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3"/>
  </bookViews>
  <sheets>
    <sheet name="test std normal" sheetId="5" r:id="rId1"/>
    <sheet name="test sheared circle" sheetId="9" r:id="rId2"/>
    <sheet name="test discrete with noise" sheetId="10" r:id="rId3"/>
    <sheet name="test bimodal normal" sheetId="7" r:id="rId4"/>
    <sheet name="test old faithful" sheetId="8" r:id="rId5"/>
    <sheet name="rand" sheetId="2" r:id="rId6"/>
  </sheets>
  <definedNames>
    <definedName name="_xlnm._FilterDatabase" localSheetId="4" hidden="1">'test old faithful'!$A$864:$Q$1137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5" i="7" l="1"/>
  <c r="G114" i="7"/>
  <c r="A119" i="7" s="1"/>
  <c r="H115" i="7"/>
  <c r="A120" i="7"/>
  <c r="A118" i="7"/>
  <c r="G112" i="7"/>
  <c r="F115" i="7" a="1"/>
  <c r="F115" i="7" s="1"/>
  <c r="F114" i="7" a="1"/>
  <c r="F114" i="7" s="1"/>
  <c r="E115" i="7"/>
  <c r="D115" i="7"/>
  <c r="E114" i="7"/>
  <c r="D114" i="7"/>
  <c r="B115" i="7"/>
  <c r="A115" i="7"/>
  <c r="B114" i="7"/>
  <c r="A114" i="7"/>
  <c r="B113" i="7"/>
  <c r="H114" i="7" l="1"/>
  <c r="B109" i="7"/>
  <c r="B110" i="7"/>
  <c r="A110" i="7"/>
  <c r="A109" i="7"/>
  <c r="B108" i="7"/>
  <c r="A108" i="7"/>
  <c r="K105" i="7"/>
  <c r="J105" i="7"/>
  <c r="K104" i="7"/>
  <c r="J104" i="7"/>
  <c r="G104" i="7" a="1"/>
  <c r="G104" i="7" s="1"/>
  <c r="D105" i="7"/>
  <c r="E104" i="7"/>
  <c r="E105" i="7"/>
  <c r="D104" i="7"/>
  <c r="B105" i="7"/>
  <c r="A105" i="7"/>
  <c r="A104" i="7"/>
  <c r="A101" i="7"/>
  <c r="H97" i="7"/>
  <c r="E96" i="7" a="1"/>
  <c r="E96" i="7" s="1"/>
  <c r="A97" i="7"/>
  <c r="B96" i="7"/>
  <c r="B97" i="7"/>
  <c r="A96" i="7"/>
  <c r="B92" i="7"/>
  <c r="A92" i="7"/>
  <c r="F3" i="7"/>
  <c r="F2" i="7"/>
  <c r="G2" i="7"/>
  <c r="D150" i="9"/>
  <c r="D149" i="9"/>
  <c r="A77" i="10"/>
  <c r="A76" i="10"/>
  <c r="A75" i="10"/>
  <c r="A74" i="10"/>
  <c r="G71" i="10"/>
  <c r="G70" i="10"/>
  <c r="H70" i="10" s="1"/>
  <c r="G69" i="10"/>
  <c r="G67" i="10"/>
  <c r="B64" i="10"/>
  <c r="H71" i="10"/>
  <c r="F71" i="10" a="1"/>
  <c r="F71" i="10" s="1"/>
  <c r="F70" i="10" a="1"/>
  <c r="F70" i="10" s="1"/>
  <c r="I40" i="10" a="1"/>
  <c r="J40" i="10" s="1"/>
  <c r="I40" i="10"/>
  <c r="L40" i="10"/>
  <c r="I41" i="10"/>
  <c r="L41" i="10"/>
  <c r="I42" i="10"/>
  <c r="L42" i="10"/>
  <c r="I43" i="10"/>
  <c r="L43" i="10"/>
  <c r="B70" i="10"/>
  <c r="C70" i="10"/>
  <c r="D70" i="10"/>
  <c r="E70" i="10"/>
  <c r="B71" i="10"/>
  <c r="C71" i="10"/>
  <c r="D71" i="10"/>
  <c r="E71" i="10"/>
  <c r="C66" i="10"/>
  <c r="A66" i="10"/>
  <c r="D66" i="10" s="1"/>
  <c r="C65" i="10"/>
  <c r="A65" i="10"/>
  <c r="D65" i="10" s="1"/>
  <c r="D64" i="10"/>
  <c r="B35" i="10"/>
  <c r="B63" i="10" s="1"/>
  <c r="A4" i="10"/>
  <c r="D4" i="10" s="1"/>
  <c r="C4" i="10"/>
  <c r="A5" i="10"/>
  <c r="D5" i="10" s="1"/>
  <c r="C5" i="10"/>
  <c r="A6" i="10"/>
  <c r="B6" i="10" s="1"/>
  <c r="C6" i="10"/>
  <c r="A7" i="10"/>
  <c r="B7" i="10" s="1"/>
  <c r="C7" i="10"/>
  <c r="A8" i="10"/>
  <c r="D8" i="10" s="1"/>
  <c r="C8" i="10"/>
  <c r="A9" i="10"/>
  <c r="D9" i="10" s="1"/>
  <c r="C9" i="10"/>
  <c r="A10" i="10"/>
  <c r="B10" i="10" s="1"/>
  <c r="C10" i="10"/>
  <c r="A11" i="10"/>
  <c r="B11" i="10" s="1"/>
  <c r="C11" i="10"/>
  <c r="A12" i="10"/>
  <c r="D12" i="10" s="1"/>
  <c r="C12" i="10"/>
  <c r="A13" i="10"/>
  <c r="D13" i="10" s="1"/>
  <c r="C13" i="10"/>
  <c r="A14" i="10"/>
  <c r="B14" i="10" s="1"/>
  <c r="C14" i="10"/>
  <c r="A15" i="10"/>
  <c r="B15" i="10" s="1"/>
  <c r="C15" i="10"/>
  <c r="A16" i="10"/>
  <c r="D16" i="10" s="1"/>
  <c r="C16" i="10"/>
  <c r="A17" i="10"/>
  <c r="D17" i="10" s="1"/>
  <c r="C17" i="10"/>
  <c r="A18" i="10"/>
  <c r="B18" i="10" s="1"/>
  <c r="C18" i="10"/>
  <c r="A19" i="10"/>
  <c r="B19" i="10" s="1"/>
  <c r="C19" i="10"/>
  <c r="A20" i="10"/>
  <c r="D20" i="10" s="1"/>
  <c r="C20" i="10"/>
  <c r="A21" i="10"/>
  <c r="D21" i="10" s="1"/>
  <c r="C21" i="10"/>
  <c r="A22" i="10"/>
  <c r="B22" i="10" s="1"/>
  <c r="C22" i="10"/>
  <c r="A23" i="10"/>
  <c r="B23" i="10" s="1"/>
  <c r="C23" i="10"/>
  <c r="A24" i="10"/>
  <c r="D24" i="10" s="1"/>
  <c r="C24" i="10"/>
  <c r="A25" i="10"/>
  <c r="D25" i="10" s="1"/>
  <c r="C25" i="10"/>
  <c r="A26" i="10"/>
  <c r="B26" i="10" s="1"/>
  <c r="C26" i="10"/>
  <c r="A27" i="10"/>
  <c r="B27" i="10" s="1"/>
  <c r="C27" i="10"/>
  <c r="A28" i="10"/>
  <c r="D28" i="10" s="1"/>
  <c r="C28" i="10"/>
  <c r="A29" i="10"/>
  <c r="D29" i="10" s="1"/>
  <c r="C29" i="10"/>
  <c r="A30" i="10"/>
  <c r="B30" i="10" s="1"/>
  <c r="C30" i="10"/>
  <c r="A31" i="10"/>
  <c r="B31" i="10" s="1"/>
  <c r="C31" i="10"/>
  <c r="A32" i="10"/>
  <c r="D32" i="10" s="1"/>
  <c r="C32" i="10"/>
  <c r="C3" i="10"/>
  <c r="C36" i="10" s="1"/>
  <c r="D69" i="10" s="1"/>
  <c r="A3" i="10"/>
  <c r="G105" i="7" l="1"/>
  <c r="H104" i="7"/>
  <c r="H105" i="7"/>
  <c r="E97" i="7"/>
  <c r="F96" i="7"/>
  <c r="F97" i="7"/>
  <c r="K43" i="10"/>
  <c r="K42" i="10"/>
  <c r="K41" i="10"/>
  <c r="K40" i="10"/>
  <c r="J43" i="10"/>
  <c r="J42" i="10"/>
  <c r="J41" i="10"/>
  <c r="B3" i="10"/>
  <c r="B29" i="10"/>
  <c r="B25" i="10"/>
  <c r="B21" i="10"/>
  <c r="B17" i="10"/>
  <c r="B13" i="10"/>
  <c r="B9" i="10"/>
  <c r="B5" i="10"/>
  <c r="D31" i="10"/>
  <c r="D27" i="10"/>
  <c r="D23" i="10"/>
  <c r="D19" i="10"/>
  <c r="D15" i="10"/>
  <c r="D11" i="10"/>
  <c r="D7" i="10"/>
  <c r="C40" i="10"/>
  <c r="A42" i="10" s="1"/>
  <c r="B32" i="10"/>
  <c r="B28" i="10"/>
  <c r="B24" i="10"/>
  <c r="B20" i="10"/>
  <c r="B16" i="10"/>
  <c r="B12" i="10"/>
  <c r="B8" i="10"/>
  <c r="B4" i="10"/>
  <c r="D30" i="10"/>
  <c r="D26" i="10"/>
  <c r="D22" i="10"/>
  <c r="D18" i="10"/>
  <c r="D14" i="10"/>
  <c r="D10" i="10"/>
  <c r="D6" i="10"/>
  <c r="A36" i="10"/>
  <c r="B69" i="10" s="1"/>
  <c r="A39" i="10"/>
  <c r="C42" i="10"/>
  <c r="D3" i="10"/>
  <c r="B65" i="10"/>
  <c r="B66" i="10"/>
  <c r="A40" i="10"/>
  <c r="A154" i="9"/>
  <c r="E140" i="9"/>
  <c r="D43" i="10" l="1"/>
  <c r="D36" i="10"/>
  <c r="E69" i="10" s="1"/>
  <c r="D42" i="10"/>
  <c r="C43" i="10" s="1"/>
  <c r="D41" i="10"/>
  <c r="B43" i="10" s="1"/>
  <c r="C41" i="10"/>
  <c r="B42" i="10" s="1"/>
  <c r="B36" i="10"/>
  <c r="C69" i="10" s="1"/>
  <c r="F69" i="10" s="1" a="1"/>
  <c r="F69" i="10" s="1"/>
  <c r="H69" i="10" s="1"/>
  <c r="B41" i="10"/>
  <c r="A46" i="10"/>
  <c r="A48" i="10" s="1"/>
  <c r="D40" i="10"/>
  <c r="A43" i="10" s="1"/>
  <c r="A56" i="10"/>
  <c r="B39" i="10"/>
  <c r="B56" i="10" s="1"/>
  <c r="B40" i="10"/>
  <c r="A41" i="10" s="1"/>
  <c r="P163" i="9"/>
  <c r="O163" i="9"/>
  <c r="M164" i="9"/>
  <c r="L164" i="9"/>
  <c r="M163" i="9"/>
  <c r="L163" i="9"/>
  <c r="J163" i="9" a="1"/>
  <c r="J163" i="9" s="1"/>
  <c r="H163" i="9"/>
  <c r="H164" i="9"/>
  <c r="G163" i="9"/>
  <c r="E164" i="9"/>
  <c r="D164" i="9"/>
  <c r="D163" i="9"/>
  <c r="B164" i="9"/>
  <c r="A164" i="9"/>
  <c r="B163" i="9"/>
  <c r="A163" i="9"/>
  <c r="B162" i="9"/>
  <c r="A162" i="9"/>
  <c r="A159" i="9"/>
  <c r="A155" i="9"/>
  <c r="A153" i="9"/>
  <c r="C150" i="9" a="1"/>
  <c r="C150" i="9" s="1"/>
  <c r="C149" i="9" a="1"/>
  <c r="C149" i="9" s="1"/>
  <c r="B150" i="9"/>
  <c r="B149" i="9"/>
  <c r="A150" i="9"/>
  <c r="A149" i="9"/>
  <c r="B144" i="9"/>
  <c r="D140" i="9"/>
  <c r="A140" i="9" a="1"/>
  <c r="A140" i="9" s="1"/>
  <c r="A137" i="9"/>
  <c r="B136" i="9" s="1"/>
  <c r="B137" i="9"/>
  <c r="A136" i="9"/>
  <c r="B135" i="9"/>
  <c r="A135" i="9"/>
  <c r="B131" i="9"/>
  <c r="A131" i="9"/>
  <c r="B46" i="9"/>
  <c r="B50" i="9"/>
  <c r="B62" i="9"/>
  <c r="B65" i="9"/>
  <c r="A65" i="9"/>
  <c r="B68" i="9" s="1"/>
  <c r="B64" i="9"/>
  <c r="A64" i="9"/>
  <c r="B63" i="9"/>
  <c r="A63" i="9"/>
  <c r="A62" i="9"/>
  <c r="B61" i="9"/>
  <c r="A61" i="9"/>
  <c r="B60" i="9"/>
  <c r="A60" i="9"/>
  <c r="B59" i="9"/>
  <c r="A59" i="9"/>
  <c r="B58" i="9"/>
  <c r="A58" i="9"/>
  <c r="B57" i="9"/>
  <c r="A57" i="9"/>
  <c r="B56" i="9"/>
  <c r="A56" i="9"/>
  <c r="B55" i="9"/>
  <c r="A55" i="9"/>
  <c r="B54" i="9"/>
  <c r="A54" i="9"/>
  <c r="B53" i="9"/>
  <c r="A53" i="9"/>
  <c r="B52" i="9"/>
  <c r="A52" i="9"/>
  <c r="B51" i="9"/>
  <c r="A51" i="9"/>
  <c r="A50" i="9"/>
  <c r="B49" i="9"/>
  <c r="A49" i="9"/>
  <c r="B48" i="9"/>
  <c r="A48" i="9"/>
  <c r="B47" i="9"/>
  <c r="A47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D8" i="9"/>
  <c r="A71" i="9" s="1"/>
  <c r="D10" i="9"/>
  <c r="A73" i="9" s="1"/>
  <c r="D12" i="9"/>
  <c r="A75" i="9" s="1"/>
  <c r="D14" i="9"/>
  <c r="A77" i="9" s="1"/>
  <c r="D16" i="9"/>
  <c r="A79" i="9" s="1"/>
  <c r="D18" i="9"/>
  <c r="A81" i="9" s="1"/>
  <c r="D20" i="9"/>
  <c r="A83" i="9" s="1"/>
  <c r="D22" i="9"/>
  <c r="A85" i="9" s="1"/>
  <c r="D24" i="9"/>
  <c r="A87" i="9" s="1"/>
  <c r="D26" i="9"/>
  <c r="A89" i="9" s="1"/>
  <c r="D28" i="9"/>
  <c r="A91" i="9" s="1"/>
  <c r="D30" i="9"/>
  <c r="A93" i="9" s="1"/>
  <c r="D32" i="9"/>
  <c r="A95" i="9" s="1"/>
  <c r="D34" i="9"/>
  <c r="A97" i="9" s="1"/>
  <c r="E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6" i="9"/>
  <c r="A7" i="9"/>
  <c r="A8" i="9"/>
  <c r="E8" i="9" s="1"/>
  <c r="A9" i="9"/>
  <c r="A10" i="9"/>
  <c r="E10" i="9" s="1"/>
  <c r="B73" i="9" s="1"/>
  <c r="A11" i="9"/>
  <c r="A12" i="9"/>
  <c r="E12" i="9" s="1"/>
  <c r="B75" i="9" s="1"/>
  <c r="A13" i="9"/>
  <c r="A14" i="9"/>
  <c r="E14" i="9" s="1"/>
  <c r="A15" i="9"/>
  <c r="A16" i="9"/>
  <c r="E16" i="9" s="1"/>
  <c r="A17" i="9"/>
  <c r="A18" i="9"/>
  <c r="E18" i="9" s="1"/>
  <c r="B81" i="9" s="1"/>
  <c r="A19" i="9"/>
  <c r="A20" i="9"/>
  <c r="E20" i="9" s="1"/>
  <c r="B83" i="9" s="1"/>
  <c r="A21" i="9"/>
  <c r="A22" i="9"/>
  <c r="E22" i="9" s="1"/>
  <c r="A23" i="9"/>
  <c r="A24" i="9"/>
  <c r="E24" i="9" s="1"/>
  <c r="A25" i="9"/>
  <c r="A26" i="9"/>
  <c r="E26" i="9" s="1"/>
  <c r="B89" i="9" s="1"/>
  <c r="A27" i="9"/>
  <c r="A28" i="9"/>
  <c r="E28" i="9" s="1"/>
  <c r="B91" i="9" s="1"/>
  <c r="A29" i="9"/>
  <c r="E29" i="9" s="1"/>
  <c r="A30" i="9"/>
  <c r="E30" i="9" s="1"/>
  <c r="B93" i="9" s="1"/>
  <c r="A31" i="9"/>
  <c r="A32" i="9"/>
  <c r="E32" i="9" s="1"/>
  <c r="B95" i="9" s="1"/>
  <c r="A33" i="9"/>
  <c r="E33" i="9" s="1"/>
  <c r="A34" i="9"/>
  <c r="E34" i="9" s="1"/>
  <c r="B97" i="9" s="1"/>
  <c r="A35" i="9"/>
  <c r="A6" i="9"/>
  <c r="D6" i="9" s="1"/>
  <c r="A69" i="9" s="1"/>
  <c r="B68" i="5"/>
  <c r="D71" i="5"/>
  <c r="E71" i="5" s="1"/>
  <c r="A68" i="5"/>
  <c r="G68" i="5"/>
  <c r="G67" i="5"/>
  <c r="D68" i="5"/>
  <c r="H67" i="5" s="1"/>
  <c r="D67" i="5"/>
  <c r="B67" i="5"/>
  <c r="A67" i="5"/>
  <c r="A63" i="5"/>
  <c r="A59" i="10" l="1"/>
  <c r="A47" i="10"/>
  <c r="A58" i="10" s="1"/>
  <c r="B47" i="10"/>
  <c r="B58" i="10" s="1"/>
  <c r="A49" i="10"/>
  <c r="A60" i="10" s="1"/>
  <c r="A57" i="10"/>
  <c r="G43" i="10"/>
  <c r="A53" i="10" s="1"/>
  <c r="J164" i="9"/>
  <c r="K163" i="9"/>
  <c r="K164" i="9"/>
  <c r="B141" i="9"/>
  <c r="B140" i="9"/>
  <c r="A141" i="9"/>
  <c r="E25" i="9"/>
  <c r="D25" i="9"/>
  <c r="A88" i="9" s="1"/>
  <c r="E21" i="9"/>
  <c r="D21" i="9"/>
  <c r="A84" i="9" s="1"/>
  <c r="E17" i="9"/>
  <c r="D17" i="9"/>
  <c r="A80" i="9" s="1"/>
  <c r="E13" i="9"/>
  <c r="B76" i="9" s="1"/>
  <c r="D13" i="9"/>
  <c r="A76" i="9" s="1"/>
  <c r="E9" i="9"/>
  <c r="D9" i="9"/>
  <c r="A72" i="9" s="1"/>
  <c r="D33" i="9"/>
  <c r="A96" i="9" s="1"/>
  <c r="B96" i="9" s="1"/>
  <c r="D29" i="9"/>
  <c r="A92" i="9" s="1"/>
  <c r="B92" i="9" s="1"/>
  <c r="B87" i="9"/>
  <c r="B79" i="9"/>
  <c r="B71" i="9"/>
  <c r="B69" i="9"/>
  <c r="E35" i="9"/>
  <c r="E31" i="9"/>
  <c r="B94" i="9" s="1"/>
  <c r="E27" i="9"/>
  <c r="E23" i="9"/>
  <c r="B86" i="9" s="1"/>
  <c r="D23" i="9"/>
  <c r="A86" i="9" s="1"/>
  <c r="E19" i="9"/>
  <c r="B82" i="9" s="1"/>
  <c r="D19" i="9"/>
  <c r="A82" i="9" s="1"/>
  <c r="E15" i="9"/>
  <c r="B78" i="9" s="1"/>
  <c r="D15" i="9"/>
  <c r="A78" i="9" s="1"/>
  <c r="E11" i="9"/>
  <c r="B74" i="9" s="1"/>
  <c r="D11" i="9"/>
  <c r="A74" i="9" s="1"/>
  <c r="E7" i="9"/>
  <c r="D7" i="9"/>
  <c r="A70" i="9" s="1"/>
  <c r="D35" i="9"/>
  <c r="A98" i="9" s="1"/>
  <c r="D31" i="9"/>
  <c r="A94" i="9" s="1"/>
  <c r="D27" i="9"/>
  <c r="A90" i="9" s="1"/>
  <c r="B85" i="9"/>
  <c r="B77" i="9"/>
  <c r="A68" i="9"/>
  <c r="D37" i="9"/>
  <c r="A100" i="9" s="1"/>
  <c r="E39" i="9"/>
  <c r="E41" i="9"/>
  <c r="D43" i="9"/>
  <c r="A106" i="9" s="1"/>
  <c r="E45" i="9"/>
  <c r="D47" i="9"/>
  <c r="A110" i="9" s="1"/>
  <c r="E49" i="9"/>
  <c r="B112" i="9" s="1"/>
  <c r="D51" i="9"/>
  <c r="A114" i="9" s="1"/>
  <c r="E53" i="9"/>
  <c r="D55" i="9"/>
  <c r="A118" i="9" s="1"/>
  <c r="E57" i="9"/>
  <c r="D59" i="9"/>
  <c r="A122" i="9" s="1"/>
  <c r="E61" i="9"/>
  <c r="E63" i="9"/>
  <c r="D65" i="9"/>
  <c r="A128" i="9" s="1"/>
  <c r="D36" i="9"/>
  <c r="A99" i="9" s="1"/>
  <c r="A132" i="9" s="1"/>
  <c r="E36" i="9"/>
  <c r="D38" i="9"/>
  <c r="A101" i="9" s="1"/>
  <c r="E38" i="9"/>
  <c r="B101" i="9" s="1"/>
  <c r="D40" i="9"/>
  <c r="A103" i="9" s="1"/>
  <c r="E40" i="9"/>
  <c r="D42" i="9"/>
  <c r="A105" i="9" s="1"/>
  <c r="E42" i="9"/>
  <c r="B105" i="9" s="1"/>
  <c r="D44" i="9"/>
  <c r="A107" i="9" s="1"/>
  <c r="E44" i="9"/>
  <c r="D46" i="9"/>
  <c r="A109" i="9" s="1"/>
  <c r="E46" i="9"/>
  <c r="B109" i="9" s="1"/>
  <c r="D48" i="9"/>
  <c r="A111" i="9" s="1"/>
  <c r="E48" i="9"/>
  <c r="D50" i="9"/>
  <c r="A113" i="9" s="1"/>
  <c r="E50" i="9"/>
  <c r="B113" i="9" s="1"/>
  <c r="D52" i="9"/>
  <c r="A115" i="9" s="1"/>
  <c r="E52" i="9"/>
  <c r="D54" i="9"/>
  <c r="A117" i="9" s="1"/>
  <c r="E54" i="9"/>
  <c r="B117" i="9" s="1"/>
  <c r="D56" i="9"/>
  <c r="A119" i="9" s="1"/>
  <c r="E56" i="9"/>
  <c r="D58" i="9"/>
  <c r="A121" i="9" s="1"/>
  <c r="E58" i="9"/>
  <c r="B121" i="9" s="1"/>
  <c r="D60" i="9"/>
  <c r="A123" i="9" s="1"/>
  <c r="E60" i="9"/>
  <c r="D62" i="9"/>
  <c r="A125" i="9" s="1"/>
  <c r="E62" i="9"/>
  <c r="B125" i="9" s="1"/>
  <c r="D64" i="9"/>
  <c r="A127" i="9" s="1"/>
  <c r="E64" i="9"/>
  <c r="E65" i="9"/>
  <c r="E59" i="9"/>
  <c r="B122" i="9" s="1"/>
  <c r="E55" i="9"/>
  <c r="B118" i="9" s="1"/>
  <c r="E51" i="9"/>
  <c r="B114" i="9" s="1"/>
  <c r="E47" i="9"/>
  <c r="B110" i="9" s="1"/>
  <c r="E43" i="9"/>
  <c r="B106" i="9" s="1"/>
  <c r="E37" i="9"/>
  <c r="B100" i="9" s="1"/>
  <c r="D63" i="9"/>
  <c r="A126" i="9" s="1"/>
  <c r="D61" i="9"/>
  <c r="A124" i="9" s="1"/>
  <c r="D57" i="9"/>
  <c r="A120" i="9" s="1"/>
  <c r="D53" i="9"/>
  <c r="A116" i="9" s="1"/>
  <c r="D49" i="9"/>
  <c r="A112" i="9" s="1"/>
  <c r="D45" i="9"/>
  <c r="A108" i="9" s="1"/>
  <c r="D41" i="9"/>
  <c r="A104" i="9" s="1"/>
  <c r="D39" i="9"/>
  <c r="A102" i="9" s="1"/>
  <c r="E68" i="5"/>
  <c r="H68" i="5" s="1"/>
  <c r="B1152" i="8"/>
  <c r="B1153" i="8"/>
  <c r="A1152" i="8"/>
  <c r="B48" i="10" l="1"/>
  <c r="B49" i="10"/>
  <c r="B104" i="9"/>
  <c r="B128" i="9"/>
  <c r="B126" i="9"/>
  <c r="B102" i="9"/>
  <c r="B70" i="9"/>
  <c r="B98" i="9"/>
  <c r="B72" i="9"/>
  <c r="B80" i="9"/>
  <c r="B88" i="9"/>
  <c r="B120" i="9"/>
  <c r="B127" i="9"/>
  <c r="B123" i="9"/>
  <c r="B119" i="9"/>
  <c r="B115" i="9"/>
  <c r="B111" i="9"/>
  <c r="B107" i="9"/>
  <c r="B103" i="9"/>
  <c r="B124" i="9"/>
  <c r="B116" i="9"/>
  <c r="B108" i="9"/>
  <c r="B90" i="9"/>
  <c r="B84" i="9"/>
  <c r="B99" i="9"/>
  <c r="B132" i="9" s="1"/>
  <c r="J67" i="5" a="1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809" i="8"/>
  <c r="W810" i="8"/>
  <c r="W811" i="8"/>
  <c r="W812" i="8"/>
  <c r="W813" i="8"/>
  <c r="W814" i="8"/>
  <c r="W815" i="8"/>
  <c r="W816" i="8"/>
  <c r="W817" i="8"/>
  <c r="W818" i="8"/>
  <c r="W819" i="8"/>
  <c r="W820" i="8"/>
  <c r="W821" i="8"/>
  <c r="W822" i="8"/>
  <c r="W823" i="8"/>
  <c r="W824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574" i="8"/>
  <c r="S1253" i="8"/>
  <c r="S1157" i="8"/>
  <c r="S1158" i="8" s="1"/>
  <c r="S1159" i="8" s="1"/>
  <c r="S1160" i="8" s="1"/>
  <c r="S1161" i="8" s="1"/>
  <c r="S1162" i="8" s="1"/>
  <c r="S1163" i="8" s="1"/>
  <c r="S1164" i="8" s="1"/>
  <c r="S1165" i="8" s="1"/>
  <c r="S1166" i="8" s="1"/>
  <c r="S1167" i="8" s="1"/>
  <c r="S1168" i="8" s="1"/>
  <c r="S1169" i="8" s="1"/>
  <c r="S1170" i="8" s="1"/>
  <c r="S1171" i="8" s="1"/>
  <c r="S1172" i="8" s="1"/>
  <c r="S1173" i="8" s="1"/>
  <c r="S1174" i="8" s="1"/>
  <c r="S1175" i="8" s="1"/>
  <c r="S1176" i="8" s="1"/>
  <c r="S1177" i="8" s="1"/>
  <c r="S1178" i="8" s="1"/>
  <c r="S1179" i="8" s="1"/>
  <c r="S1180" i="8" s="1"/>
  <c r="S1181" i="8" s="1"/>
  <c r="S1182" i="8" s="1"/>
  <c r="S1183" i="8" s="1"/>
  <c r="S1184" i="8" s="1"/>
  <c r="S1185" i="8" s="1"/>
  <c r="S1186" i="8" s="1"/>
  <c r="S1187" i="8" s="1"/>
  <c r="S1188" i="8" s="1"/>
  <c r="S1189" i="8" s="1"/>
  <c r="S1190" i="8" s="1"/>
  <c r="S1191" i="8" s="1"/>
  <c r="S1192" i="8" s="1"/>
  <c r="S1193" i="8" s="1"/>
  <c r="S1194" i="8" s="1"/>
  <c r="S1195" i="8" s="1"/>
  <c r="S1196" i="8" s="1"/>
  <c r="S1197" i="8" s="1"/>
  <c r="S1198" i="8" s="1"/>
  <c r="S1199" i="8" s="1"/>
  <c r="S1200" i="8" s="1"/>
  <c r="S1201" i="8" s="1"/>
  <c r="S1202" i="8" s="1"/>
  <c r="S1203" i="8" s="1"/>
  <c r="S1204" i="8" s="1"/>
  <c r="S1205" i="8" s="1"/>
  <c r="S1206" i="8" s="1"/>
  <c r="S1207" i="8" s="1"/>
  <c r="S1208" i="8" s="1"/>
  <c r="S1209" i="8" s="1"/>
  <c r="S1210" i="8" s="1"/>
  <c r="S1211" i="8" s="1"/>
  <c r="S1212" i="8" s="1"/>
  <c r="S1213" i="8" s="1"/>
  <c r="S1214" i="8" s="1"/>
  <c r="S1215" i="8" s="1"/>
  <c r="S1216" i="8" s="1"/>
  <c r="S1217" i="8" s="1"/>
  <c r="S1218" i="8" s="1"/>
  <c r="S1219" i="8" s="1"/>
  <c r="S1220" i="8" s="1"/>
  <c r="S1221" i="8" s="1"/>
  <c r="S1222" i="8" s="1"/>
  <c r="S1223" i="8" s="1"/>
  <c r="S1224" i="8" s="1"/>
  <c r="S1225" i="8" s="1"/>
  <c r="S1226" i="8" s="1"/>
  <c r="S1227" i="8" s="1"/>
  <c r="S1228" i="8" s="1"/>
  <c r="S1229" i="8" s="1"/>
  <c r="S1230" i="8" s="1"/>
  <c r="S1231" i="8" s="1"/>
  <c r="S1232" i="8" s="1"/>
  <c r="S1233" i="8" s="1"/>
  <c r="S1234" i="8" s="1"/>
  <c r="S1235" i="8" s="1"/>
  <c r="S1236" i="8" s="1"/>
  <c r="S1237" i="8" s="1"/>
  <c r="S1238" i="8" s="1"/>
  <c r="S1239" i="8" s="1"/>
  <c r="S1240" i="8" s="1"/>
  <c r="S1241" i="8" s="1"/>
  <c r="S1242" i="8" s="1"/>
  <c r="S1243" i="8" s="1"/>
  <c r="S1244" i="8" s="1"/>
  <c r="S1245" i="8" s="1"/>
  <c r="S1246" i="8" s="1"/>
  <c r="S1247" i="8" s="1"/>
  <c r="S1248" i="8" s="1"/>
  <c r="S1249" i="8" s="1"/>
  <c r="S1250" i="8" s="1"/>
  <c r="S1251" i="8" s="1"/>
  <c r="S1252" i="8" s="1"/>
  <c r="S1254" i="8" s="1"/>
  <c r="S1255" i="8" s="1"/>
  <c r="S1256" i="8" s="1"/>
  <c r="S1257" i="8" s="1"/>
  <c r="S1258" i="8" s="1"/>
  <c r="S1259" i="8" s="1"/>
  <c r="S1260" i="8" s="1"/>
  <c r="S1261" i="8" s="1"/>
  <c r="S1262" i="8" s="1"/>
  <c r="S1263" i="8" s="1"/>
  <c r="S1264" i="8" s="1"/>
  <c r="S1265" i="8" s="1"/>
  <c r="S1266" i="8" s="1"/>
  <c r="S1267" i="8" s="1"/>
  <c r="S1268" i="8" s="1"/>
  <c r="S1269" i="8" s="1"/>
  <c r="S1270" i="8" s="1"/>
  <c r="S1271" i="8" s="1"/>
  <c r="S1272" i="8" s="1"/>
  <c r="S1273" i="8" s="1"/>
  <c r="S1274" i="8" s="1"/>
  <c r="S1275" i="8" s="1"/>
  <c r="S1276" i="8" s="1"/>
  <c r="S1277" i="8" s="1"/>
  <c r="S1278" i="8" s="1"/>
  <c r="S1279" i="8" s="1"/>
  <c r="S1280" i="8" s="1"/>
  <c r="S1281" i="8" s="1"/>
  <c r="S1282" i="8" s="1"/>
  <c r="S1283" i="8" s="1"/>
  <c r="S1284" i="8" s="1"/>
  <c r="S1285" i="8" s="1"/>
  <c r="S1286" i="8" s="1"/>
  <c r="S1287" i="8" s="1"/>
  <c r="S1288" i="8" s="1"/>
  <c r="S1289" i="8" s="1"/>
  <c r="S1290" i="8" s="1"/>
  <c r="S1291" i="8" s="1"/>
  <c r="S1292" i="8" s="1"/>
  <c r="S1293" i="8" s="1"/>
  <c r="S1294" i="8" s="1"/>
  <c r="S1295" i="8" s="1"/>
  <c r="S1296" i="8" s="1"/>
  <c r="S1297" i="8" s="1"/>
  <c r="S1298" i="8" s="1"/>
  <c r="S1299" i="8" s="1"/>
  <c r="S1300" i="8" s="1"/>
  <c r="S1301" i="8" s="1"/>
  <c r="S1302" i="8" s="1"/>
  <c r="S1303" i="8" s="1"/>
  <c r="S1304" i="8" s="1"/>
  <c r="S1305" i="8" s="1"/>
  <c r="S1306" i="8" s="1"/>
  <c r="S1307" i="8" s="1"/>
  <c r="S1308" i="8" s="1"/>
  <c r="S1309" i="8" s="1"/>
  <c r="S1310" i="8" s="1"/>
  <c r="S1311" i="8" s="1"/>
  <c r="S1312" i="8" s="1"/>
  <c r="S1313" i="8" s="1"/>
  <c r="S1314" i="8" s="1"/>
  <c r="S1315" i="8" s="1"/>
  <c r="S1316" i="8" s="1"/>
  <c r="S1317" i="8" s="1"/>
  <c r="S1318" i="8" s="1"/>
  <c r="S1319" i="8" s="1"/>
  <c r="S1320" i="8" s="1"/>
  <c r="S1321" i="8" s="1"/>
  <c r="S1322" i="8" s="1"/>
  <c r="S1323" i="8" s="1"/>
  <c r="S1324" i="8" s="1"/>
  <c r="S1325" i="8" s="1"/>
  <c r="S1326" i="8" s="1"/>
  <c r="S1327" i="8" s="1"/>
  <c r="S1328" i="8" s="1"/>
  <c r="S1329" i="8" s="1"/>
  <c r="S1330" i="8" s="1"/>
  <c r="S1331" i="8" s="1"/>
  <c r="S1332" i="8" s="1"/>
  <c r="S1333" i="8" s="1"/>
  <c r="S1334" i="8" s="1"/>
  <c r="S1335" i="8" s="1"/>
  <c r="S1336" i="8" s="1"/>
  <c r="S1337" i="8" s="1"/>
  <c r="S1338" i="8" s="1"/>
  <c r="S1339" i="8" s="1"/>
  <c r="S1340" i="8" s="1"/>
  <c r="S1341" i="8" s="1"/>
  <c r="S1342" i="8" s="1"/>
  <c r="S1343" i="8" s="1"/>
  <c r="S1344" i="8" s="1"/>
  <c r="S1345" i="8" s="1"/>
  <c r="S1346" i="8" s="1"/>
  <c r="S1347" i="8" s="1"/>
  <c r="S1348" i="8" s="1"/>
  <c r="S1349" i="8" s="1"/>
  <c r="S1350" i="8" s="1"/>
  <c r="S1351" i="8" s="1"/>
  <c r="S1352" i="8" s="1"/>
  <c r="S1353" i="8" s="1"/>
  <c r="S1354" i="8" s="1"/>
  <c r="S1355" i="8" s="1"/>
  <c r="S1356" i="8" s="1"/>
  <c r="S1357" i="8" s="1"/>
  <c r="S1358" i="8" s="1"/>
  <c r="S1359" i="8" s="1"/>
  <c r="S1360" i="8" s="1"/>
  <c r="S1361" i="8" s="1"/>
  <c r="S1362" i="8" s="1"/>
  <c r="S1363" i="8" s="1"/>
  <c r="S1364" i="8" s="1"/>
  <c r="S1365" i="8" s="1"/>
  <c r="S1366" i="8" s="1"/>
  <c r="S1367" i="8" s="1"/>
  <c r="S1368" i="8" s="1"/>
  <c r="S1369" i="8" s="1"/>
  <c r="S1370" i="8" s="1"/>
  <c r="S1371" i="8" s="1"/>
  <c r="S1372" i="8" s="1"/>
  <c r="S1373" i="8" s="1"/>
  <c r="S1374" i="8" s="1"/>
  <c r="S1375" i="8" s="1"/>
  <c r="S1376" i="8" s="1"/>
  <c r="S1377" i="8" s="1"/>
  <c r="S1378" i="8" s="1"/>
  <c r="S1379" i="8" s="1"/>
  <c r="S1380" i="8" s="1"/>
  <c r="S1381" i="8" s="1"/>
  <c r="S1382" i="8" s="1"/>
  <c r="S1383" i="8" s="1"/>
  <c r="S1384" i="8" s="1"/>
  <c r="S1385" i="8" s="1"/>
  <c r="S1386" i="8" s="1"/>
  <c r="S1387" i="8" s="1"/>
  <c r="S1388" i="8" s="1"/>
  <c r="S1389" i="8" s="1"/>
  <c r="S1390" i="8" s="1"/>
  <c r="S1391" i="8" s="1"/>
  <c r="S1392" i="8" s="1"/>
  <c r="S1393" i="8" s="1"/>
  <c r="S1394" i="8" s="1"/>
  <c r="S1395" i="8" s="1"/>
  <c r="S1396" i="8" s="1"/>
  <c r="S1397" i="8" s="1"/>
  <c r="S1398" i="8" s="1"/>
  <c r="S1399" i="8" s="1"/>
  <c r="S1400" i="8" s="1"/>
  <c r="S1401" i="8" s="1"/>
  <c r="S1402" i="8" s="1"/>
  <c r="S1403" i="8" s="1"/>
  <c r="S1404" i="8" s="1"/>
  <c r="S1405" i="8" s="1"/>
  <c r="S1406" i="8" s="1"/>
  <c r="S1407" i="8" s="1"/>
  <c r="S1408" i="8" s="1"/>
  <c r="S1409" i="8" s="1"/>
  <c r="S1410" i="8" s="1"/>
  <c r="S1411" i="8" s="1"/>
  <c r="S1412" i="8" s="1"/>
  <c r="S1413" i="8" s="1"/>
  <c r="S1414" i="8" s="1"/>
  <c r="S1415" i="8" s="1"/>
  <c r="S1416" i="8" s="1"/>
  <c r="S1417" i="8" s="1"/>
  <c r="S1418" i="8" s="1"/>
  <c r="S1419" i="8" s="1"/>
  <c r="S1420" i="8" s="1"/>
  <c r="S1421" i="8" s="1"/>
  <c r="S1422" i="8" s="1"/>
  <c r="S1423" i="8" s="1"/>
  <c r="S1424" i="8" s="1"/>
  <c r="S1425" i="8" s="1"/>
  <c r="S1426" i="8" s="1"/>
  <c r="S1427" i="8" s="1"/>
  <c r="G1150" i="8"/>
  <c r="D1150" i="8"/>
  <c r="G859" i="8"/>
  <c r="D859" i="8"/>
  <c r="R672" i="8"/>
  <c r="T672" i="8" s="1"/>
  <c r="B60" i="10" l="1"/>
  <c r="B59" i="10"/>
  <c r="C48" i="10"/>
  <c r="C49" i="10" s="1"/>
  <c r="K67" i="5"/>
  <c r="K70" i="5" s="1"/>
  <c r="J67" i="5"/>
  <c r="K68" i="5"/>
  <c r="K71" i="5" s="1"/>
  <c r="J68" i="5"/>
  <c r="J71" i="5" s="1"/>
  <c r="U672" i="8"/>
  <c r="A574" i="8"/>
  <c r="E573" i="8"/>
  <c r="E864" i="8" s="1"/>
  <c r="E1155" i="8" s="1"/>
  <c r="B573" i="8"/>
  <c r="B864" i="8" s="1"/>
  <c r="B1155" i="8" s="1"/>
  <c r="C573" i="8"/>
  <c r="C864" i="8" s="1"/>
  <c r="C1155" i="8" s="1"/>
  <c r="D573" i="8"/>
  <c r="D864" i="8" s="1"/>
  <c r="D1155" i="8" s="1"/>
  <c r="A573" i="8"/>
  <c r="A864" i="8" s="1"/>
  <c r="A1155" i="8" s="1"/>
  <c r="G568" i="8"/>
  <c r="D568" i="8"/>
  <c r="R383" i="8"/>
  <c r="S383" i="8"/>
  <c r="P283" i="8"/>
  <c r="R283" i="8" s="1"/>
  <c r="C60" i="10" l="1"/>
  <c r="D49" i="10"/>
  <c r="D60" i="10" s="1"/>
  <c r="C59" i="10"/>
  <c r="F46" i="10" a="1"/>
  <c r="J70" i="5"/>
  <c r="M67" i="5"/>
  <c r="R962" i="8"/>
  <c r="A865" i="8"/>
  <c r="A1156" i="8" s="1"/>
  <c r="S283" i="8"/>
  <c r="A284" i="8"/>
  <c r="R574" i="8" s="1"/>
  <c r="B280" i="8"/>
  <c r="E283" i="8" s="1"/>
  <c r="A280" i="8"/>
  <c r="D283" i="8" s="1"/>
  <c r="B279" i="8"/>
  <c r="C283" i="8" s="1"/>
  <c r="A279" i="8"/>
  <c r="B283" i="8" s="1"/>
  <c r="A3" i="8"/>
  <c r="F46" i="10" l="1"/>
  <c r="G48" i="10"/>
  <c r="G49" i="10"/>
  <c r="H46" i="10"/>
  <c r="C57" i="10" s="1"/>
  <c r="H48" i="10"/>
  <c r="H47" i="10"/>
  <c r="C58" i="10" s="1"/>
  <c r="G46" i="10"/>
  <c r="B57" i="10" s="1"/>
  <c r="H49" i="10"/>
  <c r="I46" i="10"/>
  <c r="D57" i="10" s="1"/>
  <c r="I48" i="10"/>
  <c r="D59" i="10" s="1"/>
  <c r="I49" i="10"/>
  <c r="F47" i="10"/>
  <c r="F48" i="10"/>
  <c r="F49" i="10"/>
  <c r="I47" i="10"/>
  <c r="D58" i="10" s="1"/>
  <c r="G47" i="10"/>
  <c r="T574" i="8"/>
  <c r="U574" i="8"/>
  <c r="T962" i="8"/>
  <c r="U962" i="8"/>
  <c r="I283" i="8"/>
  <c r="E284" i="8"/>
  <c r="I284" i="8" s="1"/>
  <c r="C284" i="8"/>
  <c r="G283" i="8"/>
  <c r="D284" i="8"/>
  <c r="H284" i="8" s="1"/>
  <c r="H283" i="8"/>
  <c r="F283" i="8"/>
  <c r="B284" i="8"/>
  <c r="F284" i="8" s="1"/>
  <c r="A575" i="8"/>
  <c r="P384" i="8"/>
  <c r="A285" i="8"/>
  <c r="R673" i="8" s="1"/>
  <c r="G284" i="8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49" i="7"/>
  <c r="B7" i="7"/>
  <c r="A66" i="7" s="1"/>
  <c r="K46" i="10" l="1" a="1"/>
  <c r="K283" i="8"/>
  <c r="L283" i="8" s="1"/>
  <c r="Q383" i="8" s="1"/>
  <c r="J283" i="8"/>
  <c r="T673" i="8"/>
  <c r="U673" i="8"/>
  <c r="R865" i="8"/>
  <c r="A866" i="8"/>
  <c r="A1157" i="8" s="1"/>
  <c r="R384" i="8"/>
  <c r="S384" i="8"/>
  <c r="E285" i="8"/>
  <c r="D285" i="8"/>
  <c r="A576" i="8"/>
  <c r="P284" i="8"/>
  <c r="J284" i="8"/>
  <c r="B285" i="8"/>
  <c r="C285" i="8"/>
  <c r="N283" i="8"/>
  <c r="M283" i="8"/>
  <c r="A286" i="8"/>
  <c r="R575" i="8" s="1"/>
  <c r="H285" i="8"/>
  <c r="F285" i="8"/>
  <c r="G285" i="8"/>
  <c r="K284" i="8"/>
  <c r="B24" i="7"/>
  <c r="A58" i="7" s="1"/>
  <c r="B22" i="7"/>
  <c r="A49" i="7" s="1"/>
  <c r="B20" i="7"/>
  <c r="A53" i="7" s="1"/>
  <c r="B18" i="7"/>
  <c r="A81" i="7" s="1"/>
  <c r="B16" i="7"/>
  <c r="A88" i="7" s="1"/>
  <c r="B14" i="7"/>
  <c r="A87" i="7" s="1"/>
  <c r="B12" i="7"/>
  <c r="A74" i="7" s="1"/>
  <c r="B10" i="7"/>
  <c r="A70" i="7" s="1"/>
  <c r="B8" i="7"/>
  <c r="A64" i="7" s="1"/>
  <c r="B6" i="7"/>
  <c r="A51" i="7" s="1"/>
  <c r="B25" i="7"/>
  <c r="A67" i="7" s="1"/>
  <c r="B23" i="7"/>
  <c r="A50" i="7" s="1"/>
  <c r="B21" i="7"/>
  <c r="A65" i="7" s="1"/>
  <c r="B19" i="7"/>
  <c r="A57" i="7" s="1"/>
  <c r="B17" i="7"/>
  <c r="A68" i="7" s="1"/>
  <c r="B15" i="7"/>
  <c r="A75" i="7" s="1"/>
  <c r="B13" i="7"/>
  <c r="A80" i="7" s="1"/>
  <c r="B11" i="7"/>
  <c r="A79" i="7" s="1"/>
  <c r="B9" i="7"/>
  <c r="A62" i="7" s="1"/>
  <c r="K46" i="10" l="1"/>
  <c r="P46" i="10" s="1"/>
  <c r="K49" i="10"/>
  <c r="P49" i="10" s="1"/>
  <c r="N48" i="10"/>
  <c r="S48" i="10" s="1"/>
  <c r="L49" i="10"/>
  <c r="Q49" i="10" s="1"/>
  <c r="M46" i="10"/>
  <c r="R46" i="10" s="1"/>
  <c r="N47" i="10"/>
  <c r="S47" i="10" s="1"/>
  <c r="N46" i="10"/>
  <c r="S46" i="10" s="1"/>
  <c r="M48" i="10"/>
  <c r="R48" i="10" s="1"/>
  <c r="L46" i="10"/>
  <c r="Q46" i="10" s="1"/>
  <c r="M47" i="10"/>
  <c r="R47" i="10" s="1"/>
  <c r="L47" i="10"/>
  <c r="Q47" i="10" s="1"/>
  <c r="L48" i="10"/>
  <c r="Q48" i="10" s="1"/>
  <c r="N49" i="10"/>
  <c r="S49" i="10" s="1"/>
  <c r="K48" i="10"/>
  <c r="P48" i="10" s="1"/>
  <c r="K47" i="10"/>
  <c r="P47" i="10" s="1"/>
  <c r="M49" i="10"/>
  <c r="R49" i="10" s="1"/>
  <c r="R963" i="8"/>
  <c r="A867" i="8"/>
  <c r="A1158" i="8" s="1"/>
  <c r="L284" i="8"/>
  <c r="Q283" i="8" s="1"/>
  <c r="T575" i="8"/>
  <c r="U575" i="8"/>
  <c r="U865" i="8"/>
  <c r="T865" i="8"/>
  <c r="E286" i="8"/>
  <c r="B286" i="8"/>
  <c r="F286" i="8" s="1"/>
  <c r="D286" i="8"/>
  <c r="H286" i="8" s="1"/>
  <c r="I285" i="8"/>
  <c r="K285" i="8" s="1"/>
  <c r="A577" i="8"/>
  <c r="P385" i="8"/>
  <c r="C286" i="8"/>
  <c r="R284" i="8"/>
  <c r="S284" i="8"/>
  <c r="M284" i="8"/>
  <c r="N284" i="8"/>
  <c r="A287" i="8"/>
  <c r="R674" i="8" s="1"/>
  <c r="I286" i="8"/>
  <c r="J285" i="8"/>
  <c r="C10" i="7"/>
  <c r="B70" i="7" s="1"/>
  <c r="C16" i="7"/>
  <c r="B88" i="7" s="1"/>
  <c r="C22" i="7"/>
  <c r="B49" i="7" s="1"/>
  <c r="C7" i="7"/>
  <c r="B66" i="7" s="1"/>
  <c r="C9" i="7"/>
  <c r="B62" i="7" s="1"/>
  <c r="C11" i="7"/>
  <c r="B79" i="7" s="1"/>
  <c r="C13" i="7"/>
  <c r="B80" i="7" s="1"/>
  <c r="C15" i="7"/>
  <c r="B75" i="7" s="1"/>
  <c r="C17" i="7"/>
  <c r="B68" i="7" s="1"/>
  <c r="C19" i="7"/>
  <c r="B57" i="7" s="1"/>
  <c r="C21" i="7"/>
  <c r="B65" i="7" s="1"/>
  <c r="C23" i="7"/>
  <c r="B50" i="7" s="1"/>
  <c r="C25" i="7"/>
  <c r="B67" i="7" s="1"/>
  <c r="C6" i="7"/>
  <c r="B51" i="7" s="1"/>
  <c r="C12" i="7"/>
  <c r="B74" i="7" s="1"/>
  <c r="C18" i="7"/>
  <c r="B81" i="7" s="1"/>
  <c r="C24" i="7"/>
  <c r="B58" i="7" s="1"/>
  <c r="C8" i="7"/>
  <c r="B64" i="7" s="1"/>
  <c r="C14" i="7"/>
  <c r="B87" i="7" s="1"/>
  <c r="C20" i="7"/>
  <c r="B53" i="7" s="1"/>
  <c r="B27" i="7"/>
  <c r="A59" i="7" s="1"/>
  <c r="B29" i="7"/>
  <c r="A85" i="7" s="1"/>
  <c r="B31" i="7"/>
  <c r="A84" i="7" s="1"/>
  <c r="B33" i="7"/>
  <c r="A56" i="7" s="1"/>
  <c r="B35" i="7"/>
  <c r="A76" i="7" s="1"/>
  <c r="B37" i="7"/>
  <c r="A55" i="7" s="1"/>
  <c r="B39" i="7"/>
  <c r="A77" i="7" s="1"/>
  <c r="B41" i="7"/>
  <c r="A78" i="7" s="1"/>
  <c r="B43" i="7"/>
  <c r="A86" i="7" s="1"/>
  <c r="B45" i="7"/>
  <c r="A72" i="7" s="1"/>
  <c r="G3" i="7"/>
  <c r="B42" i="7"/>
  <c r="A61" i="7" s="1"/>
  <c r="B26" i="7"/>
  <c r="A54" i="7" s="1"/>
  <c r="B28" i="7"/>
  <c r="A63" i="7" s="1"/>
  <c r="B30" i="7"/>
  <c r="A73" i="7" s="1"/>
  <c r="B32" i="7"/>
  <c r="A71" i="7" s="1"/>
  <c r="B34" i="7"/>
  <c r="A52" i="7" s="1"/>
  <c r="B36" i="7"/>
  <c r="A82" i="7" s="1"/>
  <c r="B38" i="7"/>
  <c r="A60" i="7" s="1"/>
  <c r="B40" i="7"/>
  <c r="A69" i="7" s="1"/>
  <c r="B44" i="7"/>
  <c r="A83" i="7" s="1"/>
  <c r="U674" i="8" l="1"/>
  <c r="T674" i="8"/>
  <c r="R866" i="8"/>
  <c r="A868" i="8"/>
  <c r="A1159" i="8" s="1"/>
  <c r="T963" i="8"/>
  <c r="U963" i="8"/>
  <c r="C287" i="8"/>
  <c r="A578" i="8"/>
  <c r="P285" i="8"/>
  <c r="G286" i="8"/>
  <c r="J286" i="8" s="1"/>
  <c r="S385" i="8"/>
  <c r="R385" i="8"/>
  <c r="E287" i="8"/>
  <c r="I287" i="8" s="1"/>
  <c r="L285" i="8"/>
  <c r="Q384" i="8" s="1"/>
  <c r="D287" i="8"/>
  <c r="H287" i="8" s="1"/>
  <c r="B287" i="8"/>
  <c r="F287" i="8" s="1"/>
  <c r="K286" i="8"/>
  <c r="A288" i="8"/>
  <c r="R576" i="8" s="1"/>
  <c r="G287" i="8"/>
  <c r="C28" i="7"/>
  <c r="B63" i="7" s="1"/>
  <c r="C34" i="7"/>
  <c r="B52" i="7" s="1"/>
  <c r="C40" i="7"/>
  <c r="B69" i="7" s="1"/>
  <c r="C30" i="7"/>
  <c r="B73" i="7" s="1"/>
  <c r="C36" i="7"/>
  <c r="B82" i="7" s="1"/>
  <c r="C42" i="7"/>
  <c r="B61" i="7" s="1"/>
  <c r="C26" i="7"/>
  <c r="B54" i="7" s="1"/>
  <c r="C32" i="7"/>
  <c r="B71" i="7" s="1"/>
  <c r="C38" i="7"/>
  <c r="B60" i="7" s="1"/>
  <c r="C44" i="7"/>
  <c r="B83" i="7" s="1"/>
  <c r="C27" i="7"/>
  <c r="B59" i="7" s="1"/>
  <c r="C45" i="7"/>
  <c r="B72" i="7" s="1"/>
  <c r="C37" i="7"/>
  <c r="B55" i="7" s="1"/>
  <c r="C29" i="7"/>
  <c r="B85" i="7" s="1"/>
  <c r="C43" i="7"/>
  <c r="B86" i="7" s="1"/>
  <c r="C35" i="7"/>
  <c r="B76" i="7" s="1"/>
  <c r="C31" i="7"/>
  <c r="B84" i="7" s="1"/>
  <c r="C41" i="7"/>
  <c r="B78" i="7" s="1"/>
  <c r="C33" i="7"/>
  <c r="B56" i="7" s="1"/>
  <c r="C39" i="7"/>
  <c r="B77" i="7" s="1"/>
  <c r="N285" i="8" l="1"/>
  <c r="T576" i="8"/>
  <c r="U576" i="8"/>
  <c r="R964" i="8"/>
  <c r="A869" i="8"/>
  <c r="A1160" i="8" s="1"/>
  <c r="T866" i="8"/>
  <c r="U866" i="8"/>
  <c r="B288" i="8"/>
  <c r="F288" i="8" s="1"/>
  <c r="C288" i="8"/>
  <c r="G288" i="8" s="1"/>
  <c r="M285" i="8"/>
  <c r="S285" i="8"/>
  <c r="R285" i="8"/>
  <c r="A579" i="8"/>
  <c r="P386" i="8"/>
  <c r="L286" i="8"/>
  <c r="Q284" i="8" s="1"/>
  <c r="D288" i="8"/>
  <c r="H288" i="8" s="1"/>
  <c r="E288" i="8"/>
  <c r="I288" i="8" s="1"/>
  <c r="K287" i="8"/>
  <c r="M286" i="8"/>
  <c r="A289" i="8"/>
  <c r="R675" i="8" s="1"/>
  <c r="J287" i="8"/>
  <c r="L287" i="8" s="1"/>
  <c r="Q385" i="8" s="1"/>
  <c r="T675" i="8" l="1"/>
  <c r="U675" i="8"/>
  <c r="R867" i="8"/>
  <c r="A870" i="8"/>
  <c r="A1161" i="8" s="1"/>
  <c r="U964" i="8"/>
  <c r="T964" i="8"/>
  <c r="N286" i="8"/>
  <c r="D289" i="8"/>
  <c r="H289" i="8" s="1"/>
  <c r="R386" i="8"/>
  <c r="S386" i="8"/>
  <c r="C289" i="8"/>
  <c r="A580" i="8"/>
  <c r="P387" i="8"/>
  <c r="E289" i="8"/>
  <c r="I289" i="8" s="1"/>
  <c r="B289" i="8"/>
  <c r="J288" i="8"/>
  <c r="A290" i="8"/>
  <c r="R676" i="8" s="1"/>
  <c r="F289" i="8"/>
  <c r="M287" i="8"/>
  <c r="N287" i="8"/>
  <c r="K288" i="8"/>
  <c r="L288" i="8" l="1"/>
  <c r="Q285" i="8" s="1"/>
  <c r="U676" i="8"/>
  <c r="T676" i="8"/>
  <c r="T867" i="8"/>
  <c r="U867" i="8"/>
  <c r="R965" i="8"/>
  <c r="A871" i="8"/>
  <c r="A1162" i="8" s="1"/>
  <c r="A581" i="8"/>
  <c r="P286" i="8"/>
  <c r="K289" i="8"/>
  <c r="S387" i="8"/>
  <c r="R387" i="8"/>
  <c r="C290" i="8"/>
  <c r="G290" i="8" s="1"/>
  <c r="G289" i="8"/>
  <c r="B290" i="8"/>
  <c r="D290" i="8"/>
  <c r="H290" i="8" s="1"/>
  <c r="E290" i="8"/>
  <c r="J289" i="8"/>
  <c r="L289" i="8" s="1"/>
  <c r="Q386" i="8" s="1"/>
  <c r="M288" i="8"/>
  <c r="N288" i="8"/>
  <c r="A291" i="8"/>
  <c r="R577" i="8" s="1"/>
  <c r="I290" i="8"/>
  <c r="R966" i="8" l="1"/>
  <c r="A872" i="8"/>
  <c r="A1163" i="8" s="1"/>
  <c r="T965" i="8"/>
  <c r="U965" i="8"/>
  <c r="T577" i="8"/>
  <c r="U577" i="8"/>
  <c r="M289" i="8"/>
  <c r="B291" i="8"/>
  <c r="D291" i="8"/>
  <c r="H291" i="8" s="1"/>
  <c r="R286" i="8"/>
  <c r="S286" i="8"/>
  <c r="N289" i="8"/>
  <c r="C291" i="8"/>
  <c r="F290" i="8"/>
  <c r="A582" i="8"/>
  <c r="P388" i="8"/>
  <c r="E291" i="8"/>
  <c r="I291" i="8" s="1"/>
  <c r="J290" i="8"/>
  <c r="A292" i="8"/>
  <c r="R677" i="8" s="1"/>
  <c r="F291" i="8"/>
  <c r="K290" i="8"/>
  <c r="T677" i="8" l="1"/>
  <c r="U677" i="8"/>
  <c r="R868" i="8"/>
  <c r="A873" i="8"/>
  <c r="A1164" i="8" s="1"/>
  <c r="T966" i="8"/>
  <c r="U966" i="8"/>
  <c r="A583" i="8"/>
  <c r="P287" i="8"/>
  <c r="K291" i="8"/>
  <c r="E292" i="8"/>
  <c r="I292" i="8" s="1"/>
  <c r="R388" i="8"/>
  <c r="S388" i="8"/>
  <c r="C292" i="8"/>
  <c r="G292" i="8" s="1"/>
  <c r="B292" i="8"/>
  <c r="G291" i="8"/>
  <c r="D292" i="8"/>
  <c r="A293" i="8"/>
  <c r="R578" i="8" s="1"/>
  <c r="F292" i="8"/>
  <c r="J291" i="8"/>
  <c r="L290" i="8"/>
  <c r="Q387" i="8" s="1"/>
  <c r="L291" i="8" l="1"/>
  <c r="Q286" i="8" s="1"/>
  <c r="U578" i="8"/>
  <c r="T578" i="8"/>
  <c r="R967" i="8"/>
  <c r="A874" i="8"/>
  <c r="A1165" i="8" s="1"/>
  <c r="U868" i="8"/>
  <c r="T868" i="8"/>
  <c r="A584" i="8"/>
  <c r="P389" i="8"/>
  <c r="S287" i="8"/>
  <c r="R287" i="8"/>
  <c r="D293" i="8"/>
  <c r="H293" i="8" s="1"/>
  <c r="H292" i="8"/>
  <c r="K292" i="8" s="1"/>
  <c r="B293" i="8"/>
  <c r="C293" i="8"/>
  <c r="E293" i="8"/>
  <c r="I293" i="8" s="1"/>
  <c r="M290" i="8"/>
  <c r="N290" i="8"/>
  <c r="J292" i="8"/>
  <c r="A294" i="8"/>
  <c r="R678" i="8" s="1"/>
  <c r="G293" i="8"/>
  <c r="N291" i="8" l="1"/>
  <c r="M291" i="8"/>
  <c r="R869" i="8"/>
  <c r="A875" i="8"/>
  <c r="A1166" i="8" s="1"/>
  <c r="T967" i="8"/>
  <c r="U967" i="8"/>
  <c r="T678" i="8"/>
  <c r="U678" i="8"/>
  <c r="B294" i="8"/>
  <c r="F293" i="8"/>
  <c r="J293" i="8" s="1"/>
  <c r="L292" i="8"/>
  <c r="Q388" i="8" s="1"/>
  <c r="C294" i="8"/>
  <c r="G294" i="8" s="1"/>
  <c r="A585" i="8"/>
  <c r="P390" i="8"/>
  <c r="K293" i="8"/>
  <c r="E294" i="8"/>
  <c r="I294" i="8" s="1"/>
  <c r="D294" i="8"/>
  <c r="S389" i="8"/>
  <c r="R389" i="8"/>
  <c r="A295" i="8"/>
  <c r="R679" i="8" s="1"/>
  <c r="F294" i="8"/>
  <c r="H294" i="8"/>
  <c r="L293" i="8" l="1"/>
  <c r="Q287" i="8" s="1"/>
  <c r="T679" i="8"/>
  <c r="U679" i="8"/>
  <c r="R968" i="8"/>
  <c r="A876" i="8"/>
  <c r="A1167" i="8" s="1"/>
  <c r="T869" i="8"/>
  <c r="U869" i="8"/>
  <c r="C295" i="8"/>
  <c r="G295" i="8" s="1"/>
  <c r="N292" i="8"/>
  <c r="K294" i="8"/>
  <c r="M292" i="8"/>
  <c r="D295" i="8"/>
  <c r="H295" i="8" s="1"/>
  <c r="R390" i="8"/>
  <c r="S390" i="8"/>
  <c r="A586" i="8"/>
  <c r="P288" i="8"/>
  <c r="E295" i="8"/>
  <c r="B295" i="8"/>
  <c r="F295" i="8" s="1"/>
  <c r="J294" i="8"/>
  <c r="M293" i="8"/>
  <c r="N293" i="8"/>
  <c r="A296" i="8"/>
  <c r="R579" i="8" s="1"/>
  <c r="I295" i="8"/>
  <c r="R969" i="8" l="1"/>
  <c r="A877" i="8"/>
  <c r="A1168" i="8" s="1"/>
  <c r="T579" i="8"/>
  <c r="U579" i="8"/>
  <c r="T968" i="8"/>
  <c r="U968" i="8"/>
  <c r="A587" i="8"/>
  <c r="P391" i="8"/>
  <c r="R288" i="8"/>
  <c r="S288" i="8"/>
  <c r="J295" i="8"/>
  <c r="B296" i="8"/>
  <c r="F296" i="8" s="1"/>
  <c r="E296" i="8"/>
  <c r="I296" i="8" s="1"/>
  <c r="D296" i="8"/>
  <c r="L294" i="8"/>
  <c r="Q389" i="8" s="1"/>
  <c r="C296" i="8"/>
  <c r="G296" i="8" s="1"/>
  <c r="A297" i="8"/>
  <c r="R680" i="8" s="1"/>
  <c r="K295" i="8"/>
  <c r="L295" i="8" s="1"/>
  <c r="Q390" i="8" s="1"/>
  <c r="M294" i="8"/>
  <c r="N294" i="8" l="1"/>
  <c r="T969" i="8"/>
  <c r="U969" i="8"/>
  <c r="T680" i="8"/>
  <c r="U680" i="8"/>
  <c r="R870" i="8"/>
  <c r="A878" i="8"/>
  <c r="A1169" i="8" s="1"/>
  <c r="C297" i="8"/>
  <c r="G297" i="8" s="1"/>
  <c r="E297" i="8"/>
  <c r="S391" i="8"/>
  <c r="R391" i="8"/>
  <c r="D297" i="8"/>
  <c r="B297" i="8"/>
  <c r="F297" i="8" s="1"/>
  <c r="A588" i="8"/>
  <c r="P289" i="8"/>
  <c r="H296" i="8"/>
  <c r="K296" i="8" s="1"/>
  <c r="M295" i="8"/>
  <c r="N295" i="8"/>
  <c r="J296" i="8"/>
  <c r="A298" i="8"/>
  <c r="R580" i="8" s="1"/>
  <c r="R970" i="8" l="1"/>
  <c r="A879" i="8"/>
  <c r="A1170" i="8" s="1"/>
  <c r="T870" i="8"/>
  <c r="U870" i="8"/>
  <c r="U580" i="8"/>
  <c r="T580" i="8"/>
  <c r="E298" i="8"/>
  <c r="I298" i="8" s="1"/>
  <c r="I297" i="8"/>
  <c r="K297" i="8" s="1"/>
  <c r="A589" i="8"/>
  <c r="P290" i="8"/>
  <c r="B298" i="8"/>
  <c r="F298" i="8" s="1"/>
  <c r="D298" i="8"/>
  <c r="H298" i="8" s="1"/>
  <c r="H297" i="8"/>
  <c r="S289" i="8"/>
  <c r="R289" i="8"/>
  <c r="C298" i="8"/>
  <c r="G298" i="8" s="1"/>
  <c r="J297" i="8"/>
  <c r="L296" i="8"/>
  <c r="Q288" i="8" s="1"/>
  <c r="M296" i="8"/>
  <c r="A299" i="8"/>
  <c r="R581" i="8" s="1"/>
  <c r="R871" i="8" l="1"/>
  <c r="A880" i="8"/>
  <c r="A1171" i="8" s="1"/>
  <c r="T581" i="8"/>
  <c r="U581" i="8"/>
  <c r="N296" i="8"/>
  <c r="T970" i="8"/>
  <c r="U970" i="8"/>
  <c r="D299" i="8"/>
  <c r="A590" i="8"/>
  <c r="P392" i="8"/>
  <c r="C299" i="8"/>
  <c r="B299" i="8"/>
  <c r="E299" i="8"/>
  <c r="L297" i="8"/>
  <c r="Q391" i="8" s="1"/>
  <c r="R290" i="8"/>
  <c r="S290" i="8"/>
  <c r="K298" i="8"/>
  <c r="A300" i="8"/>
  <c r="R681" i="8" s="1"/>
  <c r="G299" i="8"/>
  <c r="H299" i="8"/>
  <c r="I299" i="8"/>
  <c r="J298" i="8"/>
  <c r="R872" i="8" l="1"/>
  <c r="A881" i="8"/>
  <c r="A1172" i="8" s="1"/>
  <c r="L298" i="8"/>
  <c r="Q289" i="8" s="1"/>
  <c r="T681" i="8"/>
  <c r="U681" i="8"/>
  <c r="T871" i="8"/>
  <c r="U871" i="8"/>
  <c r="M297" i="8"/>
  <c r="R392" i="8"/>
  <c r="S392" i="8"/>
  <c r="A591" i="8"/>
  <c r="P291" i="8"/>
  <c r="E300" i="8"/>
  <c r="B300" i="8"/>
  <c r="F299" i="8"/>
  <c r="J299" i="8" s="1"/>
  <c r="N297" i="8"/>
  <c r="C300" i="8"/>
  <c r="G300" i="8" s="1"/>
  <c r="D300" i="8"/>
  <c r="M298" i="8"/>
  <c r="N298" i="8"/>
  <c r="A301" i="8"/>
  <c r="R582" i="8" s="1"/>
  <c r="F300" i="8"/>
  <c r="H300" i="8"/>
  <c r="I300" i="8"/>
  <c r="K299" i="8"/>
  <c r="J300" i="8" l="1"/>
  <c r="R971" i="8"/>
  <c r="A882" i="8"/>
  <c r="A1173" i="8" s="1"/>
  <c r="T582" i="8"/>
  <c r="U582" i="8"/>
  <c r="T872" i="8"/>
  <c r="U872" i="8"/>
  <c r="E301" i="8"/>
  <c r="I301" i="8" s="1"/>
  <c r="L299" i="8"/>
  <c r="Q290" i="8" s="1"/>
  <c r="A592" i="8"/>
  <c r="P393" i="8"/>
  <c r="D301" i="8"/>
  <c r="H301" i="8" s="1"/>
  <c r="S291" i="8"/>
  <c r="R291" i="8"/>
  <c r="C301" i="8"/>
  <c r="B301" i="8"/>
  <c r="A302" i="8"/>
  <c r="R682" i="8" s="1"/>
  <c r="K300" i="8"/>
  <c r="L300" i="8" s="1"/>
  <c r="Q392" i="8" s="1"/>
  <c r="N299" i="8" l="1"/>
  <c r="K301" i="8"/>
  <c r="R873" i="8"/>
  <c r="A883" i="8"/>
  <c r="A1174" i="8" s="1"/>
  <c r="U682" i="8"/>
  <c r="T682" i="8"/>
  <c r="T971" i="8"/>
  <c r="U971" i="8"/>
  <c r="C302" i="8"/>
  <c r="B302" i="8"/>
  <c r="M299" i="8"/>
  <c r="G301" i="8"/>
  <c r="A593" i="8"/>
  <c r="P292" i="8"/>
  <c r="F301" i="8"/>
  <c r="D302" i="8"/>
  <c r="H302" i="8" s="1"/>
  <c r="E302" i="8"/>
  <c r="S393" i="8"/>
  <c r="R393" i="8"/>
  <c r="M300" i="8"/>
  <c r="N300" i="8"/>
  <c r="A303" i="8"/>
  <c r="R583" i="8" s="1"/>
  <c r="F302" i="8"/>
  <c r="I302" i="8"/>
  <c r="J301" i="8" l="1"/>
  <c r="L301" i="8" s="1"/>
  <c r="Q291" i="8" s="1"/>
  <c r="T583" i="8"/>
  <c r="U583" i="8"/>
  <c r="T873" i="8"/>
  <c r="U873" i="8"/>
  <c r="K302" i="8"/>
  <c r="R972" i="8"/>
  <c r="A884" i="8"/>
  <c r="A1175" i="8" s="1"/>
  <c r="A594" i="8"/>
  <c r="P293" i="8"/>
  <c r="E303" i="8"/>
  <c r="C303" i="8"/>
  <c r="G303" i="8" s="1"/>
  <c r="N301" i="8"/>
  <c r="R292" i="8"/>
  <c r="S292" i="8"/>
  <c r="G302" i="8"/>
  <c r="J302" i="8" s="1"/>
  <c r="M301" i="8"/>
  <c r="B303" i="8"/>
  <c r="F303" i="8" s="1"/>
  <c r="D303" i="8"/>
  <c r="A304" i="8"/>
  <c r="R584" i="8" s="1"/>
  <c r="H303" i="8"/>
  <c r="R874" i="8" l="1"/>
  <c r="A885" i="8"/>
  <c r="A1176" i="8" s="1"/>
  <c r="L302" i="8"/>
  <c r="Q393" i="8" s="1"/>
  <c r="T584" i="8"/>
  <c r="U584" i="8"/>
  <c r="U972" i="8"/>
  <c r="T972" i="8"/>
  <c r="E304" i="8"/>
  <c r="I304" i="8" s="1"/>
  <c r="D304" i="8"/>
  <c r="H304" i="8" s="1"/>
  <c r="I303" i="8"/>
  <c r="K303" i="8" s="1"/>
  <c r="A595" i="8"/>
  <c r="P394" i="8"/>
  <c r="S293" i="8"/>
  <c r="R293" i="8"/>
  <c r="B304" i="8"/>
  <c r="C304" i="8"/>
  <c r="G304" i="8" s="1"/>
  <c r="A305" i="8"/>
  <c r="R683" i="8" s="1"/>
  <c r="J303" i="8"/>
  <c r="M302" i="8"/>
  <c r="N302" i="8"/>
  <c r="R875" i="8" l="1"/>
  <c r="A886" i="8"/>
  <c r="A1177" i="8" s="1"/>
  <c r="T683" i="8"/>
  <c r="U683" i="8"/>
  <c r="T874" i="8"/>
  <c r="U874" i="8"/>
  <c r="E305" i="8"/>
  <c r="I305" i="8" s="1"/>
  <c r="A596" i="8"/>
  <c r="P395" i="8"/>
  <c r="B305" i="8"/>
  <c r="F305" i="8" s="1"/>
  <c r="R394" i="8"/>
  <c r="S394" i="8"/>
  <c r="D305" i="8"/>
  <c r="H305" i="8" s="1"/>
  <c r="L303" i="8"/>
  <c r="Q292" i="8" s="1"/>
  <c r="F304" i="8"/>
  <c r="J304" i="8" s="1"/>
  <c r="C305" i="8"/>
  <c r="G305" i="8" s="1"/>
  <c r="K304" i="8"/>
  <c r="A306" i="8"/>
  <c r="R585" i="8" s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" i="5"/>
  <c r="A47" i="5"/>
  <c r="A48" i="5" s="1"/>
  <c r="A49" i="5" s="1"/>
  <c r="A50" i="5" s="1"/>
  <c r="A4" i="5"/>
  <c r="B47" i="5" s="1"/>
  <c r="B4" i="5"/>
  <c r="C47" i="5" s="1"/>
  <c r="A5" i="5"/>
  <c r="B48" i="5" s="1"/>
  <c r="B5" i="5"/>
  <c r="C48" i="5" s="1"/>
  <c r="A6" i="5"/>
  <c r="B49" i="5" s="1"/>
  <c r="B6" i="5"/>
  <c r="C49" i="5" s="1"/>
  <c r="A7" i="5"/>
  <c r="B50" i="5" s="1"/>
  <c r="B7" i="5"/>
  <c r="C50" i="5" s="1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B3" i="5"/>
  <c r="C46" i="5" s="1"/>
  <c r="A3" i="5"/>
  <c r="A35" i="5" l="1"/>
  <c r="A54" i="5" s="1"/>
  <c r="D49" i="5"/>
  <c r="D47" i="5"/>
  <c r="D50" i="5"/>
  <c r="D48" i="5"/>
  <c r="B46" i="5"/>
  <c r="D46" i="5" s="1"/>
  <c r="B35" i="5"/>
  <c r="B54" i="5" s="1"/>
  <c r="T585" i="8"/>
  <c r="U585" i="8"/>
  <c r="R973" i="8"/>
  <c r="A887" i="8"/>
  <c r="A1178" i="8" s="1"/>
  <c r="T875" i="8"/>
  <c r="U875" i="8"/>
  <c r="S395" i="8"/>
  <c r="R395" i="8"/>
  <c r="A597" i="8"/>
  <c r="P396" i="8"/>
  <c r="N303" i="8"/>
  <c r="M303" i="8"/>
  <c r="C306" i="8"/>
  <c r="D306" i="8"/>
  <c r="E306" i="8"/>
  <c r="I306" i="8" s="1"/>
  <c r="L304" i="8"/>
  <c r="Q293" i="8" s="1"/>
  <c r="B306" i="8"/>
  <c r="F306" i="8" s="1"/>
  <c r="J305" i="8"/>
  <c r="A307" i="8"/>
  <c r="R684" i="8" s="1"/>
  <c r="G306" i="8"/>
  <c r="K305" i="8"/>
  <c r="B39" i="5"/>
  <c r="B59" i="5" s="1"/>
  <c r="B38" i="5"/>
  <c r="A38" i="5"/>
  <c r="E48" i="5" l="1"/>
  <c r="E47" i="5"/>
  <c r="E49" i="5"/>
  <c r="E50" i="5"/>
  <c r="A58" i="5"/>
  <c r="A39" i="5"/>
  <c r="A59" i="5" s="1"/>
  <c r="B58" i="5"/>
  <c r="E46" i="5"/>
  <c r="U684" i="8"/>
  <c r="T684" i="8"/>
  <c r="T973" i="8"/>
  <c r="U973" i="8"/>
  <c r="R974" i="8"/>
  <c r="A888" i="8"/>
  <c r="A1179" i="8" s="1"/>
  <c r="E307" i="8"/>
  <c r="I307" i="8" s="1"/>
  <c r="R396" i="8"/>
  <c r="S396" i="8"/>
  <c r="M304" i="8"/>
  <c r="C307" i="8"/>
  <c r="G307" i="8" s="1"/>
  <c r="A598" i="8"/>
  <c r="P397" i="8"/>
  <c r="D307" i="8"/>
  <c r="H307" i="8" s="1"/>
  <c r="N304" i="8"/>
  <c r="H306" i="8"/>
  <c r="K306" i="8" s="1"/>
  <c r="B307" i="8"/>
  <c r="L305" i="8"/>
  <c r="Q394" i="8" s="1"/>
  <c r="J306" i="8"/>
  <c r="A308" i="8"/>
  <c r="R685" i="8" s="1"/>
  <c r="F307" i="8"/>
  <c r="D38" i="5" l="1"/>
  <c r="F38" i="5" s="1"/>
  <c r="G38" i="5" s="1"/>
  <c r="A42" i="5" a="1"/>
  <c r="B42" i="5" s="1"/>
  <c r="L306" i="8"/>
  <c r="Q395" i="8" s="1"/>
  <c r="T974" i="8"/>
  <c r="U974" i="8"/>
  <c r="J307" i="8"/>
  <c r="T685" i="8"/>
  <c r="U685" i="8"/>
  <c r="R975" i="8"/>
  <c r="A889" i="8"/>
  <c r="A1180" i="8" s="1"/>
  <c r="N305" i="8"/>
  <c r="B308" i="8"/>
  <c r="D308" i="8"/>
  <c r="C308" i="8"/>
  <c r="G308" i="8" s="1"/>
  <c r="A599" i="8"/>
  <c r="P294" i="8"/>
  <c r="M305" i="8"/>
  <c r="S397" i="8"/>
  <c r="R397" i="8"/>
  <c r="E308" i="8"/>
  <c r="M306" i="8"/>
  <c r="N306" i="8"/>
  <c r="A309" i="8"/>
  <c r="R586" i="8" s="1"/>
  <c r="F308" i="8"/>
  <c r="I308" i="8"/>
  <c r="K307" i="8"/>
  <c r="A43" i="5" l="1"/>
  <c r="B43" i="5"/>
  <c r="A42" i="5"/>
  <c r="T975" i="8"/>
  <c r="U975" i="8"/>
  <c r="L307" i="8"/>
  <c r="Q396" i="8" s="1"/>
  <c r="U586" i="8"/>
  <c r="T586" i="8"/>
  <c r="R976" i="8"/>
  <c r="A890" i="8"/>
  <c r="A1181" i="8" s="1"/>
  <c r="D309" i="8"/>
  <c r="H309" i="8" s="1"/>
  <c r="A600" i="8"/>
  <c r="P398" i="8"/>
  <c r="H308" i="8"/>
  <c r="K308" i="8" s="1"/>
  <c r="C309" i="8"/>
  <c r="G309" i="8" s="1"/>
  <c r="B309" i="8"/>
  <c r="E309" i="8"/>
  <c r="I309" i="8" s="1"/>
  <c r="R294" i="8"/>
  <c r="S294" i="8"/>
  <c r="A310" i="8"/>
  <c r="R686" i="8" s="1"/>
  <c r="J308" i="8"/>
  <c r="A2" i="2"/>
  <c r="B2" i="2"/>
  <c r="C2" i="2"/>
  <c r="D2" i="2"/>
  <c r="E2" i="2"/>
  <c r="F2" i="2"/>
  <c r="G2" i="2"/>
  <c r="H2" i="2"/>
  <c r="I2" i="2"/>
  <c r="J2" i="2"/>
  <c r="K2" i="2"/>
  <c r="L2" i="2"/>
  <c r="A3" i="2"/>
  <c r="B3" i="2"/>
  <c r="C3" i="2"/>
  <c r="D3" i="2"/>
  <c r="E3" i="2"/>
  <c r="F3" i="2"/>
  <c r="G3" i="2"/>
  <c r="H3" i="2"/>
  <c r="I3" i="2"/>
  <c r="J3" i="2"/>
  <c r="K3" i="2"/>
  <c r="L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A12" i="2"/>
  <c r="B12" i="2"/>
  <c r="C12" i="2"/>
  <c r="D12" i="2"/>
  <c r="E12" i="2"/>
  <c r="F12" i="2"/>
  <c r="G12" i="2"/>
  <c r="H12" i="2"/>
  <c r="I12" i="2"/>
  <c r="J12" i="2"/>
  <c r="K12" i="2"/>
  <c r="L12" i="2"/>
  <c r="A13" i="2"/>
  <c r="B13" i="2"/>
  <c r="C13" i="2"/>
  <c r="D13" i="2"/>
  <c r="E13" i="2"/>
  <c r="F13" i="2"/>
  <c r="G13" i="2"/>
  <c r="H13" i="2"/>
  <c r="I13" i="2"/>
  <c r="J13" i="2"/>
  <c r="K13" i="2"/>
  <c r="L13" i="2"/>
  <c r="A14" i="2"/>
  <c r="B14" i="2"/>
  <c r="C14" i="2"/>
  <c r="D14" i="2"/>
  <c r="E14" i="2"/>
  <c r="F14" i="2"/>
  <c r="G14" i="2"/>
  <c r="H14" i="2"/>
  <c r="I14" i="2"/>
  <c r="J14" i="2"/>
  <c r="K14" i="2"/>
  <c r="L14" i="2"/>
  <c r="A15" i="2"/>
  <c r="B15" i="2"/>
  <c r="C15" i="2"/>
  <c r="D15" i="2"/>
  <c r="E15" i="2"/>
  <c r="F15" i="2"/>
  <c r="G15" i="2"/>
  <c r="H15" i="2"/>
  <c r="I15" i="2"/>
  <c r="J15" i="2"/>
  <c r="K15" i="2"/>
  <c r="L15" i="2"/>
  <c r="A16" i="2"/>
  <c r="B16" i="2"/>
  <c r="C16" i="2"/>
  <c r="D16" i="2"/>
  <c r="E16" i="2"/>
  <c r="F16" i="2"/>
  <c r="G16" i="2"/>
  <c r="H16" i="2"/>
  <c r="I16" i="2"/>
  <c r="J16" i="2"/>
  <c r="K16" i="2"/>
  <c r="L16" i="2"/>
  <c r="A17" i="2"/>
  <c r="B17" i="2"/>
  <c r="C17" i="2"/>
  <c r="D17" i="2"/>
  <c r="E17" i="2"/>
  <c r="F17" i="2"/>
  <c r="G17" i="2"/>
  <c r="H17" i="2"/>
  <c r="I17" i="2"/>
  <c r="J17" i="2"/>
  <c r="K17" i="2"/>
  <c r="L17" i="2"/>
  <c r="A18" i="2"/>
  <c r="B18" i="2"/>
  <c r="C18" i="2"/>
  <c r="D18" i="2"/>
  <c r="E18" i="2"/>
  <c r="F18" i="2"/>
  <c r="G18" i="2"/>
  <c r="H18" i="2"/>
  <c r="I18" i="2"/>
  <c r="J18" i="2"/>
  <c r="K18" i="2"/>
  <c r="L18" i="2"/>
  <c r="A19" i="2"/>
  <c r="B19" i="2"/>
  <c r="C19" i="2"/>
  <c r="D19" i="2"/>
  <c r="E19" i="2"/>
  <c r="F19" i="2"/>
  <c r="G19" i="2"/>
  <c r="H19" i="2"/>
  <c r="I19" i="2"/>
  <c r="J19" i="2"/>
  <c r="K19" i="2"/>
  <c r="L19" i="2"/>
  <c r="A20" i="2"/>
  <c r="B20" i="2"/>
  <c r="C20" i="2"/>
  <c r="D20" i="2"/>
  <c r="E20" i="2"/>
  <c r="F20" i="2"/>
  <c r="G20" i="2"/>
  <c r="H20" i="2"/>
  <c r="I20" i="2"/>
  <c r="J20" i="2"/>
  <c r="K20" i="2"/>
  <c r="L20" i="2"/>
  <c r="A21" i="2"/>
  <c r="B21" i="2"/>
  <c r="C21" i="2"/>
  <c r="D21" i="2"/>
  <c r="E21" i="2"/>
  <c r="F21" i="2"/>
  <c r="G21" i="2"/>
  <c r="H21" i="2"/>
  <c r="I21" i="2"/>
  <c r="J21" i="2"/>
  <c r="K21" i="2"/>
  <c r="L21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B25" i="2"/>
  <c r="C25" i="2"/>
  <c r="D25" i="2"/>
  <c r="E25" i="2"/>
  <c r="F25" i="2"/>
  <c r="G25" i="2"/>
  <c r="H25" i="2"/>
  <c r="I25" i="2"/>
  <c r="J25" i="2"/>
  <c r="K25" i="2"/>
  <c r="L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9" i="2"/>
  <c r="B29" i="2"/>
  <c r="C29" i="2"/>
  <c r="D29" i="2"/>
  <c r="E29" i="2"/>
  <c r="F29" i="2"/>
  <c r="G29" i="2"/>
  <c r="H29" i="2"/>
  <c r="I29" i="2"/>
  <c r="J29" i="2"/>
  <c r="K29" i="2"/>
  <c r="L29" i="2"/>
  <c r="A30" i="2"/>
  <c r="B30" i="2"/>
  <c r="C30" i="2"/>
  <c r="D30" i="2"/>
  <c r="E30" i="2"/>
  <c r="F30" i="2"/>
  <c r="G30" i="2"/>
  <c r="H30" i="2"/>
  <c r="I30" i="2"/>
  <c r="J30" i="2"/>
  <c r="K30" i="2"/>
  <c r="L30" i="2"/>
  <c r="B1" i="2"/>
  <c r="C1" i="2"/>
  <c r="D1" i="2"/>
  <c r="E1" i="2"/>
  <c r="F1" i="2"/>
  <c r="G1" i="2"/>
  <c r="H1" i="2"/>
  <c r="I1" i="2"/>
  <c r="J1" i="2"/>
  <c r="K1" i="2"/>
  <c r="L1" i="2"/>
  <c r="A1" i="2"/>
  <c r="F46" i="5" l="1" a="1"/>
  <c r="F46" i="5" s="1"/>
  <c r="G46" i="5" s="1"/>
  <c r="F50" i="5" a="1"/>
  <c r="F50" i="5" s="1"/>
  <c r="G50" i="5" s="1"/>
  <c r="F49" i="5" a="1"/>
  <c r="F49" i="5" s="1"/>
  <c r="G49" i="5" s="1"/>
  <c r="F48" i="5" a="1"/>
  <c r="F48" i="5" s="1"/>
  <c r="G48" i="5" s="1"/>
  <c r="F47" i="5" a="1"/>
  <c r="F47" i="5" s="1"/>
  <c r="G47" i="5" s="1"/>
  <c r="T976" i="8"/>
  <c r="U976" i="8"/>
  <c r="N307" i="8"/>
  <c r="K309" i="8"/>
  <c r="M307" i="8"/>
  <c r="T686" i="8"/>
  <c r="U686" i="8"/>
  <c r="R876" i="8"/>
  <c r="A891" i="8"/>
  <c r="A1182" i="8" s="1"/>
  <c r="B310" i="8"/>
  <c r="R398" i="8"/>
  <c r="S398" i="8"/>
  <c r="A601" i="8"/>
  <c r="P399" i="8"/>
  <c r="E310" i="8"/>
  <c r="I310" i="8" s="1"/>
  <c r="F309" i="8"/>
  <c r="J309" i="8" s="1"/>
  <c r="L309" i="8" s="1"/>
  <c r="Q294" i="8" s="1"/>
  <c r="C310" i="8"/>
  <c r="G310" i="8" s="1"/>
  <c r="D310" i="8"/>
  <c r="L308" i="8"/>
  <c r="Q397" i="8" s="1"/>
  <c r="A311" i="8"/>
  <c r="R687" i="8" s="1"/>
  <c r="F310" i="8"/>
  <c r="H310" i="8"/>
  <c r="H48" i="5" l="1"/>
  <c r="H49" i="5"/>
  <c r="H50" i="5"/>
  <c r="H47" i="5"/>
  <c r="H46" i="5"/>
  <c r="M309" i="8"/>
  <c r="T687" i="8"/>
  <c r="U687" i="8"/>
  <c r="R977" i="8"/>
  <c r="A892" i="8"/>
  <c r="A1183" i="8" s="1"/>
  <c r="U876" i="8"/>
  <c r="T876" i="8"/>
  <c r="A602" i="8"/>
  <c r="P400" i="8"/>
  <c r="N309" i="8"/>
  <c r="C311" i="8"/>
  <c r="G311" i="8" s="1"/>
  <c r="S399" i="8"/>
  <c r="R399" i="8"/>
  <c r="D311" i="8"/>
  <c r="H311" i="8" s="1"/>
  <c r="E311" i="8"/>
  <c r="B311" i="8"/>
  <c r="A312" i="8"/>
  <c r="R688" i="8" s="1"/>
  <c r="I311" i="8"/>
  <c r="M308" i="8"/>
  <c r="N308" i="8"/>
  <c r="K310" i="8"/>
  <c r="J310" i="8"/>
  <c r="T977" i="8" l="1"/>
  <c r="U977" i="8"/>
  <c r="R978" i="8"/>
  <c r="A893" i="8"/>
  <c r="A1184" i="8" s="1"/>
  <c r="T688" i="8"/>
  <c r="U688" i="8"/>
  <c r="B312" i="8"/>
  <c r="F312" i="8" s="1"/>
  <c r="D312" i="8"/>
  <c r="E312" i="8"/>
  <c r="C312" i="8"/>
  <c r="A603" i="8"/>
  <c r="P401" i="8"/>
  <c r="F311" i="8"/>
  <c r="J311" i="8" s="1"/>
  <c r="R400" i="8"/>
  <c r="S400" i="8"/>
  <c r="K311" i="8"/>
  <c r="L310" i="8"/>
  <c r="Q398" i="8" s="1"/>
  <c r="A313" i="8"/>
  <c r="R689" i="8" s="1"/>
  <c r="G312" i="8"/>
  <c r="H312" i="8"/>
  <c r="I312" i="8"/>
  <c r="R979" i="8" l="1"/>
  <c r="A894" i="8"/>
  <c r="A1185" i="8" s="1"/>
  <c r="T978" i="8"/>
  <c r="U978" i="8"/>
  <c r="T689" i="8"/>
  <c r="U689" i="8"/>
  <c r="C313" i="8"/>
  <c r="G313" i="8" s="1"/>
  <c r="D313" i="8"/>
  <c r="H313" i="8" s="1"/>
  <c r="A604" i="8"/>
  <c r="P402" i="8"/>
  <c r="S401" i="8"/>
  <c r="R401" i="8"/>
  <c r="E313" i="8"/>
  <c r="I313" i="8" s="1"/>
  <c r="B313" i="8"/>
  <c r="L311" i="8"/>
  <c r="Q399" i="8" s="1"/>
  <c r="A314" i="8"/>
  <c r="R690" i="8" s="1"/>
  <c r="F313" i="8"/>
  <c r="M310" i="8"/>
  <c r="N310" i="8"/>
  <c r="K312" i="8"/>
  <c r="J312" i="8"/>
  <c r="R980" i="8" l="1"/>
  <c r="A895" i="8"/>
  <c r="A1186" i="8" s="1"/>
  <c r="U690" i="8"/>
  <c r="T690" i="8"/>
  <c r="T979" i="8"/>
  <c r="U979" i="8"/>
  <c r="B314" i="8"/>
  <c r="F314" i="8" s="1"/>
  <c r="A605" i="8"/>
  <c r="P295" i="8"/>
  <c r="E314" i="8"/>
  <c r="D314" i="8"/>
  <c r="H314" i="8" s="1"/>
  <c r="R402" i="8"/>
  <c r="S402" i="8"/>
  <c r="C314" i="8"/>
  <c r="G314" i="8" s="1"/>
  <c r="J313" i="8"/>
  <c r="N311" i="8"/>
  <c r="M311" i="8"/>
  <c r="K313" i="8"/>
  <c r="L312" i="8"/>
  <c r="Q400" i="8" s="1"/>
  <c r="A315" i="8"/>
  <c r="R691" i="8" s="1"/>
  <c r="I314" i="8"/>
  <c r="T691" i="8" l="1"/>
  <c r="U691" i="8"/>
  <c r="R981" i="8"/>
  <c r="A896" i="8"/>
  <c r="A1187" i="8" s="1"/>
  <c r="U980" i="8"/>
  <c r="T980" i="8"/>
  <c r="S295" i="8"/>
  <c r="R295" i="8"/>
  <c r="D315" i="8"/>
  <c r="H315" i="8" s="1"/>
  <c r="C315" i="8"/>
  <c r="L313" i="8"/>
  <c r="E315" i="8"/>
  <c r="A606" i="8"/>
  <c r="P403" i="8"/>
  <c r="B315" i="8"/>
  <c r="J314" i="8"/>
  <c r="A316" i="8"/>
  <c r="R692" i="8" s="1"/>
  <c r="G315" i="8"/>
  <c r="F315" i="8"/>
  <c r="I315" i="8"/>
  <c r="M312" i="8"/>
  <c r="N312" i="8"/>
  <c r="K314" i="8"/>
  <c r="L314" i="8" l="1"/>
  <c r="Q402" i="8" s="1"/>
  <c r="K315" i="8"/>
  <c r="T981" i="8"/>
  <c r="U981" i="8"/>
  <c r="U692" i="8"/>
  <c r="T692" i="8"/>
  <c r="R982" i="8"/>
  <c r="A897" i="8"/>
  <c r="A1188" i="8" s="1"/>
  <c r="E316" i="8"/>
  <c r="I316" i="8" s="1"/>
  <c r="C316" i="8"/>
  <c r="A607" i="8"/>
  <c r="P404" i="8"/>
  <c r="S403" i="8"/>
  <c r="R403" i="8"/>
  <c r="Q401" i="8"/>
  <c r="M313" i="8"/>
  <c r="N313" i="8"/>
  <c r="D316" i="8"/>
  <c r="B316" i="8"/>
  <c r="J315" i="8"/>
  <c r="L315" i="8" s="1"/>
  <c r="Q295" i="8" s="1"/>
  <c r="M314" i="8"/>
  <c r="A317" i="8"/>
  <c r="R693" i="8" s="1"/>
  <c r="F316" i="8"/>
  <c r="G316" i="8"/>
  <c r="H316" i="8"/>
  <c r="N314" i="8" l="1"/>
  <c r="T982" i="8"/>
  <c r="U982" i="8"/>
  <c r="T693" i="8"/>
  <c r="U693" i="8"/>
  <c r="R983" i="8"/>
  <c r="A898" i="8"/>
  <c r="A1189" i="8" s="1"/>
  <c r="A608" i="8"/>
  <c r="P296" i="8"/>
  <c r="M315" i="8"/>
  <c r="R404" i="8"/>
  <c r="S404" i="8"/>
  <c r="N315" i="8"/>
  <c r="D317" i="8"/>
  <c r="H317" i="8" s="1"/>
  <c r="B317" i="8"/>
  <c r="C317" i="8"/>
  <c r="E317" i="8"/>
  <c r="K316" i="8"/>
  <c r="J316" i="8"/>
  <c r="L316" i="8" s="1"/>
  <c r="Q403" i="8" s="1"/>
  <c r="A318" i="8"/>
  <c r="R587" i="8" s="1"/>
  <c r="I317" i="8"/>
  <c r="T983" i="8" l="1"/>
  <c r="U983" i="8"/>
  <c r="T587" i="8"/>
  <c r="U587" i="8"/>
  <c r="R984" i="8"/>
  <c r="A899" i="8"/>
  <c r="A1190" i="8" s="1"/>
  <c r="A609" i="8"/>
  <c r="P297" i="8"/>
  <c r="B318" i="8"/>
  <c r="F318" i="8" s="1"/>
  <c r="R296" i="8"/>
  <c r="S296" i="8"/>
  <c r="F317" i="8"/>
  <c r="C318" i="8"/>
  <c r="D318" i="8"/>
  <c r="G317" i="8"/>
  <c r="E318" i="8"/>
  <c r="K317" i="8"/>
  <c r="A319" i="8"/>
  <c r="R588" i="8" s="1"/>
  <c r="G318" i="8"/>
  <c r="M316" i="8"/>
  <c r="N316" i="8"/>
  <c r="J317" i="8" l="1"/>
  <c r="L317" i="8" s="1"/>
  <c r="Q404" i="8" s="1"/>
  <c r="T984" i="8"/>
  <c r="U984" i="8"/>
  <c r="U588" i="8"/>
  <c r="T588" i="8"/>
  <c r="R877" i="8"/>
  <c r="A900" i="8"/>
  <c r="A1191" i="8" s="1"/>
  <c r="E319" i="8"/>
  <c r="I319" i="8" s="1"/>
  <c r="D319" i="8"/>
  <c r="B319" i="8"/>
  <c r="I318" i="8"/>
  <c r="A610" i="8"/>
  <c r="P405" i="8"/>
  <c r="S297" i="8"/>
  <c r="R297" i="8"/>
  <c r="H318" i="8"/>
  <c r="K318" i="8" s="1"/>
  <c r="C319" i="8"/>
  <c r="G319" i="8" s="1"/>
  <c r="J318" i="8"/>
  <c r="M317" i="8"/>
  <c r="N317" i="8"/>
  <c r="A320" i="8"/>
  <c r="R694" i="8" s="1"/>
  <c r="T877" i="8" l="1"/>
  <c r="U877" i="8"/>
  <c r="R878" i="8"/>
  <c r="A901" i="8"/>
  <c r="A1192" i="8" s="1"/>
  <c r="T694" i="8"/>
  <c r="U694" i="8"/>
  <c r="L318" i="8"/>
  <c r="Q296" i="8" s="1"/>
  <c r="S405" i="8"/>
  <c r="R405" i="8"/>
  <c r="B320" i="8"/>
  <c r="A611" i="8"/>
  <c r="P298" i="8"/>
  <c r="F319" i="8"/>
  <c r="J319" i="8" s="1"/>
  <c r="D320" i="8"/>
  <c r="H319" i="8"/>
  <c r="K319" i="8" s="1"/>
  <c r="C320" i="8"/>
  <c r="E320" i="8"/>
  <c r="I320" i="8" s="1"/>
  <c r="A321" i="8"/>
  <c r="R589" i="8" s="1"/>
  <c r="H320" i="8"/>
  <c r="T589" i="8" l="1"/>
  <c r="U589" i="8"/>
  <c r="R985" i="8"/>
  <c r="A902" i="8"/>
  <c r="A1193" i="8" s="1"/>
  <c r="T878" i="8"/>
  <c r="U878" i="8"/>
  <c r="N318" i="8"/>
  <c r="L319" i="8"/>
  <c r="Q297" i="8" s="1"/>
  <c r="M318" i="8"/>
  <c r="K320" i="8"/>
  <c r="E321" i="8"/>
  <c r="R298" i="8"/>
  <c r="S298" i="8"/>
  <c r="A612" i="8"/>
  <c r="P406" i="8"/>
  <c r="C321" i="8"/>
  <c r="B321" i="8"/>
  <c r="G320" i="8"/>
  <c r="F320" i="8"/>
  <c r="D321" i="8"/>
  <c r="A322" i="8"/>
  <c r="R695" i="8" s="1"/>
  <c r="G321" i="8"/>
  <c r="F321" i="8"/>
  <c r="N319" i="8" l="1"/>
  <c r="J321" i="8"/>
  <c r="M319" i="8"/>
  <c r="J320" i="8"/>
  <c r="L320" i="8" s="1"/>
  <c r="Q405" i="8" s="1"/>
  <c r="T695" i="8"/>
  <c r="U695" i="8"/>
  <c r="T985" i="8"/>
  <c r="U985" i="8"/>
  <c r="R879" i="8"/>
  <c r="A903" i="8"/>
  <c r="A1194" i="8" s="1"/>
  <c r="B322" i="8"/>
  <c r="D322" i="8"/>
  <c r="H322" i="8" s="1"/>
  <c r="E322" i="8"/>
  <c r="I322" i="8" s="1"/>
  <c r="H321" i="8"/>
  <c r="C322" i="8"/>
  <c r="G322" i="8" s="1"/>
  <c r="I321" i="8"/>
  <c r="A613" i="8"/>
  <c r="P407" i="8"/>
  <c r="R406" i="8"/>
  <c r="S406" i="8"/>
  <c r="A323" i="8"/>
  <c r="R696" i="8" s="1"/>
  <c r="M320" i="8" l="1"/>
  <c r="N320" i="8"/>
  <c r="K321" i="8"/>
  <c r="L321" i="8" s="1"/>
  <c r="Q298" i="8" s="1"/>
  <c r="T879" i="8"/>
  <c r="U879" i="8"/>
  <c r="T696" i="8"/>
  <c r="U696" i="8"/>
  <c r="R986" i="8"/>
  <c r="A904" i="8"/>
  <c r="A1195" i="8" s="1"/>
  <c r="A614" i="8"/>
  <c r="P299" i="8"/>
  <c r="B323" i="8"/>
  <c r="S407" i="8"/>
  <c r="R407" i="8"/>
  <c r="C323" i="8"/>
  <c r="D323" i="8"/>
  <c r="F322" i="8"/>
  <c r="J322" i="8" s="1"/>
  <c r="E323" i="8"/>
  <c r="I323" i="8" s="1"/>
  <c r="N321" i="8"/>
  <c r="K322" i="8"/>
  <c r="A324" i="8"/>
  <c r="R590" i="8" s="1"/>
  <c r="G323" i="8"/>
  <c r="H323" i="8"/>
  <c r="F323" i="8"/>
  <c r="J323" i="8" s="1"/>
  <c r="M321" i="8" l="1"/>
  <c r="R987" i="8"/>
  <c r="A905" i="8"/>
  <c r="A1196" i="8" s="1"/>
  <c r="T986" i="8"/>
  <c r="U986" i="8"/>
  <c r="T590" i="8"/>
  <c r="U590" i="8"/>
  <c r="A615" i="8"/>
  <c r="P408" i="8"/>
  <c r="C324" i="8"/>
  <c r="B324" i="8"/>
  <c r="L322" i="8"/>
  <c r="Q406" i="8" s="1"/>
  <c r="E324" i="8"/>
  <c r="D324" i="8"/>
  <c r="H324" i="8" s="1"/>
  <c r="S299" i="8"/>
  <c r="R299" i="8"/>
  <c r="K323" i="8"/>
  <c r="L323" i="8" s="1"/>
  <c r="A325" i="8"/>
  <c r="R697" i="8" s="1"/>
  <c r="F324" i="8"/>
  <c r="G324" i="8"/>
  <c r="I324" i="8"/>
  <c r="K324" i="8" l="1"/>
  <c r="T697" i="8"/>
  <c r="U697" i="8"/>
  <c r="R880" i="8"/>
  <c r="A906" i="8"/>
  <c r="A1197" i="8" s="1"/>
  <c r="T987" i="8"/>
  <c r="U987" i="8"/>
  <c r="Q407" i="8"/>
  <c r="N323" i="8"/>
  <c r="M323" i="8"/>
  <c r="D325" i="8"/>
  <c r="C325" i="8"/>
  <c r="G325" i="8" s="1"/>
  <c r="N322" i="8"/>
  <c r="E325" i="8"/>
  <c r="I325" i="8" s="1"/>
  <c r="R408" i="8"/>
  <c r="S408" i="8"/>
  <c r="A616" i="8"/>
  <c r="P300" i="8"/>
  <c r="M322" i="8"/>
  <c r="B325" i="8"/>
  <c r="F325" i="8" s="1"/>
  <c r="J324" i="8"/>
  <c r="L324" i="8" s="1"/>
  <c r="Q299" i="8" s="1"/>
  <c r="A326" i="8"/>
  <c r="R591" i="8" s="1"/>
  <c r="T591" i="8" l="1"/>
  <c r="U591" i="8"/>
  <c r="T880" i="8"/>
  <c r="U880" i="8"/>
  <c r="R988" i="8"/>
  <c r="A907" i="8"/>
  <c r="A1198" i="8" s="1"/>
  <c r="A617" i="8"/>
  <c r="P409" i="8"/>
  <c r="D326" i="8"/>
  <c r="R300" i="8"/>
  <c r="S300" i="8"/>
  <c r="H325" i="8"/>
  <c r="K325" i="8" s="1"/>
  <c r="E326" i="8"/>
  <c r="C326" i="8"/>
  <c r="B326" i="8"/>
  <c r="F326" i="8" s="1"/>
  <c r="A327" i="8"/>
  <c r="R698" i="8" s="1"/>
  <c r="I326" i="8"/>
  <c r="J325" i="8"/>
  <c r="M324" i="8"/>
  <c r="N324" i="8"/>
  <c r="L325" i="8" l="1"/>
  <c r="Q408" i="8" s="1"/>
  <c r="R881" i="8"/>
  <c r="A908" i="8"/>
  <c r="A1199" i="8" s="1"/>
  <c r="U988" i="8"/>
  <c r="T988" i="8"/>
  <c r="U698" i="8"/>
  <c r="T698" i="8"/>
  <c r="A618" i="8"/>
  <c r="P410" i="8"/>
  <c r="C327" i="8"/>
  <c r="D327" i="8"/>
  <c r="H327" i="8" s="1"/>
  <c r="H326" i="8"/>
  <c r="K326" i="8" s="1"/>
  <c r="E327" i="8"/>
  <c r="S409" i="8"/>
  <c r="R409" i="8"/>
  <c r="G326" i="8"/>
  <c r="J326" i="8" s="1"/>
  <c r="L326" i="8" s="1"/>
  <c r="Q300" i="8" s="1"/>
  <c r="B327" i="8"/>
  <c r="M325" i="8"/>
  <c r="N325" i="8"/>
  <c r="A328" i="8"/>
  <c r="R699" i="8" s="1"/>
  <c r="F327" i="8"/>
  <c r="I327" i="8"/>
  <c r="R989" i="8" l="1"/>
  <c r="A909" i="8"/>
  <c r="A1200" i="8" s="1"/>
  <c r="T699" i="8"/>
  <c r="U699" i="8"/>
  <c r="T881" i="8"/>
  <c r="U881" i="8"/>
  <c r="C328" i="8"/>
  <c r="G328" i="8" s="1"/>
  <c r="A619" i="8"/>
  <c r="P301" i="8"/>
  <c r="K327" i="8"/>
  <c r="B328" i="8"/>
  <c r="F328" i="8" s="1"/>
  <c r="R410" i="8"/>
  <c r="S410" i="8"/>
  <c r="G327" i="8"/>
  <c r="J327" i="8" s="1"/>
  <c r="L327" i="8" s="1"/>
  <c r="E328" i="8"/>
  <c r="I328" i="8" s="1"/>
  <c r="D328" i="8"/>
  <c r="M326" i="8"/>
  <c r="N326" i="8"/>
  <c r="A329" i="8"/>
  <c r="R700" i="8" s="1"/>
  <c r="H328" i="8"/>
  <c r="U700" i="8" l="1"/>
  <c r="T700" i="8"/>
  <c r="K328" i="8"/>
  <c r="R990" i="8"/>
  <c r="A910" i="8"/>
  <c r="A1201" i="8" s="1"/>
  <c r="T989" i="8"/>
  <c r="U989" i="8"/>
  <c r="Q409" i="8"/>
  <c r="M327" i="8"/>
  <c r="N327" i="8"/>
  <c r="D329" i="8"/>
  <c r="H329" i="8" s="1"/>
  <c r="K329" i="8" s="1"/>
  <c r="S301" i="8"/>
  <c r="R301" i="8"/>
  <c r="E329" i="8"/>
  <c r="B329" i="8"/>
  <c r="A620" i="8"/>
  <c r="P302" i="8"/>
  <c r="C329" i="8"/>
  <c r="J328" i="8"/>
  <c r="L328" i="8" s="1"/>
  <c r="Q410" i="8" s="1"/>
  <c r="A330" i="8"/>
  <c r="R592" i="8" s="1"/>
  <c r="G329" i="8"/>
  <c r="I329" i="8"/>
  <c r="T592" i="8" l="1"/>
  <c r="U592" i="8"/>
  <c r="R991" i="8"/>
  <c r="A911" i="8"/>
  <c r="A1202" i="8" s="1"/>
  <c r="T990" i="8"/>
  <c r="U990" i="8"/>
  <c r="C330" i="8"/>
  <c r="B330" i="8"/>
  <c r="F330" i="8" s="1"/>
  <c r="A621" i="8"/>
  <c r="P411" i="8"/>
  <c r="R302" i="8"/>
  <c r="S302" i="8"/>
  <c r="E330" i="8"/>
  <c r="I330" i="8" s="1"/>
  <c r="D330" i="8"/>
  <c r="F329" i="8"/>
  <c r="A331" i="8"/>
  <c r="R701" i="8" s="1"/>
  <c r="G330" i="8"/>
  <c r="J329" i="8"/>
  <c r="L329" i="8" s="1"/>
  <c r="Q301" i="8" s="1"/>
  <c r="M328" i="8"/>
  <c r="N328" i="8"/>
  <c r="R882" i="8" l="1"/>
  <c r="A912" i="8"/>
  <c r="A1203" i="8" s="1"/>
  <c r="T991" i="8"/>
  <c r="U991" i="8"/>
  <c r="T701" i="8"/>
  <c r="U701" i="8"/>
  <c r="D331" i="8"/>
  <c r="C331" i="8"/>
  <c r="A622" i="8"/>
  <c r="P303" i="8"/>
  <c r="E331" i="8"/>
  <c r="I331" i="8" s="1"/>
  <c r="B331" i="8"/>
  <c r="F331" i="8" s="1"/>
  <c r="H330" i="8"/>
  <c r="K330" i="8" s="1"/>
  <c r="S411" i="8"/>
  <c r="R411" i="8"/>
  <c r="J330" i="8"/>
  <c r="M329" i="8"/>
  <c r="N329" i="8"/>
  <c r="A332" i="8"/>
  <c r="R593" i="8" s="1"/>
  <c r="G331" i="8"/>
  <c r="T593" i="8" l="1"/>
  <c r="U593" i="8"/>
  <c r="R992" i="8"/>
  <c r="A913" i="8"/>
  <c r="A1204" i="8" s="1"/>
  <c r="L330" i="8"/>
  <c r="Q302" i="8" s="1"/>
  <c r="T882" i="8"/>
  <c r="U882" i="8"/>
  <c r="J331" i="8"/>
  <c r="B332" i="8"/>
  <c r="D332" i="8"/>
  <c r="H332" i="8" s="1"/>
  <c r="H331" i="8"/>
  <c r="K331" i="8" s="1"/>
  <c r="E332" i="8"/>
  <c r="C332" i="8"/>
  <c r="A623" i="8"/>
  <c r="P412" i="8"/>
  <c r="S303" i="8"/>
  <c r="R303" i="8"/>
  <c r="A333" i="8"/>
  <c r="R702" i="8" s="1"/>
  <c r="F332" i="8"/>
  <c r="I332" i="8"/>
  <c r="M330" i="8"/>
  <c r="N330" i="8"/>
  <c r="T702" i="8" l="1"/>
  <c r="U702" i="8"/>
  <c r="R883" i="8"/>
  <c r="A914" i="8"/>
  <c r="A1205" i="8" s="1"/>
  <c r="T992" i="8"/>
  <c r="U992" i="8"/>
  <c r="L331" i="8"/>
  <c r="Q411" i="8" s="1"/>
  <c r="A624" i="8"/>
  <c r="P413" i="8"/>
  <c r="C333" i="8"/>
  <c r="G333" i="8" s="1"/>
  <c r="R412" i="8"/>
  <c r="S412" i="8"/>
  <c r="E333" i="8"/>
  <c r="I333" i="8" s="1"/>
  <c r="D333" i="8"/>
  <c r="H333" i="8" s="1"/>
  <c r="G332" i="8"/>
  <c r="J332" i="8" s="1"/>
  <c r="B333" i="8"/>
  <c r="K332" i="8"/>
  <c r="N331" i="8"/>
  <c r="A334" i="8"/>
  <c r="R703" i="8" s="1"/>
  <c r="F333" i="8"/>
  <c r="T883" i="8" l="1"/>
  <c r="U883" i="8"/>
  <c r="M331" i="8"/>
  <c r="T703" i="8"/>
  <c r="U703" i="8"/>
  <c r="R993" i="8"/>
  <c r="A915" i="8"/>
  <c r="A1206" i="8" s="1"/>
  <c r="A625" i="8"/>
  <c r="P304" i="8"/>
  <c r="C334" i="8"/>
  <c r="G334" i="8" s="1"/>
  <c r="D334" i="8"/>
  <c r="H334" i="8" s="1"/>
  <c r="S413" i="8"/>
  <c r="R413" i="8"/>
  <c r="B334" i="8"/>
  <c r="E334" i="8"/>
  <c r="I334" i="8" s="1"/>
  <c r="J333" i="8"/>
  <c r="L332" i="8"/>
  <c r="A335" i="8"/>
  <c r="R594" i="8" s="1"/>
  <c r="F334" i="8"/>
  <c r="K333" i="8"/>
  <c r="U594" i="8" l="1"/>
  <c r="T594" i="8"/>
  <c r="T993" i="8"/>
  <c r="U993" i="8"/>
  <c r="R994" i="8"/>
  <c r="A916" i="8"/>
  <c r="A1207" i="8" s="1"/>
  <c r="A626" i="8"/>
  <c r="P414" i="8"/>
  <c r="M332" i="8"/>
  <c r="Q303" i="8"/>
  <c r="B335" i="8"/>
  <c r="R304" i="8"/>
  <c r="S304" i="8"/>
  <c r="C335" i="8"/>
  <c r="N332" i="8"/>
  <c r="E335" i="8"/>
  <c r="I335" i="8" s="1"/>
  <c r="D335" i="8"/>
  <c r="L333" i="8"/>
  <c r="M333" i="8" s="1"/>
  <c r="J334" i="8"/>
  <c r="A336" i="8"/>
  <c r="R704" i="8" s="1"/>
  <c r="H335" i="8"/>
  <c r="F335" i="8"/>
  <c r="K334" i="8"/>
  <c r="L334" i="8" l="1"/>
  <c r="Q413" i="8" s="1"/>
  <c r="R884" i="8"/>
  <c r="A917" i="8"/>
  <c r="A1208" i="8" s="1"/>
  <c r="T994" i="8"/>
  <c r="U994" i="8"/>
  <c r="T704" i="8"/>
  <c r="U704" i="8"/>
  <c r="D336" i="8"/>
  <c r="H336" i="8" s="1"/>
  <c r="A627" i="8"/>
  <c r="P305" i="8"/>
  <c r="E336" i="8"/>
  <c r="C336" i="8"/>
  <c r="G336" i="8" s="1"/>
  <c r="R414" i="8"/>
  <c r="S414" i="8"/>
  <c r="G335" i="8"/>
  <c r="N333" i="8"/>
  <c r="Q412" i="8"/>
  <c r="B336" i="8"/>
  <c r="F336" i="8" s="1"/>
  <c r="J335" i="8"/>
  <c r="K335" i="8"/>
  <c r="A337" i="8"/>
  <c r="R595" i="8" s="1"/>
  <c r="I336" i="8"/>
  <c r="M334" i="8"/>
  <c r="N334" i="8"/>
  <c r="T595" i="8" l="1"/>
  <c r="U595" i="8"/>
  <c r="R995" i="8"/>
  <c r="A918" i="8"/>
  <c r="A1209" i="8" s="1"/>
  <c r="U884" i="8"/>
  <c r="T884" i="8"/>
  <c r="S305" i="8"/>
  <c r="R305" i="8"/>
  <c r="B337" i="8"/>
  <c r="C337" i="8"/>
  <c r="G337" i="8" s="1"/>
  <c r="P415" i="8"/>
  <c r="A628" i="8"/>
  <c r="L335" i="8"/>
  <c r="Q304" i="8" s="1"/>
  <c r="E337" i="8"/>
  <c r="I337" i="8" s="1"/>
  <c r="D337" i="8"/>
  <c r="H337" i="8" s="1"/>
  <c r="J336" i="8"/>
  <c r="A338" i="8"/>
  <c r="R705" i="8" s="1"/>
  <c r="K336" i="8"/>
  <c r="L336" i="8" l="1"/>
  <c r="Q414" i="8" s="1"/>
  <c r="M335" i="8"/>
  <c r="R885" i="8"/>
  <c r="A919" i="8"/>
  <c r="A1210" i="8" s="1"/>
  <c r="T705" i="8"/>
  <c r="U705" i="8"/>
  <c r="T995" i="8"/>
  <c r="U995" i="8"/>
  <c r="E338" i="8"/>
  <c r="I338" i="8" s="1"/>
  <c r="S415" i="8"/>
  <c r="R415" i="8"/>
  <c r="B338" i="8"/>
  <c r="F338" i="8" s="1"/>
  <c r="C338" i="8"/>
  <c r="G338" i="8" s="1"/>
  <c r="A629" i="8"/>
  <c r="P416" i="8"/>
  <c r="F337" i="8"/>
  <c r="J337" i="8" s="1"/>
  <c r="N335" i="8"/>
  <c r="D338" i="8"/>
  <c r="A339" i="8"/>
  <c r="R706" i="8" s="1"/>
  <c r="H338" i="8"/>
  <c r="K337" i="8"/>
  <c r="L337" i="8" l="1"/>
  <c r="Q305" i="8" s="1"/>
  <c r="N336" i="8"/>
  <c r="M336" i="8"/>
  <c r="R996" i="8"/>
  <c r="A920" i="8"/>
  <c r="A1211" i="8" s="1"/>
  <c r="T885" i="8"/>
  <c r="U885" i="8"/>
  <c r="U706" i="8"/>
  <c r="T706" i="8"/>
  <c r="J338" i="8"/>
  <c r="R416" i="8"/>
  <c r="S416" i="8"/>
  <c r="C339" i="8"/>
  <c r="A630" i="8"/>
  <c r="P306" i="8"/>
  <c r="D339" i="8"/>
  <c r="B339" i="8"/>
  <c r="E339" i="8"/>
  <c r="A340" i="8"/>
  <c r="R596" i="8" s="1"/>
  <c r="H339" i="8"/>
  <c r="F339" i="8"/>
  <c r="I339" i="8"/>
  <c r="K338" i="8"/>
  <c r="M337" i="8"/>
  <c r="N337" i="8"/>
  <c r="R997" i="8" l="1"/>
  <c r="A921" i="8"/>
  <c r="A1212" i="8" s="1"/>
  <c r="K339" i="8"/>
  <c r="L338" i="8"/>
  <c r="Q415" i="8" s="1"/>
  <c r="U596" i="8"/>
  <c r="T596" i="8"/>
  <c r="U996" i="8"/>
  <c r="T996" i="8"/>
  <c r="R306" i="8"/>
  <c r="S306" i="8"/>
  <c r="D340" i="8"/>
  <c r="H340" i="8" s="1"/>
  <c r="C340" i="8"/>
  <c r="G340" i="8" s="1"/>
  <c r="G339" i="8"/>
  <c r="A631" i="8"/>
  <c r="P417" i="8"/>
  <c r="B340" i="8"/>
  <c r="F340" i="8" s="1"/>
  <c r="E340" i="8"/>
  <c r="A341" i="8"/>
  <c r="R707" i="8" s="1"/>
  <c r="J339" i="8"/>
  <c r="L339" i="8" s="1"/>
  <c r="Q416" i="8" s="1"/>
  <c r="M338" i="8" l="1"/>
  <c r="N338" i="8"/>
  <c r="R886" i="8"/>
  <c r="A922" i="8"/>
  <c r="A1213" i="8" s="1"/>
  <c r="T707" i="8"/>
  <c r="U707" i="8"/>
  <c r="T997" i="8"/>
  <c r="U997" i="8"/>
  <c r="E341" i="8"/>
  <c r="I341" i="8" s="1"/>
  <c r="D341" i="8"/>
  <c r="H341" i="8" s="1"/>
  <c r="B341" i="8"/>
  <c r="F341" i="8" s="1"/>
  <c r="J340" i="8"/>
  <c r="C341" i="8"/>
  <c r="S417" i="8"/>
  <c r="R417" i="8"/>
  <c r="I340" i="8"/>
  <c r="K340" i="8" s="1"/>
  <c r="L340" i="8" s="1"/>
  <c r="Q306" i="8" s="1"/>
  <c r="A632" i="8"/>
  <c r="P418" i="8"/>
  <c r="A342" i="8"/>
  <c r="R708" i="8" s="1"/>
  <c r="M339" i="8"/>
  <c r="N339" i="8"/>
  <c r="R998" i="8" l="1"/>
  <c r="A923" i="8"/>
  <c r="A1214" i="8" s="1"/>
  <c r="U708" i="8"/>
  <c r="T708" i="8"/>
  <c r="T886" i="8"/>
  <c r="U886" i="8"/>
  <c r="C342" i="8"/>
  <c r="R418" i="8"/>
  <c r="S418" i="8"/>
  <c r="D342" i="8"/>
  <c r="H342" i="8" s="1"/>
  <c r="G341" i="8"/>
  <c r="J341" i="8" s="1"/>
  <c r="E342" i="8"/>
  <c r="P307" i="8"/>
  <c r="A633" i="8"/>
  <c r="B342" i="8"/>
  <c r="M340" i="8"/>
  <c r="N340" i="8"/>
  <c r="A343" i="8"/>
  <c r="R597" i="8" s="1"/>
  <c r="G342" i="8"/>
  <c r="I342" i="8"/>
  <c r="K341" i="8"/>
  <c r="R999" i="8" l="1"/>
  <c r="A924" i="8"/>
  <c r="A1215" i="8" s="1"/>
  <c r="T597" i="8"/>
  <c r="U597" i="8"/>
  <c r="T998" i="8"/>
  <c r="U998" i="8"/>
  <c r="B343" i="8"/>
  <c r="F343" i="8" s="1"/>
  <c r="F342" i="8"/>
  <c r="J342" i="8" s="1"/>
  <c r="S307" i="8"/>
  <c r="R307" i="8"/>
  <c r="A634" i="8"/>
  <c r="P419" i="8"/>
  <c r="E343" i="8"/>
  <c r="D343" i="8"/>
  <c r="C343" i="8"/>
  <c r="G343" i="8" s="1"/>
  <c r="A344" i="8"/>
  <c r="R709" i="8" s="1"/>
  <c r="I343" i="8"/>
  <c r="K342" i="8"/>
  <c r="L341" i="8"/>
  <c r="Q417" i="8" s="1"/>
  <c r="R887" i="8" l="1"/>
  <c r="A925" i="8"/>
  <c r="A1216" i="8" s="1"/>
  <c r="T709" i="8"/>
  <c r="U709" i="8"/>
  <c r="T999" i="8"/>
  <c r="U999" i="8"/>
  <c r="S419" i="8"/>
  <c r="R419" i="8"/>
  <c r="A635" i="8"/>
  <c r="P308" i="8"/>
  <c r="D344" i="8"/>
  <c r="H344" i="8" s="1"/>
  <c r="J343" i="8"/>
  <c r="E344" i="8"/>
  <c r="H343" i="8"/>
  <c r="K343" i="8" s="1"/>
  <c r="C344" i="8"/>
  <c r="G344" i="8" s="1"/>
  <c r="B344" i="8"/>
  <c r="F344" i="8" s="1"/>
  <c r="M341" i="8"/>
  <c r="N341" i="8"/>
  <c r="L342" i="8"/>
  <c r="Q418" i="8" s="1"/>
  <c r="A345" i="8"/>
  <c r="R598" i="8" s="1"/>
  <c r="I344" i="8"/>
  <c r="R1000" i="8" l="1"/>
  <c r="A926" i="8"/>
  <c r="A1217" i="8" s="1"/>
  <c r="T598" i="8"/>
  <c r="U598" i="8"/>
  <c r="L343" i="8"/>
  <c r="Q307" i="8" s="1"/>
  <c r="T887" i="8"/>
  <c r="U887" i="8"/>
  <c r="M343" i="8"/>
  <c r="B345" i="8"/>
  <c r="E345" i="8"/>
  <c r="D345" i="8"/>
  <c r="C345" i="8"/>
  <c r="G345" i="8" s="1"/>
  <c r="A636" i="8"/>
  <c r="P420" i="8"/>
  <c r="R308" i="8"/>
  <c r="S308" i="8"/>
  <c r="J344" i="8"/>
  <c r="A346" i="8"/>
  <c r="R710" i="8" s="1"/>
  <c r="H345" i="8"/>
  <c r="F345" i="8"/>
  <c r="I345" i="8"/>
  <c r="K344" i="8"/>
  <c r="M342" i="8"/>
  <c r="N342" i="8"/>
  <c r="N343" i="8" l="1"/>
  <c r="T710" i="8"/>
  <c r="U710" i="8"/>
  <c r="R888" i="8"/>
  <c r="A927" i="8"/>
  <c r="A1218" i="8" s="1"/>
  <c r="U1000" i="8"/>
  <c r="T1000" i="8"/>
  <c r="R420" i="8"/>
  <c r="S420" i="8"/>
  <c r="K345" i="8"/>
  <c r="D346" i="8"/>
  <c r="B346" i="8"/>
  <c r="F346" i="8" s="1"/>
  <c r="L344" i="8"/>
  <c r="Q419" i="8" s="1"/>
  <c r="E346" i="8"/>
  <c r="A637" i="8"/>
  <c r="P309" i="8"/>
  <c r="C346" i="8"/>
  <c r="A347" i="8"/>
  <c r="R599" i="8" s="1"/>
  <c r="G346" i="8"/>
  <c r="H346" i="8"/>
  <c r="J345" i="8"/>
  <c r="N344" i="8" l="1"/>
  <c r="M344" i="8"/>
  <c r="T888" i="8"/>
  <c r="U888" i="8"/>
  <c r="R1001" i="8"/>
  <c r="A928" i="8"/>
  <c r="A1219" i="8" s="1"/>
  <c r="T599" i="8"/>
  <c r="U599" i="8"/>
  <c r="L345" i="8"/>
  <c r="Q308" i="8" s="1"/>
  <c r="C347" i="8"/>
  <c r="J346" i="8"/>
  <c r="E347" i="8"/>
  <c r="I347" i="8" s="1"/>
  <c r="B347" i="8"/>
  <c r="I346" i="8"/>
  <c r="A638" i="8"/>
  <c r="P421" i="8"/>
  <c r="S309" i="8"/>
  <c r="R309" i="8"/>
  <c r="D347" i="8"/>
  <c r="N345" i="8"/>
  <c r="A348" i="8"/>
  <c r="R711" i="8" s="1"/>
  <c r="G347" i="8"/>
  <c r="H347" i="8"/>
  <c r="F347" i="8"/>
  <c r="K346" i="8"/>
  <c r="T1001" i="8" l="1"/>
  <c r="U1001" i="8"/>
  <c r="M345" i="8"/>
  <c r="L346" i="8"/>
  <c r="Q420" i="8" s="1"/>
  <c r="R889" i="8"/>
  <c r="A929" i="8"/>
  <c r="A1220" i="8" s="1"/>
  <c r="T711" i="8"/>
  <c r="U711" i="8"/>
  <c r="A639" i="8"/>
  <c r="P422" i="8"/>
  <c r="D348" i="8"/>
  <c r="H348" i="8" s="1"/>
  <c r="S421" i="8"/>
  <c r="R421" i="8"/>
  <c r="B348" i="8"/>
  <c r="E348" i="8"/>
  <c r="I348" i="8" s="1"/>
  <c r="C348" i="8"/>
  <c r="G348" i="8" s="1"/>
  <c r="A349" i="8"/>
  <c r="R712" i="8" s="1"/>
  <c r="F348" i="8"/>
  <c r="J347" i="8"/>
  <c r="K347" i="8"/>
  <c r="M346" i="8" l="1"/>
  <c r="L347" i="8"/>
  <c r="Q309" i="8" s="1"/>
  <c r="N346" i="8"/>
  <c r="K348" i="8"/>
  <c r="T712" i="8"/>
  <c r="U712" i="8"/>
  <c r="R1002" i="8"/>
  <c r="A930" i="8"/>
  <c r="A1221" i="8" s="1"/>
  <c r="T889" i="8"/>
  <c r="U889" i="8"/>
  <c r="C349" i="8"/>
  <c r="B349" i="8"/>
  <c r="E349" i="8"/>
  <c r="D349" i="8"/>
  <c r="H349" i="8" s="1"/>
  <c r="A640" i="8"/>
  <c r="P423" i="8"/>
  <c r="R422" i="8"/>
  <c r="S422" i="8"/>
  <c r="J348" i="8"/>
  <c r="L348" i="8" s="1"/>
  <c r="Q421" i="8" s="1"/>
  <c r="M347" i="8"/>
  <c r="N347" i="8"/>
  <c r="A350" i="8"/>
  <c r="R713" i="8" s="1"/>
  <c r="G349" i="8"/>
  <c r="F349" i="8"/>
  <c r="J349" i="8" l="1"/>
  <c r="T713" i="8"/>
  <c r="U713" i="8"/>
  <c r="R1003" i="8"/>
  <c r="A931" i="8"/>
  <c r="A1222" i="8" s="1"/>
  <c r="T1002" i="8"/>
  <c r="U1002" i="8"/>
  <c r="D350" i="8"/>
  <c r="B350" i="8"/>
  <c r="S423" i="8"/>
  <c r="R423" i="8"/>
  <c r="E350" i="8"/>
  <c r="I349" i="8"/>
  <c r="K349" i="8" s="1"/>
  <c r="L349" i="8" s="1"/>
  <c r="Q422" i="8" s="1"/>
  <c r="A641" i="8"/>
  <c r="P310" i="8"/>
  <c r="C350" i="8"/>
  <c r="G350" i="8" s="1"/>
  <c r="A351" i="8"/>
  <c r="R600" i="8" s="1"/>
  <c r="F350" i="8"/>
  <c r="H350" i="8"/>
  <c r="M348" i="8"/>
  <c r="N348" i="8"/>
  <c r="R1004" i="8" l="1"/>
  <c r="A932" i="8"/>
  <c r="A1223" i="8" s="1"/>
  <c r="T600" i="8"/>
  <c r="U600" i="8"/>
  <c r="T1003" i="8"/>
  <c r="U1003" i="8"/>
  <c r="R310" i="8"/>
  <c r="S310" i="8"/>
  <c r="C351" i="8"/>
  <c r="E351" i="8"/>
  <c r="D351" i="8"/>
  <c r="H351" i="8" s="1"/>
  <c r="I350" i="8"/>
  <c r="K350" i="8" s="1"/>
  <c r="A642" i="8"/>
  <c r="P424" i="8"/>
  <c r="B351" i="8"/>
  <c r="F351" i="8" s="1"/>
  <c r="M349" i="8"/>
  <c r="N349" i="8"/>
  <c r="J350" i="8"/>
  <c r="A352" i="8"/>
  <c r="R714" i="8" s="1"/>
  <c r="U714" i="8" l="1"/>
  <c r="T714" i="8"/>
  <c r="R890" i="8"/>
  <c r="A933" i="8"/>
  <c r="A1224" i="8" s="1"/>
  <c r="T1004" i="8"/>
  <c r="U1004" i="8"/>
  <c r="L350" i="8"/>
  <c r="Q423" i="8" s="1"/>
  <c r="E352" i="8"/>
  <c r="B352" i="8"/>
  <c r="F352" i="8" s="1"/>
  <c r="R424" i="8"/>
  <c r="S424" i="8"/>
  <c r="D352" i="8"/>
  <c r="H352" i="8" s="1"/>
  <c r="C352" i="8"/>
  <c r="G351" i="8"/>
  <c r="J351" i="8" s="1"/>
  <c r="I351" i="8"/>
  <c r="K351" i="8" s="1"/>
  <c r="A643" i="8"/>
  <c r="P425" i="8"/>
  <c r="A353" i="8"/>
  <c r="R715" i="8" s="1"/>
  <c r="G352" i="8"/>
  <c r="I352" i="8"/>
  <c r="T890" i="8" l="1"/>
  <c r="U890" i="8"/>
  <c r="N350" i="8"/>
  <c r="T715" i="8"/>
  <c r="U715" i="8"/>
  <c r="M350" i="8"/>
  <c r="R1005" i="8"/>
  <c r="A934" i="8"/>
  <c r="A1225" i="8" s="1"/>
  <c r="L351" i="8"/>
  <c r="Q310" i="8" s="1"/>
  <c r="E353" i="8"/>
  <c r="I353" i="8" s="1"/>
  <c r="C353" i="8"/>
  <c r="P311" i="8"/>
  <c r="A644" i="8"/>
  <c r="D353" i="8"/>
  <c r="H353" i="8" s="1"/>
  <c r="S425" i="8"/>
  <c r="R425" i="8"/>
  <c r="B353" i="8"/>
  <c r="F353" i="8" s="1"/>
  <c r="K352" i="8"/>
  <c r="J352" i="8"/>
  <c r="A354" i="8"/>
  <c r="R601" i="8" s="1"/>
  <c r="G353" i="8"/>
  <c r="M351" i="8" l="1"/>
  <c r="T601" i="8"/>
  <c r="U601" i="8"/>
  <c r="J353" i="8"/>
  <c r="R1006" i="8"/>
  <c r="A935" i="8"/>
  <c r="A1226" i="8" s="1"/>
  <c r="N351" i="8"/>
  <c r="T1005" i="8"/>
  <c r="U1005" i="8"/>
  <c r="A645" i="8"/>
  <c r="P426" i="8"/>
  <c r="L352" i="8"/>
  <c r="Q424" i="8" s="1"/>
  <c r="B354" i="8"/>
  <c r="S311" i="8"/>
  <c r="R311" i="8"/>
  <c r="D354" i="8"/>
  <c r="H354" i="8" s="1"/>
  <c r="C354" i="8"/>
  <c r="E354" i="8"/>
  <c r="I354" i="8" s="1"/>
  <c r="A355" i="8"/>
  <c r="R716" i="8" s="1"/>
  <c r="F354" i="8"/>
  <c r="K353" i="8"/>
  <c r="N352" i="8" l="1"/>
  <c r="M352" i="8"/>
  <c r="U716" i="8"/>
  <c r="T716" i="8"/>
  <c r="R891" i="8"/>
  <c r="A936" i="8"/>
  <c r="A1227" i="8" s="1"/>
  <c r="L353" i="8"/>
  <c r="Q425" i="8" s="1"/>
  <c r="T1006" i="8"/>
  <c r="U1006" i="8"/>
  <c r="A646" i="8"/>
  <c r="P427" i="8"/>
  <c r="B355" i="8"/>
  <c r="F355" i="8" s="1"/>
  <c r="K354" i="8"/>
  <c r="E355" i="8"/>
  <c r="R426" i="8"/>
  <c r="S426" i="8"/>
  <c r="C355" i="8"/>
  <c r="G355" i="8" s="1"/>
  <c r="G354" i="8"/>
  <c r="J354" i="8" s="1"/>
  <c r="D355" i="8"/>
  <c r="M353" i="8"/>
  <c r="N353" i="8"/>
  <c r="A356" i="8"/>
  <c r="R717" i="8" s="1"/>
  <c r="H355" i="8"/>
  <c r="I355" i="8"/>
  <c r="L354" i="8" l="1"/>
  <c r="Q311" i="8" s="1"/>
  <c r="R1007" i="8"/>
  <c r="A937" i="8"/>
  <c r="A1228" i="8" s="1"/>
  <c r="T717" i="8"/>
  <c r="U717" i="8"/>
  <c r="T891" i="8"/>
  <c r="U891" i="8"/>
  <c r="C356" i="8"/>
  <c r="G356" i="8" s="1"/>
  <c r="B356" i="8"/>
  <c r="J355" i="8"/>
  <c r="D356" i="8"/>
  <c r="S427" i="8"/>
  <c r="R427" i="8"/>
  <c r="A647" i="8"/>
  <c r="P312" i="8"/>
  <c r="E356" i="8"/>
  <c r="I356" i="8" s="1"/>
  <c r="A357" i="8"/>
  <c r="R602" i="8" s="1"/>
  <c r="F356" i="8"/>
  <c r="H356" i="8"/>
  <c r="M354" i="8"/>
  <c r="N354" i="8"/>
  <c r="K355" i="8"/>
  <c r="L355" i="8" s="1"/>
  <c r="Q426" i="8" s="1"/>
  <c r="R1008" i="8" l="1"/>
  <c r="A938" i="8"/>
  <c r="A1229" i="8" s="1"/>
  <c r="U602" i="8"/>
  <c r="T602" i="8"/>
  <c r="T1007" i="8"/>
  <c r="U1007" i="8"/>
  <c r="A648" i="8"/>
  <c r="P428" i="8"/>
  <c r="B357" i="8"/>
  <c r="K356" i="8"/>
  <c r="E357" i="8"/>
  <c r="D357" i="8"/>
  <c r="R312" i="8"/>
  <c r="S312" i="8"/>
  <c r="C357" i="8"/>
  <c r="G357" i="8" s="1"/>
  <c r="M355" i="8"/>
  <c r="N355" i="8"/>
  <c r="J356" i="8"/>
  <c r="L356" i="8" s="1"/>
  <c r="Q427" i="8" s="1"/>
  <c r="A358" i="8"/>
  <c r="R718" i="8" s="1"/>
  <c r="H357" i="8"/>
  <c r="F357" i="8"/>
  <c r="R892" i="8" l="1"/>
  <c r="A939" i="8"/>
  <c r="A1230" i="8" s="1"/>
  <c r="T718" i="8"/>
  <c r="U718" i="8"/>
  <c r="J357" i="8"/>
  <c r="U1008" i="8"/>
  <c r="T1008" i="8"/>
  <c r="D358" i="8"/>
  <c r="E358" i="8"/>
  <c r="B358" i="8"/>
  <c r="I357" i="8"/>
  <c r="K357" i="8" s="1"/>
  <c r="A649" i="8"/>
  <c r="P313" i="8"/>
  <c r="R428" i="8"/>
  <c r="S428" i="8"/>
  <c r="C358" i="8"/>
  <c r="G358" i="8" s="1"/>
  <c r="A359" i="8"/>
  <c r="R603" i="8" s="1"/>
  <c r="F358" i="8"/>
  <c r="H358" i="8"/>
  <c r="M356" i="8"/>
  <c r="N356" i="8"/>
  <c r="L357" i="8" l="1"/>
  <c r="Q312" i="8" s="1"/>
  <c r="T603" i="8"/>
  <c r="U603" i="8"/>
  <c r="R1009" i="8"/>
  <c r="A940" i="8"/>
  <c r="A1231" i="8" s="1"/>
  <c r="U892" i="8"/>
  <c r="T892" i="8"/>
  <c r="E359" i="8"/>
  <c r="I359" i="8" s="1"/>
  <c r="I358" i="8"/>
  <c r="A650" i="8"/>
  <c r="P429" i="8"/>
  <c r="C359" i="8"/>
  <c r="G359" i="8" s="1"/>
  <c r="S313" i="8"/>
  <c r="R313" i="8"/>
  <c r="B359" i="8"/>
  <c r="F359" i="8" s="1"/>
  <c r="D359" i="8"/>
  <c r="H359" i="8" s="1"/>
  <c r="K358" i="8"/>
  <c r="M357" i="8"/>
  <c r="N357" i="8"/>
  <c r="J358" i="8"/>
  <c r="A360" i="8"/>
  <c r="R719" i="8" s="1"/>
  <c r="T1009" i="8" l="1"/>
  <c r="U1009" i="8"/>
  <c r="R893" i="8"/>
  <c r="A941" i="8"/>
  <c r="A1232" i="8" s="1"/>
  <c r="T719" i="8"/>
  <c r="U719" i="8"/>
  <c r="S429" i="8"/>
  <c r="R429" i="8"/>
  <c r="C360" i="8"/>
  <c r="D360" i="8"/>
  <c r="A651" i="8"/>
  <c r="P430" i="8"/>
  <c r="B360" i="8"/>
  <c r="E360" i="8"/>
  <c r="J359" i="8"/>
  <c r="L358" i="8"/>
  <c r="M358" i="8" s="1"/>
  <c r="K359" i="8"/>
  <c r="A361" i="8"/>
  <c r="R720" i="8" s="1"/>
  <c r="F360" i="8"/>
  <c r="G360" i="8"/>
  <c r="H360" i="8"/>
  <c r="I360" i="8"/>
  <c r="L359" i="8" l="1"/>
  <c r="Q313" i="8" s="1"/>
  <c r="T720" i="8"/>
  <c r="U720" i="8"/>
  <c r="R1010" i="8"/>
  <c r="A942" i="8"/>
  <c r="A1233" i="8" s="1"/>
  <c r="T893" i="8"/>
  <c r="U893" i="8"/>
  <c r="C361" i="8"/>
  <c r="G361" i="8" s="1"/>
  <c r="N358" i="8"/>
  <c r="Q428" i="8"/>
  <c r="B361" i="8"/>
  <c r="D361" i="8"/>
  <c r="H361" i="8" s="1"/>
  <c r="P431" i="8"/>
  <c r="A652" i="8"/>
  <c r="E361" i="8"/>
  <c r="R430" i="8"/>
  <c r="S430" i="8"/>
  <c r="K360" i="8"/>
  <c r="M359" i="8"/>
  <c r="N359" i="8"/>
  <c r="J360" i="8"/>
  <c r="A362" i="8"/>
  <c r="R721" i="8" s="1"/>
  <c r="F361" i="8"/>
  <c r="I361" i="8"/>
  <c r="U1010" i="8" l="1"/>
  <c r="T1010" i="8"/>
  <c r="R1011" i="8"/>
  <c r="A943" i="8"/>
  <c r="A1234" i="8" s="1"/>
  <c r="T721" i="8"/>
  <c r="U721" i="8"/>
  <c r="E362" i="8"/>
  <c r="I362" i="8" s="1"/>
  <c r="D362" i="8"/>
  <c r="H362" i="8" s="1"/>
  <c r="A653" i="8"/>
  <c r="P432" i="8"/>
  <c r="S431" i="8"/>
  <c r="R431" i="8"/>
  <c r="B362" i="8"/>
  <c r="F362" i="8" s="1"/>
  <c r="C362" i="8"/>
  <c r="J361" i="8"/>
  <c r="L360" i="8"/>
  <c r="Q429" i="8" s="1"/>
  <c r="A363" i="8"/>
  <c r="R722" i="8" s="1"/>
  <c r="K361" i="8"/>
  <c r="M360" i="8" l="1"/>
  <c r="N360" i="8"/>
  <c r="L361" i="8"/>
  <c r="Q430" i="8" s="1"/>
  <c r="R1012" i="8"/>
  <c r="A944" i="8"/>
  <c r="A1235" i="8" s="1"/>
  <c r="T1011" i="8"/>
  <c r="U1011" i="8"/>
  <c r="U722" i="8"/>
  <c r="T722" i="8"/>
  <c r="C363" i="8"/>
  <c r="A654" i="8"/>
  <c r="P433" i="8"/>
  <c r="D363" i="8"/>
  <c r="G362" i="8"/>
  <c r="B363" i="8"/>
  <c r="F363" i="8" s="1"/>
  <c r="R432" i="8"/>
  <c r="S432" i="8"/>
  <c r="E363" i="8"/>
  <c r="K362" i="8"/>
  <c r="M361" i="8"/>
  <c r="N361" i="8"/>
  <c r="J362" i="8"/>
  <c r="A364" i="8"/>
  <c r="R723" i="8" s="1"/>
  <c r="G363" i="8"/>
  <c r="H363" i="8"/>
  <c r="I363" i="8"/>
  <c r="T723" i="8" l="1"/>
  <c r="U723" i="8"/>
  <c r="R1013" i="8"/>
  <c r="A945" i="8"/>
  <c r="A1236" i="8" s="1"/>
  <c r="T1012" i="8"/>
  <c r="U1012" i="8"/>
  <c r="J363" i="8"/>
  <c r="L362" i="8"/>
  <c r="Q431" i="8" s="1"/>
  <c r="B364" i="8"/>
  <c r="F364" i="8" s="1"/>
  <c r="S433" i="8"/>
  <c r="R433" i="8"/>
  <c r="A655" i="8"/>
  <c r="P434" i="8"/>
  <c r="E364" i="8"/>
  <c r="I364" i="8" s="1"/>
  <c r="D364" i="8"/>
  <c r="H364" i="8" s="1"/>
  <c r="K364" i="8" s="1"/>
  <c r="C364" i="8"/>
  <c r="G364" i="8" s="1"/>
  <c r="A365" i="8"/>
  <c r="R724" i="8" s="1"/>
  <c r="N362" i="8"/>
  <c r="K363" i="8"/>
  <c r="M362" i="8" l="1"/>
  <c r="L363" i="8"/>
  <c r="Q432" i="8" s="1"/>
  <c r="T1013" i="8"/>
  <c r="U1013" i="8"/>
  <c r="U724" i="8"/>
  <c r="T724" i="8"/>
  <c r="R1014" i="8"/>
  <c r="A946" i="8"/>
  <c r="A1237" i="8" s="1"/>
  <c r="C365" i="8"/>
  <c r="R434" i="8"/>
  <c r="S434" i="8"/>
  <c r="A656" i="8"/>
  <c r="P314" i="8"/>
  <c r="D365" i="8"/>
  <c r="E365" i="8"/>
  <c r="B365" i="8"/>
  <c r="J364" i="8"/>
  <c r="L364" i="8" s="1"/>
  <c r="Q433" i="8" s="1"/>
  <c r="M363" i="8"/>
  <c r="A366" i="8"/>
  <c r="R604" i="8" s="1"/>
  <c r="G365" i="8"/>
  <c r="H365" i="8"/>
  <c r="I365" i="8"/>
  <c r="N363" i="8" l="1"/>
  <c r="U604" i="8"/>
  <c r="T604" i="8"/>
  <c r="R1015" i="8"/>
  <c r="A947" i="8"/>
  <c r="A1238" i="8" s="1"/>
  <c r="T1014" i="8"/>
  <c r="U1014" i="8"/>
  <c r="B366" i="8"/>
  <c r="F366" i="8" s="1"/>
  <c r="D366" i="8"/>
  <c r="E366" i="8"/>
  <c r="R314" i="8"/>
  <c r="S314" i="8"/>
  <c r="A657" i="8"/>
  <c r="P435" i="8"/>
  <c r="F365" i="8"/>
  <c r="J365" i="8" s="1"/>
  <c r="C366" i="8"/>
  <c r="G366" i="8" s="1"/>
  <c r="A367" i="8"/>
  <c r="R725" i="8" s="1"/>
  <c r="I366" i="8"/>
  <c r="M364" i="8"/>
  <c r="N364" i="8"/>
  <c r="K365" i="8"/>
  <c r="T1015" i="8" l="1"/>
  <c r="U1015" i="8"/>
  <c r="T725" i="8"/>
  <c r="U725" i="8"/>
  <c r="R894" i="8"/>
  <c r="A948" i="8"/>
  <c r="A1239" i="8" s="1"/>
  <c r="A658" i="8"/>
  <c r="P436" i="8"/>
  <c r="D367" i="8"/>
  <c r="S435" i="8"/>
  <c r="R435" i="8"/>
  <c r="L365" i="8"/>
  <c r="Q434" i="8" s="1"/>
  <c r="H366" i="8"/>
  <c r="K366" i="8" s="1"/>
  <c r="E367" i="8"/>
  <c r="C367" i="8"/>
  <c r="B367" i="8"/>
  <c r="F367" i="8" s="1"/>
  <c r="J366" i="8"/>
  <c r="A368" i="8"/>
  <c r="R726" i="8" s="1"/>
  <c r="G367" i="8"/>
  <c r="H367" i="8"/>
  <c r="I367" i="8"/>
  <c r="L366" i="8" l="1"/>
  <c r="Q314" i="8" s="1"/>
  <c r="M365" i="8"/>
  <c r="T894" i="8"/>
  <c r="U894" i="8"/>
  <c r="J367" i="8"/>
  <c r="T726" i="8"/>
  <c r="U726" i="8"/>
  <c r="R1016" i="8"/>
  <c r="A949" i="8"/>
  <c r="A1240" i="8" s="1"/>
  <c r="A659" i="8"/>
  <c r="P437" i="8"/>
  <c r="E368" i="8"/>
  <c r="D368" i="8"/>
  <c r="H368" i="8" s="1"/>
  <c r="C368" i="8"/>
  <c r="N365" i="8"/>
  <c r="B368" i="8"/>
  <c r="F368" i="8" s="1"/>
  <c r="R436" i="8"/>
  <c r="S436" i="8"/>
  <c r="M366" i="8"/>
  <c r="N366" i="8"/>
  <c r="A369" i="8"/>
  <c r="R727" i="8" s="1"/>
  <c r="G368" i="8"/>
  <c r="K367" i="8"/>
  <c r="L367" i="8" s="1"/>
  <c r="Q435" i="8" s="1"/>
  <c r="U1016" i="8" l="1"/>
  <c r="T1016" i="8"/>
  <c r="T727" i="8"/>
  <c r="U727" i="8"/>
  <c r="R1017" i="8"/>
  <c r="A950" i="8"/>
  <c r="A1241" i="8" s="1"/>
  <c r="E369" i="8"/>
  <c r="C369" i="8"/>
  <c r="B369" i="8"/>
  <c r="S437" i="8"/>
  <c r="R437" i="8"/>
  <c r="I368" i="8"/>
  <c r="P438" i="8"/>
  <c r="A660" i="8"/>
  <c r="D369" i="8"/>
  <c r="H369" i="8" s="1"/>
  <c r="K368" i="8"/>
  <c r="M367" i="8"/>
  <c r="N367" i="8"/>
  <c r="A370" i="8"/>
  <c r="R728" i="8" s="1"/>
  <c r="G369" i="8"/>
  <c r="F369" i="8"/>
  <c r="I369" i="8"/>
  <c r="J368" i="8"/>
  <c r="L368" i="8" l="1"/>
  <c r="Q436" i="8" s="1"/>
  <c r="J369" i="8"/>
  <c r="R1018" i="8"/>
  <c r="A951" i="8"/>
  <c r="A1242" i="8" s="1"/>
  <c r="T1017" i="8"/>
  <c r="U1017" i="8"/>
  <c r="T728" i="8"/>
  <c r="U728" i="8"/>
  <c r="C370" i="8"/>
  <c r="G370" i="8" s="1"/>
  <c r="R438" i="8"/>
  <c r="S438" i="8"/>
  <c r="A661" i="8"/>
  <c r="P315" i="8"/>
  <c r="E370" i="8"/>
  <c r="I370" i="8" s="1"/>
  <c r="D370" i="8"/>
  <c r="H370" i="8" s="1"/>
  <c r="B370" i="8"/>
  <c r="M368" i="8"/>
  <c r="N368" i="8"/>
  <c r="A371" i="8"/>
  <c r="R605" i="8" s="1"/>
  <c r="K369" i="8"/>
  <c r="L369" i="8" s="1"/>
  <c r="Q437" i="8" s="1"/>
  <c r="R1019" i="8" l="1"/>
  <c r="A952" i="8"/>
  <c r="A1243" i="8" s="1"/>
  <c r="T605" i="8"/>
  <c r="U605" i="8"/>
  <c r="T1018" i="8"/>
  <c r="U1018" i="8"/>
  <c r="A662" i="8"/>
  <c r="P439" i="8"/>
  <c r="B371" i="8"/>
  <c r="S315" i="8"/>
  <c r="R315" i="8"/>
  <c r="D371" i="8"/>
  <c r="F370" i="8"/>
  <c r="E371" i="8"/>
  <c r="C371" i="8"/>
  <c r="G371" i="8" s="1"/>
  <c r="K370" i="8"/>
  <c r="M369" i="8"/>
  <c r="N369" i="8"/>
  <c r="A372" i="8"/>
  <c r="R729" i="8" s="1"/>
  <c r="H371" i="8"/>
  <c r="J370" i="8"/>
  <c r="L370" i="8" l="1"/>
  <c r="Q438" i="8" s="1"/>
  <c r="T729" i="8"/>
  <c r="U729" i="8"/>
  <c r="R895" i="8"/>
  <c r="A953" i="8"/>
  <c r="A1244" i="8" s="1"/>
  <c r="T1019" i="8"/>
  <c r="U1019" i="8"/>
  <c r="E372" i="8"/>
  <c r="I372" i="8" s="1"/>
  <c r="D372" i="8"/>
  <c r="B372" i="8"/>
  <c r="F372" i="8" s="1"/>
  <c r="I371" i="8"/>
  <c r="K371" i="8" s="1"/>
  <c r="A663" i="8"/>
  <c r="P316" i="8"/>
  <c r="S439" i="8"/>
  <c r="R439" i="8"/>
  <c r="F371" i="8"/>
  <c r="J371" i="8" s="1"/>
  <c r="C372" i="8"/>
  <c r="A373" i="8"/>
  <c r="R606" i="8" s="1"/>
  <c r="G372" i="8"/>
  <c r="N370" i="8" l="1"/>
  <c r="M370" i="8"/>
  <c r="J372" i="8"/>
  <c r="L371" i="8"/>
  <c r="Q315" i="8" s="1"/>
  <c r="R1020" i="8"/>
  <c r="A954" i="8"/>
  <c r="A1245" i="8" s="1"/>
  <c r="T895" i="8"/>
  <c r="U895" i="8"/>
  <c r="T606" i="8"/>
  <c r="U606" i="8"/>
  <c r="D373" i="8"/>
  <c r="H373" i="8" s="1"/>
  <c r="A664" i="8"/>
  <c r="P440" i="8"/>
  <c r="C373" i="8"/>
  <c r="G373" i="8" s="1"/>
  <c r="E373" i="8"/>
  <c r="I373" i="8" s="1"/>
  <c r="H372" i="8"/>
  <c r="K372" i="8" s="1"/>
  <c r="L372" i="8" s="1"/>
  <c r="Q439" i="8" s="1"/>
  <c r="R316" i="8"/>
  <c r="S316" i="8"/>
  <c r="B373" i="8"/>
  <c r="F373" i="8" s="1"/>
  <c r="A374" i="8"/>
  <c r="R730" i="8" s="1"/>
  <c r="N371" i="8"/>
  <c r="M371" i="8" l="1"/>
  <c r="U730" i="8"/>
  <c r="T730" i="8"/>
  <c r="R896" i="8"/>
  <c r="A955" i="8"/>
  <c r="A1246" i="8" s="1"/>
  <c r="T1020" i="8"/>
  <c r="U1020" i="8"/>
  <c r="E374" i="8"/>
  <c r="I374" i="8" s="1"/>
  <c r="R440" i="8"/>
  <c r="S440" i="8"/>
  <c r="A665" i="8"/>
  <c r="P317" i="8"/>
  <c r="K373" i="8"/>
  <c r="B374" i="8"/>
  <c r="C374" i="8"/>
  <c r="D374" i="8"/>
  <c r="M372" i="8"/>
  <c r="N372" i="8"/>
  <c r="A375" i="8"/>
  <c r="R607" i="8" s="1"/>
  <c r="G374" i="8"/>
  <c r="J373" i="8"/>
  <c r="T896" i="8" l="1"/>
  <c r="U896" i="8"/>
  <c r="T607" i="8"/>
  <c r="U607" i="8"/>
  <c r="R1021" i="8"/>
  <c r="A956" i="8"/>
  <c r="A1247" i="8" s="1"/>
  <c r="A666" i="8"/>
  <c r="P441" i="8"/>
  <c r="D375" i="8"/>
  <c r="H375" i="8" s="1"/>
  <c r="B375" i="8"/>
  <c r="H374" i="8"/>
  <c r="K374" i="8" s="1"/>
  <c r="C375" i="8"/>
  <c r="G375" i="8" s="1"/>
  <c r="S317" i="8"/>
  <c r="R317" i="8"/>
  <c r="L373" i="8"/>
  <c r="Q316" i="8" s="1"/>
  <c r="F374" i="8"/>
  <c r="J374" i="8" s="1"/>
  <c r="E375" i="8"/>
  <c r="I375" i="8" s="1"/>
  <c r="A376" i="8"/>
  <c r="R731" i="8" s="1"/>
  <c r="F375" i="8"/>
  <c r="L374" i="8" l="1"/>
  <c r="Q440" i="8" s="1"/>
  <c r="M373" i="8"/>
  <c r="T1021" i="8"/>
  <c r="U1021" i="8"/>
  <c r="N373" i="8"/>
  <c r="R897" i="8"/>
  <c r="A957" i="8"/>
  <c r="A1248" i="8" s="1"/>
  <c r="T731" i="8"/>
  <c r="U731" i="8"/>
  <c r="A667" i="8"/>
  <c r="P318" i="8"/>
  <c r="E376" i="8"/>
  <c r="I376" i="8" s="1"/>
  <c r="C376" i="8"/>
  <c r="D376" i="8"/>
  <c r="S441" i="8"/>
  <c r="R441" i="8"/>
  <c r="B376" i="8"/>
  <c r="M374" i="8"/>
  <c r="N374" i="8"/>
  <c r="J375" i="8"/>
  <c r="K375" i="8"/>
  <c r="A377" i="8"/>
  <c r="R608" i="8" s="1"/>
  <c r="F376" i="8"/>
  <c r="H376" i="8"/>
  <c r="R1022" i="8" l="1"/>
  <c r="A958" i="8"/>
  <c r="A1249" i="8" s="1"/>
  <c r="T897" i="8"/>
  <c r="U897" i="8"/>
  <c r="T608" i="8"/>
  <c r="U608" i="8"/>
  <c r="C377" i="8"/>
  <c r="G376" i="8"/>
  <c r="J376" i="8" s="1"/>
  <c r="L376" i="8" s="1"/>
  <c r="B377" i="8"/>
  <c r="E377" i="8"/>
  <c r="D377" i="8"/>
  <c r="A668" i="8"/>
  <c r="P442" i="8"/>
  <c r="R318" i="8"/>
  <c r="S318" i="8"/>
  <c r="K376" i="8"/>
  <c r="L375" i="8"/>
  <c r="Q317" i="8" s="1"/>
  <c r="A378" i="8"/>
  <c r="R732" i="8" s="1"/>
  <c r="H377" i="8"/>
  <c r="F377" i="8"/>
  <c r="I377" i="8"/>
  <c r="R898" i="8" l="1"/>
  <c r="A959" i="8"/>
  <c r="A1250" i="8" s="1"/>
  <c r="U732" i="8"/>
  <c r="T732" i="8"/>
  <c r="T1022" i="8"/>
  <c r="U1022" i="8"/>
  <c r="M376" i="8"/>
  <c r="Q441" i="8"/>
  <c r="D378" i="8"/>
  <c r="C378" i="8"/>
  <c r="B378" i="8"/>
  <c r="G377" i="8"/>
  <c r="J377" i="8" s="1"/>
  <c r="R442" i="8"/>
  <c r="S442" i="8"/>
  <c r="A669" i="8"/>
  <c r="P443" i="8"/>
  <c r="E378" i="8"/>
  <c r="I378" i="8" s="1"/>
  <c r="N376" i="8"/>
  <c r="K377" i="8"/>
  <c r="M375" i="8"/>
  <c r="N375" i="8"/>
  <c r="A379" i="8"/>
  <c r="R733" i="8" s="1"/>
  <c r="F378" i="8"/>
  <c r="G378" i="8"/>
  <c r="H378" i="8"/>
  <c r="R1023" i="8" l="1"/>
  <c r="A960" i="8"/>
  <c r="A1251" i="8" s="1"/>
  <c r="T733" i="8"/>
  <c r="U733" i="8"/>
  <c r="T898" i="8"/>
  <c r="U898" i="8"/>
  <c r="E379" i="8"/>
  <c r="I379" i="8" s="1"/>
  <c r="L377" i="8"/>
  <c r="N377" i="8" s="1"/>
  <c r="S443" i="8"/>
  <c r="R443" i="8"/>
  <c r="B379" i="8"/>
  <c r="F379" i="8" s="1"/>
  <c r="D379" i="8"/>
  <c r="H379" i="8" s="1"/>
  <c r="A670" i="8"/>
  <c r="P444" i="8"/>
  <c r="C379" i="8"/>
  <c r="G379" i="8" s="1"/>
  <c r="J378" i="8"/>
  <c r="K378" i="8"/>
  <c r="A380" i="8"/>
  <c r="R734" i="8" s="1"/>
  <c r="T734" i="8" l="1"/>
  <c r="U734" i="8"/>
  <c r="R1024" i="8"/>
  <c r="A961" i="8"/>
  <c r="A1252" i="8" s="1"/>
  <c r="T1023" i="8"/>
  <c r="U1023" i="8"/>
  <c r="M377" i="8"/>
  <c r="Q318" i="8"/>
  <c r="B380" i="8"/>
  <c r="F380" i="8" s="1"/>
  <c r="A671" i="8"/>
  <c r="P319" i="8"/>
  <c r="E380" i="8"/>
  <c r="R444" i="8"/>
  <c r="S444" i="8"/>
  <c r="C380" i="8"/>
  <c r="G380" i="8" s="1"/>
  <c r="D380" i="8"/>
  <c r="H380" i="8" s="1"/>
  <c r="L378" i="8"/>
  <c r="Q442" i="8" s="1"/>
  <c r="A381" i="8"/>
  <c r="R609" i="8" s="1"/>
  <c r="J379" i="8"/>
  <c r="K379" i="8"/>
  <c r="U1024" i="8" l="1"/>
  <c r="T1024" i="8"/>
  <c r="T609" i="8"/>
  <c r="U609" i="8"/>
  <c r="R1025" i="8"/>
  <c r="A962" i="8"/>
  <c r="A1253" i="8" s="1"/>
  <c r="E381" i="8"/>
  <c r="I381" i="8" s="1"/>
  <c r="A672" i="8"/>
  <c r="P445" i="8"/>
  <c r="B381" i="8"/>
  <c r="C381" i="8"/>
  <c r="G381" i="8" s="1"/>
  <c r="I380" i="8"/>
  <c r="K380" i="8" s="1"/>
  <c r="M378" i="8"/>
  <c r="D381" i="8"/>
  <c r="S319" i="8"/>
  <c r="R319" i="8"/>
  <c r="N378" i="8"/>
  <c r="L379" i="8"/>
  <c r="Q443" i="8" s="1"/>
  <c r="J380" i="8"/>
  <c r="A382" i="8"/>
  <c r="R735" i="8" s="1"/>
  <c r="H381" i="8"/>
  <c r="F381" i="8"/>
  <c r="T1025" i="8" l="1"/>
  <c r="U1025" i="8"/>
  <c r="T735" i="8"/>
  <c r="U735" i="8"/>
  <c r="R899" i="8"/>
  <c r="A963" i="8"/>
  <c r="A1254" i="8" s="1"/>
  <c r="D382" i="8"/>
  <c r="C382" i="8"/>
  <c r="G382" i="8" s="1"/>
  <c r="S445" i="8"/>
  <c r="R445" i="8"/>
  <c r="E382" i="8"/>
  <c r="I382" i="8" s="1"/>
  <c r="A673" i="8"/>
  <c r="P320" i="8"/>
  <c r="B382" i="8"/>
  <c r="J381" i="8"/>
  <c r="L380" i="8"/>
  <c r="A383" i="8"/>
  <c r="R610" i="8" s="1"/>
  <c r="H382" i="8"/>
  <c r="K381" i="8"/>
  <c r="M379" i="8"/>
  <c r="N379" i="8"/>
  <c r="T899" i="8" l="1"/>
  <c r="U899" i="8"/>
  <c r="U610" i="8"/>
  <c r="T610" i="8"/>
  <c r="R1026" i="8"/>
  <c r="A964" i="8"/>
  <c r="A1255" i="8" s="1"/>
  <c r="M380" i="8"/>
  <c r="Q444" i="8"/>
  <c r="R320" i="8"/>
  <c r="S320" i="8"/>
  <c r="C383" i="8"/>
  <c r="A674" i="8"/>
  <c r="P446" i="8"/>
  <c r="L381" i="8"/>
  <c r="Q319" i="8" s="1"/>
  <c r="B383" i="8"/>
  <c r="N380" i="8"/>
  <c r="F382" i="8"/>
  <c r="E383" i="8"/>
  <c r="D383" i="8"/>
  <c r="K382" i="8"/>
  <c r="J382" i="8"/>
  <c r="N381" i="8"/>
  <c r="A384" i="8"/>
  <c r="R736" i="8" s="1"/>
  <c r="G383" i="8"/>
  <c r="H383" i="8"/>
  <c r="L382" i="8" l="1"/>
  <c r="Q445" i="8" s="1"/>
  <c r="T1026" i="8"/>
  <c r="U1026" i="8"/>
  <c r="R900" i="8"/>
  <c r="A965" i="8"/>
  <c r="A1256" i="8" s="1"/>
  <c r="T736" i="8"/>
  <c r="U736" i="8"/>
  <c r="E384" i="8"/>
  <c r="I384" i="8" s="1"/>
  <c r="I383" i="8"/>
  <c r="K383" i="8" s="1"/>
  <c r="A675" i="8"/>
  <c r="P321" i="8"/>
  <c r="B384" i="8"/>
  <c r="F383" i="8"/>
  <c r="J383" i="8" s="1"/>
  <c r="C384" i="8"/>
  <c r="M381" i="8"/>
  <c r="D384" i="8"/>
  <c r="R446" i="8"/>
  <c r="S446" i="8"/>
  <c r="A385" i="8"/>
  <c r="R611" i="8" s="1"/>
  <c r="F384" i="8"/>
  <c r="G384" i="8"/>
  <c r="M382" i="8"/>
  <c r="N382" i="8"/>
  <c r="T611" i="8" l="1"/>
  <c r="U611" i="8"/>
  <c r="U900" i="8"/>
  <c r="T900" i="8"/>
  <c r="R1027" i="8"/>
  <c r="A966" i="8"/>
  <c r="A1257" i="8" s="1"/>
  <c r="L383" i="8"/>
  <c r="Q320" i="8" s="1"/>
  <c r="P447" i="8"/>
  <c r="A676" i="8"/>
  <c r="B385" i="8"/>
  <c r="E385" i="8"/>
  <c r="I385" i="8" s="1"/>
  <c r="D385" i="8"/>
  <c r="H384" i="8"/>
  <c r="K384" i="8" s="1"/>
  <c r="C385" i="8"/>
  <c r="G385" i="8" s="1"/>
  <c r="S321" i="8"/>
  <c r="R321" i="8"/>
  <c r="J384" i="8"/>
  <c r="A386" i="8"/>
  <c r="R737" i="8" s="1"/>
  <c r="H385" i="8"/>
  <c r="F385" i="8"/>
  <c r="M383" i="8" l="1"/>
  <c r="T1027" i="8"/>
  <c r="U1027" i="8"/>
  <c r="T737" i="8"/>
  <c r="U737" i="8"/>
  <c r="R901" i="8"/>
  <c r="A967" i="8"/>
  <c r="A1258" i="8" s="1"/>
  <c r="N383" i="8"/>
  <c r="D386" i="8"/>
  <c r="B386" i="8"/>
  <c r="F386" i="8" s="1"/>
  <c r="C386" i="8"/>
  <c r="E386" i="8"/>
  <c r="A677" i="8"/>
  <c r="P448" i="8"/>
  <c r="S447" i="8"/>
  <c r="R447" i="8"/>
  <c r="J385" i="8"/>
  <c r="K385" i="8"/>
  <c r="L384" i="8"/>
  <c r="Q446" i="8" s="1"/>
  <c r="A387" i="8"/>
  <c r="R738" i="8" s="1"/>
  <c r="G386" i="8"/>
  <c r="H386" i="8"/>
  <c r="T901" i="8" l="1"/>
  <c r="U901" i="8"/>
  <c r="U738" i="8"/>
  <c r="T738" i="8"/>
  <c r="R1028" i="8"/>
  <c r="A968" i="8"/>
  <c r="A1259" i="8" s="1"/>
  <c r="E387" i="8"/>
  <c r="I387" i="8" s="1"/>
  <c r="B387" i="8"/>
  <c r="F387" i="8" s="1"/>
  <c r="R448" i="8"/>
  <c r="S448" i="8"/>
  <c r="I386" i="8"/>
  <c r="A678" i="8"/>
  <c r="P322" i="8"/>
  <c r="C387" i="8"/>
  <c r="D387" i="8"/>
  <c r="H387" i="8" s="1"/>
  <c r="M384" i="8"/>
  <c r="N384" i="8"/>
  <c r="J386" i="8"/>
  <c r="K386" i="8"/>
  <c r="L385" i="8"/>
  <c r="Q321" i="8" s="1"/>
  <c r="A388" i="8"/>
  <c r="R612" i="8" s="1"/>
  <c r="U1028" i="8" l="1"/>
  <c r="T1028" i="8"/>
  <c r="U612" i="8"/>
  <c r="T612" i="8"/>
  <c r="R1029" i="8"/>
  <c r="A969" i="8"/>
  <c r="A1260" i="8" s="1"/>
  <c r="A679" i="8"/>
  <c r="P449" i="8"/>
  <c r="C388" i="8"/>
  <c r="B388" i="8"/>
  <c r="E388" i="8"/>
  <c r="I388" i="8" s="1"/>
  <c r="R322" i="8"/>
  <c r="S322" i="8"/>
  <c r="G387" i="8"/>
  <c r="J387" i="8" s="1"/>
  <c r="D388" i="8"/>
  <c r="H388" i="8" s="1"/>
  <c r="L386" i="8"/>
  <c r="Q447" i="8" s="1"/>
  <c r="N385" i="8"/>
  <c r="M385" i="8"/>
  <c r="A389" i="8"/>
  <c r="R739" i="8" s="1"/>
  <c r="F388" i="8"/>
  <c r="K387" i="8"/>
  <c r="T739" i="8" l="1"/>
  <c r="U739" i="8"/>
  <c r="R902" i="8"/>
  <c r="A970" i="8"/>
  <c r="A1261" i="8" s="1"/>
  <c r="T1029" i="8"/>
  <c r="U1029" i="8"/>
  <c r="E389" i="8"/>
  <c r="I389" i="8" s="1"/>
  <c r="C389" i="8"/>
  <c r="G389" i="8" s="1"/>
  <c r="S449" i="8"/>
  <c r="R449" i="8"/>
  <c r="A680" i="8"/>
  <c r="P323" i="8"/>
  <c r="G388" i="8"/>
  <c r="J388" i="8" s="1"/>
  <c r="D389" i="8"/>
  <c r="H389" i="8" s="1"/>
  <c r="B389" i="8"/>
  <c r="F389" i="8" s="1"/>
  <c r="M386" i="8"/>
  <c r="N386" i="8"/>
  <c r="A390" i="8"/>
  <c r="R613" i="8" s="1"/>
  <c r="K388" i="8"/>
  <c r="L387" i="8"/>
  <c r="Q448" i="8" s="1"/>
  <c r="R1030" i="8" l="1"/>
  <c r="A971" i="8"/>
  <c r="A1262" i="8" s="1"/>
  <c r="T902" i="8"/>
  <c r="U902" i="8"/>
  <c r="T613" i="8"/>
  <c r="U613" i="8"/>
  <c r="L388" i="8"/>
  <c r="Q322" i="8" s="1"/>
  <c r="D390" i="8"/>
  <c r="H390" i="8" s="1"/>
  <c r="C390" i="8"/>
  <c r="A681" i="8"/>
  <c r="P450" i="8"/>
  <c r="E390" i="8"/>
  <c r="B390" i="8"/>
  <c r="S323" i="8"/>
  <c r="R323" i="8"/>
  <c r="K389" i="8"/>
  <c r="M387" i="8"/>
  <c r="N387" i="8"/>
  <c r="A391" i="8"/>
  <c r="R740" i="8" s="1"/>
  <c r="F390" i="8"/>
  <c r="G390" i="8"/>
  <c r="J389" i="8"/>
  <c r="L389" i="8" l="1"/>
  <c r="Q449" i="8" s="1"/>
  <c r="N388" i="8"/>
  <c r="R903" i="8"/>
  <c r="A972" i="8"/>
  <c r="A1263" i="8" s="1"/>
  <c r="U740" i="8"/>
  <c r="T740" i="8"/>
  <c r="M388" i="8"/>
  <c r="T1030" i="8"/>
  <c r="U1030" i="8"/>
  <c r="E391" i="8"/>
  <c r="I390" i="8"/>
  <c r="A682" i="8"/>
  <c r="P451" i="8"/>
  <c r="C391" i="8"/>
  <c r="R450" i="8"/>
  <c r="S450" i="8"/>
  <c r="B391" i="8"/>
  <c r="D391" i="8"/>
  <c r="H391" i="8" s="1"/>
  <c r="K390" i="8"/>
  <c r="M389" i="8"/>
  <c r="N389" i="8"/>
  <c r="J390" i="8"/>
  <c r="A392" i="8"/>
  <c r="R741" i="8" s="1"/>
  <c r="G391" i="8"/>
  <c r="I391" i="8"/>
  <c r="R1031" i="8" l="1"/>
  <c r="A973" i="8"/>
  <c r="A1264" i="8" s="1"/>
  <c r="T903" i="8"/>
  <c r="U903" i="8"/>
  <c r="T741" i="8"/>
  <c r="U741" i="8"/>
  <c r="A683" i="8"/>
  <c r="P452" i="8"/>
  <c r="B392" i="8"/>
  <c r="F391" i="8"/>
  <c r="J391" i="8" s="1"/>
  <c r="L390" i="8"/>
  <c r="Q323" i="8" s="1"/>
  <c r="C392" i="8"/>
  <c r="E392" i="8"/>
  <c r="D392" i="8"/>
  <c r="S451" i="8"/>
  <c r="R451" i="8"/>
  <c r="A393" i="8"/>
  <c r="R742" i="8" s="1"/>
  <c r="H392" i="8"/>
  <c r="I392" i="8"/>
  <c r="K391" i="8"/>
  <c r="L391" i="8" s="1"/>
  <c r="Q450" i="8" s="1"/>
  <c r="R1032" i="8" l="1"/>
  <c r="A974" i="8"/>
  <c r="A1265" i="8" s="1"/>
  <c r="T742" i="8"/>
  <c r="U742" i="8"/>
  <c r="N390" i="8"/>
  <c r="M390" i="8"/>
  <c r="T1031" i="8"/>
  <c r="U1031" i="8"/>
  <c r="A684" i="8"/>
  <c r="P324" i="8"/>
  <c r="D393" i="8"/>
  <c r="H393" i="8" s="1"/>
  <c r="C393" i="8"/>
  <c r="G393" i="8" s="1"/>
  <c r="B393" i="8"/>
  <c r="G392" i="8"/>
  <c r="E393" i="8"/>
  <c r="I393" i="8" s="1"/>
  <c r="R452" i="8"/>
  <c r="S452" i="8"/>
  <c r="K392" i="8"/>
  <c r="F392" i="8"/>
  <c r="J392" i="8" s="1"/>
  <c r="L392" i="8" s="1"/>
  <c r="Q451" i="8" s="1"/>
  <c r="M391" i="8"/>
  <c r="N391" i="8"/>
  <c r="A394" i="8"/>
  <c r="R614" i="8" s="1"/>
  <c r="F393" i="8"/>
  <c r="J393" i="8" l="1"/>
  <c r="R1033" i="8"/>
  <c r="A975" i="8"/>
  <c r="A1266" i="8" s="1"/>
  <c r="T614" i="8"/>
  <c r="U614" i="8"/>
  <c r="U1032" i="8"/>
  <c r="T1032" i="8"/>
  <c r="A685" i="8"/>
  <c r="P453" i="8"/>
  <c r="E394" i="8"/>
  <c r="B394" i="8"/>
  <c r="F394" i="8" s="1"/>
  <c r="D394" i="8"/>
  <c r="H394" i="8" s="1"/>
  <c r="R324" i="8"/>
  <c r="S324" i="8"/>
  <c r="C394" i="8"/>
  <c r="G394" i="8" s="1"/>
  <c r="A395" i="8"/>
  <c r="R743" i="8" s="1"/>
  <c r="M392" i="8"/>
  <c r="N392" i="8"/>
  <c r="K393" i="8"/>
  <c r="L393" i="8" s="1"/>
  <c r="Q452" i="8" s="1"/>
  <c r="T1033" i="8" l="1"/>
  <c r="U1033" i="8"/>
  <c r="T743" i="8"/>
  <c r="U743" i="8"/>
  <c r="R904" i="8"/>
  <c r="A976" i="8"/>
  <c r="A1267" i="8" s="1"/>
  <c r="D395" i="8"/>
  <c r="H395" i="8" s="1"/>
  <c r="C395" i="8"/>
  <c r="E395" i="8"/>
  <c r="I394" i="8"/>
  <c r="K394" i="8" s="1"/>
  <c r="A686" i="8"/>
  <c r="P454" i="8"/>
  <c r="S453" i="8"/>
  <c r="R453" i="8"/>
  <c r="B395" i="8"/>
  <c r="F395" i="8" s="1"/>
  <c r="M393" i="8"/>
  <c r="N393" i="8"/>
  <c r="J394" i="8"/>
  <c r="A396" i="8"/>
  <c r="R744" i="8" s="1"/>
  <c r="G395" i="8"/>
  <c r="I395" i="8"/>
  <c r="T744" i="8" l="1"/>
  <c r="U744" i="8"/>
  <c r="R1034" i="8"/>
  <c r="A977" i="8"/>
  <c r="A1268" i="8" s="1"/>
  <c r="T904" i="8"/>
  <c r="U904" i="8"/>
  <c r="A687" i="8"/>
  <c r="P325" i="8"/>
  <c r="C396" i="8"/>
  <c r="L394" i="8"/>
  <c r="Q324" i="8" s="1"/>
  <c r="B396" i="8"/>
  <c r="F396" i="8" s="1"/>
  <c r="E396" i="8"/>
  <c r="I396" i="8" s="1"/>
  <c r="J395" i="8"/>
  <c r="R454" i="8"/>
  <c r="S454" i="8"/>
  <c r="D396" i="8"/>
  <c r="N394" i="8"/>
  <c r="A397" i="8"/>
  <c r="R615" i="8" s="1"/>
  <c r="G396" i="8"/>
  <c r="H396" i="8"/>
  <c r="K395" i="8"/>
  <c r="T615" i="8" l="1"/>
  <c r="U615" i="8"/>
  <c r="R1035" i="8"/>
  <c r="A978" i="8"/>
  <c r="A1269" i="8" s="1"/>
  <c r="T1034" i="8"/>
  <c r="U1034" i="8"/>
  <c r="M394" i="8"/>
  <c r="L395" i="8"/>
  <c r="Q453" i="8" s="1"/>
  <c r="J396" i="8"/>
  <c r="C397" i="8"/>
  <c r="G397" i="8" s="1"/>
  <c r="A688" i="8"/>
  <c r="P455" i="8"/>
  <c r="D397" i="8"/>
  <c r="B397" i="8"/>
  <c r="S325" i="8"/>
  <c r="R325" i="8"/>
  <c r="E397" i="8"/>
  <c r="A398" i="8"/>
  <c r="R745" i="8" s="1"/>
  <c r="H397" i="8"/>
  <c r="F397" i="8"/>
  <c r="I397" i="8"/>
  <c r="K396" i="8"/>
  <c r="J397" i="8" l="1"/>
  <c r="N395" i="8"/>
  <c r="M395" i="8"/>
  <c r="L396" i="8"/>
  <c r="Q454" i="8" s="1"/>
  <c r="R905" i="8"/>
  <c r="A979" i="8"/>
  <c r="A1270" i="8" s="1"/>
  <c r="T1035" i="8"/>
  <c r="U1035" i="8"/>
  <c r="T745" i="8"/>
  <c r="U745" i="8"/>
  <c r="S455" i="8"/>
  <c r="R455" i="8"/>
  <c r="B398" i="8"/>
  <c r="A689" i="8"/>
  <c r="P326" i="8"/>
  <c r="E398" i="8"/>
  <c r="I398" i="8" s="1"/>
  <c r="D398" i="8"/>
  <c r="H398" i="8" s="1"/>
  <c r="C398" i="8"/>
  <c r="A399" i="8"/>
  <c r="R616" i="8" s="1"/>
  <c r="G398" i="8"/>
  <c r="K397" i="8"/>
  <c r="L397" i="8" s="1"/>
  <c r="Q325" i="8" s="1"/>
  <c r="N396" i="8" l="1"/>
  <c r="M396" i="8"/>
  <c r="R1036" i="8"/>
  <c r="A980" i="8"/>
  <c r="A1271" i="8" s="1"/>
  <c r="T616" i="8"/>
  <c r="U616" i="8"/>
  <c r="T905" i="8"/>
  <c r="U905" i="8"/>
  <c r="A690" i="8"/>
  <c r="P456" i="8"/>
  <c r="C399" i="8"/>
  <c r="B399" i="8"/>
  <c r="R326" i="8"/>
  <c r="S326" i="8"/>
  <c r="D399" i="8"/>
  <c r="F398" i="8"/>
  <c r="J398" i="8" s="1"/>
  <c r="E399" i="8"/>
  <c r="K398" i="8"/>
  <c r="M397" i="8"/>
  <c r="N397" i="8"/>
  <c r="A400" i="8"/>
  <c r="R746" i="8" s="1"/>
  <c r="G399" i="8"/>
  <c r="H399" i="8"/>
  <c r="F399" i="8"/>
  <c r="I399" i="8"/>
  <c r="U746" i="8" l="1"/>
  <c r="T746" i="8"/>
  <c r="R906" i="8"/>
  <c r="A981" i="8"/>
  <c r="A1272" i="8" s="1"/>
  <c r="T1036" i="8"/>
  <c r="U1036" i="8"/>
  <c r="L398" i="8"/>
  <c r="Q455" i="8" s="1"/>
  <c r="A691" i="8"/>
  <c r="P327" i="8"/>
  <c r="C400" i="8"/>
  <c r="G400" i="8" s="1"/>
  <c r="E400" i="8"/>
  <c r="D400" i="8"/>
  <c r="H400" i="8" s="1"/>
  <c r="R456" i="8"/>
  <c r="S456" i="8"/>
  <c r="B400" i="8"/>
  <c r="F400" i="8" s="1"/>
  <c r="A401" i="8"/>
  <c r="R617" i="8" s="1"/>
  <c r="J399" i="8"/>
  <c r="K399" i="8"/>
  <c r="T617" i="8" l="1"/>
  <c r="U617" i="8"/>
  <c r="M398" i="8"/>
  <c r="T906" i="8"/>
  <c r="U906" i="8"/>
  <c r="N398" i="8"/>
  <c r="R1037" i="8"/>
  <c r="A982" i="8"/>
  <c r="A1273" i="8" s="1"/>
  <c r="D401" i="8"/>
  <c r="E401" i="8"/>
  <c r="S327" i="8"/>
  <c r="R327" i="8"/>
  <c r="C401" i="8"/>
  <c r="I400" i="8"/>
  <c r="P457" i="8"/>
  <c r="A692" i="8"/>
  <c r="B401" i="8"/>
  <c r="K400" i="8"/>
  <c r="J400" i="8"/>
  <c r="L400" i="8" s="1"/>
  <c r="Q456" i="8" s="1"/>
  <c r="L399" i="8"/>
  <c r="Q326" i="8" s="1"/>
  <c r="A402" i="8"/>
  <c r="R747" i="8" s="1"/>
  <c r="H401" i="8"/>
  <c r="F401" i="8"/>
  <c r="T747" i="8" l="1"/>
  <c r="U747" i="8"/>
  <c r="R907" i="8"/>
  <c r="A983" i="8"/>
  <c r="A1274" i="8" s="1"/>
  <c r="U1037" i="8"/>
  <c r="T1037" i="8"/>
  <c r="S457" i="8"/>
  <c r="R457" i="8"/>
  <c r="C402" i="8"/>
  <c r="E402" i="8"/>
  <c r="I402" i="8" s="1"/>
  <c r="G401" i="8"/>
  <c r="J401" i="8" s="1"/>
  <c r="I401" i="8"/>
  <c r="K401" i="8" s="1"/>
  <c r="A693" i="8"/>
  <c r="P328" i="8"/>
  <c r="B402" i="8"/>
  <c r="F402" i="8" s="1"/>
  <c r="D402" i="8"/>
  <c r="H402" i="8" s="1"/>
  <c r="M399" i="8"/>
  <c r="N399" i="8"/>
  <c r="A403" i="8"/>
  <c r="R618" i="8" s="1"/>
  <c r="G402" i="8"/>
  <c r="M400" i="8"/>
  <c r="N400" i="8"/>
  <c r="L401" i="8" l="1"/>
  <c r="Q327" i="8" s="1"/>
  <c r="T907" i="8"/>
  <c r="U907" i="8"/>
  <c r="R1038" i="8"/>
  <c r="A984" i="8"/>
  <c r="A1275" i="8" s="1"/>
  <c r="U618" i="8"/>
  <c r="T618" i="8"/>
  <c r="B403" i="8"/>
  <c r="C403" i="8"/>
  <c r="A694" i="8"/>
  <c r="P458" i="8"/>
  <c r="R328" i="8"/>
  <c r="S328" i="8"/>
  <c r="E403" i="8"/>
  <c r="D403" i="8"/>
  <c r="K402" i="8"/>
  <c r="M401" i="8"/>
  <c r="N401" i="8"/>
  <c r="A404" i="8"/>
  <c r="R748" i="8" s="1"/>
  <c r="F403" i="8"/>
  <c r="J402" i="8"/>
  <c r="L402" i="8" l="1"/>
  <c r="Q457" i="8" s="1"/>
  <c r="R908" i="8"/>
  <c r="A985" i="8"/>
  <c r="A1276" i="8" s="1"/>
  <c r="U748" i="8"/>
  <c r="T748" i="8"/>
  <c r="U1038" i="8"/>
  <c r="T1038" i="8"/>
  <c r="D404" i="8"/>
  <c r="H404" i="8" s="1"/>
  <c r="H403" i="8"/>
  <c r="E404" i="8"/>
  <c r="C404" i="8"/>
  <c r="G404" i="8" s="1"/>
  <c r="G403" i="8"/>
  <c r="J403" i="8" s="1"/>
  <c r="R458" i="8"/>
  <c r="S458" i="8"/>
  <c r="I403" i="8"/>
  <c r="A695" i="8"/>
  <c r="P459" i="8"/>
  <c r="B404" i="8"/>
  <c r="M402" i="8"/>
  <c r="N402" i="8"/>
  <c r="A405" i="8"/>
  <c r="R749" i="8" s="1"/>
  <c r="I404" i="8"/>
  <c r="R1039" i="8" l="1"/>
  <c r="A986" i="8"/>
  <c r="A1277" i="8" s="1"/>
  <c r="T749" i="8"/>
  <c r="U749" i="8"/>
  <c r="K403" i="8"/>
  <c r="L403" i="8" s="1"/>
  <c r="U908" i="8"/>
  <c r="T908" i="8"/>
  <c r="B405" i="8"/>
  <c r="F405" i="8" s="1"/>
  <c r="A696" i="8"/>
  <c r="P329" i="8"/>
  <c r="S459" i="8"/>
  <c r="R459" i="8"/>
  <c r="C405" i="8"/>
  <c r="F404" i="8"/>
  <c r="J404" i="8" s="1"/>
  <c r="L404" i="8" s="1"/>
  <c r="E405" i="8"/>
  <c r="D405" i="8"/>
  <c r="K404" i="8"/>
  <c r="A406" i="8"/>
  <c r="R619" i="8" s="1"/>
  <c r="G405" i="8"/>
  <c r="I405" i="8"/>
  <c r="Q328" i="8" l="1"/>
  <c r="N403" i="8"/>
  <c r="M403" i="8"/>
  <c r="R1040" i="8"/>
  <c r="A987" i="8"/>
  <c r="A1278" i="8" s="1"/>
  <c r="T619" i="8"/>
  <c r="U619" i="8"/>
  <c r="U1039" i="8"/>
  <c r="T1039" i="8"/>
  <c r="Q458" i="8"/>
  <c r="M404" i="8"/>
  <c r="N404" i="8"/>
  <c r="P460" i="8"/>
  <c r="A697" i="8"/>
  <c r="E406" i="8"/>
  <c r="I406" i="8" s="1"/>
  <c r="C406" i="8"/>
  <c r="G406" i="8" s="1"/>
  <c r="S329" i="8"/>
  <c r="R329" i="8"/>
  <c r="D406" i="8"/>
  <c r="H406" i="8" s="1"/>
  <c r="B406" i="8"/>
  <c r="F406" i="8" s="1"/>
  <c r="H405" i="8"/>
  <c r="J405" i="8"/>
  <c r="K405" i="8"/>
  <c r="A407" i="8"/>
  <c r="R750" i="8" s="1"/>
  <c r="R909" i="8" l="1"/>
  <c r="A988" i="8"/>
  <c r="A1279" i="8" s="1"/>
  <c r="T1040" i="8"/>
  <c r="U1040" i="8"/>
  <c r="J406" i="8"/>
  <c r="T750" i="8"/>
  <c r="U750" i="8"/>
  <c r="D407" i="8"/>
  <c r="A698" i="8"/>
  <c r="P461" i="8"/>
  <c r="C407" i="8"/>
  <c r="R460" i="8"/>
  <c r="S460" i="8"/>
  <c r="E407" i="8"/>
  <c r="I407" i="8" s="1"/>
  <c r="B407" i="8"/>
  <c r="F407" i="8" s="1"/>
  <c r="K406" i="8"/>
  <c r="L405" i="8"/>
  <c r="Q459" i="8" s="1"/>
  <c r="A408" i="8"/>
  <c r="R751" i="8" s="1"/>
  <c r="G407" i="8"/>
  <c r="L406" i="8" l="1"/>
  <c r="Q329" i="8" s="1"/>
  <c r="T751" i="8"/>
  <c r="U751" i="8"/>
  <c r="R1041" i="8"/>
  <c r="A989" i="8"/>
  <c r="A1280" i="8" s="1"/>
  <c r="T909" i="8"/>
  <c r="U909" i="8"/>
  <c r="C408" i="8"/>
  <c r="G408" i="8" s="1"/>
  <c r="D408" i="8"/>
  <c r="H408" i="8" s="1"/>
  <c r="A699" i="8"/>
  <c r="P330" i="8"/>
  <c r="B408" i="8"/>
  <c r="S461" i="8"/>
  <c r="R461" i="8"/>
  <c r="E408" i="8"/>
  <c r="H407" i="8"/>
  <c r="K407" i="8" s="1"/>
  <c r="M406" i="8"/>
  <c r="N406" i="8"/>
  <c r="J407" i="8"/>
  <c r="M405" i="8"/>
  <c r="N405" i="8"/>
  <c r="A409" i="8"/>
  <c r="R620" i="8" s="1"/>
  <c r="I408" i="8"/>
  <c r="U1041" i="8" l="1"/>
  <c r="T1041" i="8"/>
  <c r="R1042" i="8"/>
  <c r="A990" i="8"/>
  <c r="A1281" i="8" s="1"/>
  <c r="U620" i="8"/>
  <c r="T620" i="8"/>
  <c r="C409" i="8"/>
  <c r="A700" i="8"/>
  <c r="P462" i="8"/>
  <c r="E409" i="8"/>
  <c r="B409" i="8"/>
  <c r="F409" i="8" s="1"/>
  <c r="D409" i="8"/>
  <c r="F408" i="8"/>
  <c r="J408" i="8" s="1"/>
  <c r="L407" i="8"/>
  <c r="R330" i="8"/>
  <c r="S330" i="8"/>
  <c r="K408" i="8"/>
  <c r="A410" i="8"/>
  <c r="R752" i="8" s="1"/>
  <c r="G409" i="8"/>
  <c r="H409" i="8"/>
  <c r="I409" i="8"/>
  <c r="T752" i="8" l="1"/>
  <c r="U752" i="8"/>
  <c r="T1042" i="8"/>
  <c r="U1042" i="8"/>
  <c r="R910" i="8"/>
  <c r="A991" i="8"/>
  <c r="A1282" i="8" s="1"/>
  <c r="M407" i="8"/>
  <c r="Q460" i="8"/>
  <c r="R462" i="8"/>
  <c r="S462" i="8"/>
  <c r="A701" i="8"/>
  <c r="P331" i="8"/>
  <c r="B410" i="8"/>
  <c r="E410" i="8"/>
  <c r="N407" i="8"/>
  <c r="D410" i="8"/>
  <c r="H410" i="8" s="1"/>
  <c r="C410" i="8"/>
  <c r="J409" i="8"/>
  <c r="K409" i="8"/>
  <c r="L408" i="8"/>
  <c r="Q461" i="8" s="1"/>
  <c r="A411" i="8"/>
  <c r="R621" i="8" s="1"/>
  <c r="G410" i="8"/>
  <c r="I410" i="8"/>
  <c r="T910" i="8" l="1"/>
  <c r="U910" i="8"/>
  <c r="T621" i="8"/>
  <c r="U621" i="8"/>
  <c r="R1043" i="8"/>
  <c r="A992" i="8"/>
  <c r="A1283" i="8" s="1"/>
  <c r="A702" i="8"/>
  <c r="P463" i="8"/>
  <c r="B411" i="8"/>
  <c r="F411" i="8" s="1"/>
  <c r="C411" i="8"/>
  <c r="E411" i="8"/>
  <c r="I411" i="8" s="1"/>
  <c r="S331" i="8"/>
  <c r="R331" i="8"/>
  <c r="F410" i="8"/>
  <c r="J410" i="8" s="1"/>
  <c r="D411" i="8"/>
  <c r="H411" i="8" s="1"/>
  <c r="N408" i="8"/>
  <c r="M408" i="8"/>
  <c r="K410" i="8"/>
  <c r="L409" i="8"/>
  <c r="Q330" i="8" s="1"/>
  <c r="A412" i="8"/>
  <c r="R753" i="8" s="1"/>
  <c r="G411" i="8"/>
  <c r="R911" i="8" l="1"/>
  <c r="A993" i="8"/>
  <c r="A1284" i="8" s="1"/>
  <c r="U1043" i="8"/>
  <c r="T1043" i="8"/>
  <c r="T753" i="8"/>
  <c r="U753" i="8"/>
  <c r="E412" i="8"/>
  <c r="I412" i="8" s="1"/>
  <c r="B412" i="8"/>
  <c r="F412" i="8" s="1"/>
  <c r="S463" i="8"/>
  <c r="R463" i="8"/>
  <c r="A703" i="8"/>
  <c r="P332" i="8"/>
  <c r="D412" i="8"/>
  <c r="C412" i="8"/>
  <c r="G412" i="8" s="1"/>
  <c r="N409" i="8"/>
  <c r="M409" i="8"/>
  <c r="L410" i="8"/>
  <c r="Q462" i="8" s="1"/>
  <c r="A413" i="8"/>
  <c r="R622" i="8" s="1"/>
  <c r="J411" i="8"/>
  <c r="K411" i="8"/>
  <c r="R1044" i="8" l="1"/>
  <c r="A994" i="8"/>
  <c r="A1285" i="8" s="1"/>
  <c r="T622" i="8"/>
  <c r="U622" i="8"/>
  <c r="T911" i="8"/>
  <c r="U911" i="8"/>
  <c r="D413" i="8"/>
  <c r="H413" i="8" s="1"/>
  <c r="E413" i="8"/>
  <c r="I413" i="8" s="1"/>
  <c r="A704" i="8"/>
  <c r="P464" i="8"/>
  <c r="R332" i="8"/>
  <c r="S332" i="8"/>
  <c r="H412" i="8"/>
  <c r="K412" i="8" s="1"/>
  <c r="C413" i="8"/>
  <c r="G413" i="8" s="1"/>
  <c r="B413" i="8"/>
  <c r="F413" i="8" s="1"/>
  <c r="M410" i="8"/>
  <c r="N410" i="8"/>
  <c r="J412" i="8"/>
  <c r="L411" i="8"/>
  <c r="Q331" i="8" s="1"/>
  <c r="A414" i="8"/>
  <c r="R754" i="8" s="1"/>
  <c r="R912" i="8" l="1"/>
  <c r="A995" i="8"/>
  <c r="A1286" i="8" s="1"/>
  <c r="U754" i="8"/>
  <c r="T754" i="8"/>
  <c r="T1044" i="8"/>
  <c r="U1044" i="8"/>
  <c r="A705" i="8"/>
  <c r="P333" i="8"/>
  <c r="E414" i="8"/>
  <c r="C414" i="8"/>
  <c r="L412" i="8"/>
  <c r="Q463" i="8" s="1"/>
  <c r="R464" i="8"/>
  <c r="S464" i="8"/>
  <c r="B414" i="8"/>
  <c r="F414" i="8" s="1"/>
  <c r="D414" i="8"/>
  <c r="H414" i="8" s="1"/>
  <c r="J413" i="8"/>
  <c r="M411" i="8"/>
  <c r="N411" i="8"/>
  <c r="A415" i="8"/>
  <c r="R623" i="8" s="1"/>
  <c r="G414" i="8"/>
  <c r="K413" i="8"/>
  <c r="T623" i="8" l="1"/>
  <c r="U623" i="8"/>
  <c r="R1045" i="8"/>
  <c r="A996" i="8"/>
  <c r="A1287" i="8" s="1"/>
  <c r="N412" i="8"/>
  <c r="T912" i="8"/>
  <c r="U912" i="8"/>
  <c r="D415" i="8"/>
  <c r="H415" i="8" s="1"/>
  <c r="M412" i="8"/>
  <c r="E415" i="8"/>
  <c r="I415" i="8" s="1"/>
  <c r="B415" i="8"/>
  <c r="I414" i="8"/>
  <c r="K414" i="8" s="1"/>
  <c r="A706" i="8"/>
  <c r="P465" i="8"/>
  <c r="S333" i="8"/>
  <c r="R333" i="8"/>
  <c r="C415" i="8"/>
  <c r="G415" i="8" s="1"/>
  <c r="A416" i="8"/>
  <c r="R755" i="8" s="1"/>
  <c r="F415" i="8"/>
  <c r="J414" i="8"/>
  <c r="L413" i="8"/>
  <c r="Q332" i="8" s="1"/>
  <c r="U1045" i="8" l="1"/>
  <c r="T1045" i="8"/>
  <c r="R913" i="8"/>
  <c r="A997" i="8"/>
  <c r="A1288" i="8" s="1"/>
  <c r="K415" i="8"/>
  <c r="T755" i="8"/>
  <c r="U755" i="8"/>
  <c r="L414" i="8"/>
  <c r="Q464" i="8" s="1"/>
  <c r="C416" i="8"/>
  <c r="S465" i="8"/>
  <c r="R465" i="8"/>
  <c r="B416" i="8"/>
  <c r="F416" i="8" s="1"/>
  <c r="A707" i="8"/>
  <c r="P334" i="8"/>
  <c r="E416" i="8"/>
  <c r="D416" i="8"/>
  <c r="H416" i="8" s="1"/>
  <c r="J415" i="8"/>
  <c r="L415" i="8" s="1"/>
  <c r="Q333" i="8" s="1"/>
  <c r="A417" i="8"/>
  <c r="R624" i="8" s="1"/>
  <c r="G416" i="8"/>
  <c r="M413" i="8"/>
  <c r="N413" i="8"/>
  <c r="N414" i="8" l="1"/>
  <c r="M414" i="8"/>
  <c r="T913" i="8"/>
  <c r="U913" i="8"/>
  <c r="R1046" i="8"/>
  <c r="A998" i="8"/>
  <c r="A1289" i="8" s="1"/>
  <c r="T624" i="8"/>
  <c r="U624" i="8"/>
  <c r="E417" i="8"/>
  <c r="B417" i="8"/>
  <c r="I416" i="8"/>
  <c r="K416" i="8" s="1"/>
  <c r="L416" i="8" s="1"/>
  <c r="Q465" i="8" s="1"/>
  <c r="A708" i="8"/>
  <c r="P466" i="8"/>
  <c r="R334" i="8"/>
  <c r="S334" i="8"/>
  <c r="C417" i="8"/>
  <c r="D417" i="8"/>
  <c r="J416" i="8"/>
  <c r="A418" i="8"/>
  <c r="R756" i="8" s="1"/>
  <c r="G417" i="8"/>
  <c r="H417" i="8"/>
  <c r="F417" i="8"/>
  <c r="M415" i="8"/>
  <c r="N415" i="8"/>
  <c r="R914" i="8" l="1"/>
  <c r="A999" i="8"/>
  <c r="A1290" i="8" s="1"/>
  <c r="U1046" i="8"/>
  <c r="T1046" i="8"/>
  <c r="U756" i="8"/>
  <c r="T756" i="8"/>
  <c r="E418" i="8"/>
  <c r="D418" i="8"/>
  <c r="H418" i="8" s="1"/>
  <c r="I417" i="8"/>
  <c r="K417" i="8" s="1"/>
  <c r="A709" i="8"/>
  <c r="P335" i="8"/>
  <c r="C418" i="8"/>
  <c r="G418" i="8" s="1"/>
  <c r="R466" i="8"/>
  <c r="S466" i="8"/>
  <c r="B418" i="8"/>
  <c r="F418" i="8" s="1"/>
  <c r="M416" i="8"/>
  <c r="N416" i="8"/>
  <c r="A419" i="8"/>
  <c r="R625" i="8" s="1"/>
  <c r="I418" i="8"/>
  <c r="J417" i="8"/>
  <c r="J418" i="8" l="1"/>
  <c r="R1047" i="8"/>
  <c r="A1000" i="8"/>
  <c r="A1291" i="8" s="1"/>
  <c r="T625" i="8"/>
  <c r="U625" i="8"/>
  <c r="L417" i="8"/>
  <c r="Q334" i="8" s="1"/>
  <c r="T914" i="8"/>
  <c r="U914" i="8"/>
  <c r="C419" i="8"/>
  <c r="G419" i="8" s="1"/>
  <c r="S335" i="8"/>
  <c r="R335" i="8"/>
  <c r="D419" i="8"/>
  <c r="H419" i="8" s="1"/>
  <c r="A710" i="8"/>
  <c r="P467" i="8"/>
  <c r="E419" i="8"/>
  <c r="I419" i="8" s="1"/>
  <c r="B419" i="8"/>
  <c r="A420" i="8"/>
  <c r="R757" i="8" s="1"/>
  <c r="M417" i="8"/>
  <c r="N417" i="8"/>
  <c r="K418" i="8"/>
  <c r="L418" i="8" s="1"/>
  <c r="Q466" i="8" s="1"/>
  <c r="K419" i="8" l="1"/>
  <c r="T757" i="8"/>
  <c r="U757" i="8"/>
  <c r="R915" i="8"/>
  <c r="A1001" i="8"/>
  <c r="A1292" i="8" s="1"/>
  <c r="U1047" i="8"/>
  <c r="T1047" i="8"/>
  <c r="E420" i="8"/>
  <c r="I420" i="8" s="1"/>
  <c r="A711" i="8"/>
  <c r="P336" i="8"/>
  <c r="D420" i="8"/>
  <c r="B420" i="8"/>
  <c r="F419" i="8"/>
  <c r="J419" i="8" s="1"/>
  <c r="L419" i="8" s="1"/>
  <c r="Q335" i="8" s="1"/>
  <c r="S467" i="8"/>
  <c r="R467" i="8"/>
  <c r="C420" i="8"/>
  <c r="G420" i="8" s="1"/>
  <c r="M418" i="8"/>
  <c r="N418" i="8"/>
  <c r="A421" i="8"/>
  <c r="R626" i="8" s="1"/>
  <c r="F420" i="8"/>
  <c r="H420" i="8"/>
  <c r="U626" i="8" l="1"/>
  <c r="T626" i="8"/>
  <c r="T915" i="8"/>
  <c r="U915" i="8"/>
  <c r="R1048" i="8"/>
  <c r="A1002" i="8"/>
  <c r="A1293" i="8" s="1"/>
  <c r="R336" i="8"/>
  <c r="S336" i="8"/>
  <c r="B421" i="8"/>
  <c r="E421" i="8"/>
  <c r="A712" i="8"/>
  <c r="P468" i="8"/>
  <c r="C421" i="8"/>
  <c r="D421" i="8"/>
  <c r="J420" i="8"/>
  <c r="M419" i="8"/>
  <c r="N419" i="8"/>
  <c r="A422" i="8"/>
  <c r="R758" i="8" s="1"/>
  <c r="G421" i="8"/>
  <c r="F421" i="8"/>
  <c r="K420" i="8"/>
  <c r="T758" i="8" l="1"/>
  <c r="U758" i="8"/>
  <c r="T1048" i="8"/>
  <c r="U1048" i="8"/>
  <c r="R916" i="8"/>
  <c r="A1003" i="8"/>
  <c r="A1294" i="8" s="1"/>
  <c r="L420" i="8"/>
  <c r="Q467" i="8" s="1"/>
  <c r="D422" i="8"/>
  <c r="H422" i="8" s="1"/>
  <c r="B422" i="8"/>
  <c r="H421" i="8"/>
  <c r="K421" i="8" s="1"/>
  <c r="E422" i="8"/>
  <c r="I422" i="8" s="1"/>
  <c r="C422" i="8"/>
  <c r="I421" i="8"/>
  <c r="A713" i="8"/>
  <c r="P469" i="8"/>
  <c r="R468" i="8"/>
  <c r="S468" i="8"/>
  <c r="A423" i="8"/>
  <c r="R759" i="8" s="1"/>
  <c r="J421" i="8"/>
  <c r="T759" i="8" l="1"/>
  <c r="U759" i="8"/>
  <c r="R1049" i="8"/>
  <c r="A1004" i="8"/>
  <c r="A1295" i="8" s="1"/>
  <c r="U916" i="8"/>
  <c r="T916" i="8"/>
  <c r="N420" i="8"/>
  <c r="M420" i="8"/>
  <c r="A714" i="8"/>
  <c r="P337" i="8"/>
  <c r="S469" i="8"/>
  <c r="R469" i="8"/>
  <c r="C423" i="8"/>
  <c r="G423" i="8" s="1"/>
  <c r="E423" i="8"/>
  <c r="G422" i="8"/>
  <c r="B423" i="8"/>
  <c r="F422" i="8"/>
  <c r="D423" i="8"/>
  <c r="L421" i="8"/>
  <c r="Q336" i="8" s="1"/>
  <c r="K422" i="8"/>
  <c r="A424" i="8"/>
  <c r="R627" i="8" s="1"/>
  <c r="H423" i="8"/>
  <c r="F423" i="8"/>
  <c r="I423" i="8"/>
  <c r="J422" i="8" l="1"/>
  <c r="U1049" i="8"/>
  <c r="T1049" i="8"/>
  <c r="T627" i="8"/>
  <c r="U627" i="8"/>
  <c r="R1050" i="8"/>
  <c r="A1005" i="8"/>
  <c r="A1296" i="8" s="1"/>
  <c r="N421" i="8"/>
  <c r="B424" i="8"/>
  <c r="M421" i="8"/>
  <c r="D424" i="8"/>
  <c r="H424" i="8" s="1"/>
  <c r="C424" i="8"/>
  <c r="G424" i="8" s="1"/>
  <c r="S337" i="8"/>
  <c r="R337" i="8"/>
  <c r="A715" i="8"/>
  <c r="P470" i="8"/>
  <c r="E424" i="8"/>
  <c r="J423" i="8"/>
  <c r="L422" i="8"/>
  <c r="M422" i="8" s="1"/>
  <c r="A425" i="8"/>
  <c r="R760" i="8" s="1"/>
  <c r="F424" i="8"/>
  <c r="K423" i="8"/>
  <c r="L423" i="8" s="1"/>
  <c r="Q469" i="8" s="1"/>
  <c r="R917" i="8" l="1"/>
  <c r="A1006" i="8"/>
  <c r="A1297" i="8" s="1"/>
  <c r="T1050" i="8"/>
  <c r="U1050" i="8"/>
  <c r="T760" i="8"/>
  <c r="U760" i="8"/>
  <c r="E425" i="8"/>
  <c r="C425" i="8"/>
  <c r="I424" i="8"/>
  <c r="P471" i="8"/>
  <c r="A716" i="8"/>
  <c r="B425" i="8"/>
  <c r="F425" i="8" s="1"/>
  <c r="K424" i="8"/>
  <c r="N422" i="8"/>
  <c r="Q468" i="8"/>
  <c r="R470" i="8"/>
  <c r="S470" i="8"/>
  <c r="D425" i="8"/>
  <c r="M423" i="8"/>
  <c r="N423" i="8"/>
  <c r="J424" i="8"/>
  <c r="L424" i="8" s="1"/>
  <c r="Q337" i="8" s="1"/>
  <c r="A426" i="8"/>
  <c r="R761" i="8" s="1"/>
  <c r="T761" i="8" l="1"/>
  <c r="U761" i="8"/>
  <c r="R1051" i="8"/>
  <c r="A1007" i="8"/>
  <c r="A1298" i="8" s="1"/>
  <c r="T917" i="8"/>
  <c r="U917" i="8"/>
  <c r="B426" i="8"/>
  <c r="F426" i="8" s="1"/>
  <c r="D426" i="8"/>
  <c r="H425" i="8"/>
  <c r="C426" i="8"/>
  <c r="G425" i="8"/>
  <c r="J425" i="8" s="1"/>
  <c r="S471" i="8"/>
  <c r="R471" i="8"/>
  <c r="E426" i="8"/>
  <c r="I425" i="8"/>
  <c r="K425" i="8" s="1"/>
  <c r="A717" i="8"/>
  <c r="P472" i="8"/>
  <c r="A427" i="8"/>
  <c r="R762" i="8" s="1"/>
  <c r="G426" i="8"/>
  <c r="H426" i="8"/>
  <c r="I426" i="8"/>
  <c r="M424" i="8"/>
  <c r="N424" i="8"/>
  <c r="J426" i="8" l="1"/>
  <c r="U1051" i="8"/>
  <c r="T1051" i="8"/>
  <c r="U762" i="8"/>
  <c r="T762" i="8"/>
  <c r="L425" i="8"/>
  <c r="Q470" i="8" s="1"/>
  <c r="K426" i="8"/>
  <c r="L426" i="8" s="1"/>
  <c r="R1052" i="8"/>
  <c r="A1008" i="8"/>
  <c r="A1299" i="8" s="1"/>
  <c r="D427" i="8"/>
  <c r="C427" i="8"/>
  <c r="G427" i="8" s="1"/>
  <c r="A718" i="8"/>
  <c r="P338" i="8"/>
  <c r="E427" i="8"/>
  <c r="I427" i="8" s="1"/>
  <c r="B427" i="8"/>
  <c r="F427" i="8" s="1"/>
  <c r="R472" i="8"/>
  <c r="S472" i="8"/>
  <c r="M425" i="8"/>
  <c r="N425" i="8"/>
  <c r="A428" i="8"/>
  <c r="R628" i="8" s="1"/>
  <c r="H427" i="8"/>
  <c r="Q471" i="8" l="1"/>
  <c r="M426" i="8"/>
  <c r="N426" i="8"/>
  <c r="R1053" i="8"/>
  <c r="A1009" i="8"/>
  <c r="A1300" i="8" s="1"/>
  <c r="U628" i="8"/>
  <c r="T628" i="8"/>
  <c r="T1052" i="8"/>
  <c r="U1052" i="8"/>
  <c r="A719" i="8"/>
  <c r="P473" i="8"/>
  <c r="C428" i="8"/>
  <c r="G428" i="8" s="1"/>
  <c r="K427" i="8"/>
  <c r="R338" i="8"/>
  <c r="S338" i="8"/>
  <c r="E428" i="8"/>
  <c r="I428" i="8" s="1"/>
  <c r="J427" i="8"/>
  <c r="L427" i="8" s="1"/>
  <c r="Q472" i="8" s="1"/>
  <c r="B428" i="8"/>
  <c r="D428" i="8"/>
  <c r="H428" i="8" s="1"/>
  <c r="A429" i="8"/>
  <c r="R763" i="8" s="1"/>
  <c r="U1053" i="8" l="1"/>
  <c r="T1053" i="8"/>
  <c r="A1010" i="8"/>
  <c r="A1301" i="8" s="1"/>
  <c r="R918" i="8"/>
  <c r="T763" i="8"/>
  <c r="U763" i="8"/>
  <c r="C429" i="8"/>
  <c r="G429" i="8" s="1"/>
  <c r="B429" i="8"/>
  <c r="F428" i="8"/>
  <c r="J428" i="8" s="1"/>
  <c r="D429" i="8"/>
  <c r="H429" i="8" s="1"/>
  <c r="E429" i="8"/>
  <c r="I429" i="8" s="1"/>
  <c r="S473" i="8"/>
  <c r="R473" i="8"/>
  <c r="A720" i="8"/>
  <c r="P339" i="8"/>
  <c r="A430" i="8"/>
  <c r="R629" i="8" s="1"/>
  <c r="K428" i="8"/>
  <c r="M427" i="8"/>
  <c r="N427" i="8"/>
  <c r="R1054" i="8" l="1"/>
  <c r="A1011" i="8"/>
  <c r="A1302" i="8" s="1"/>
  <c r="T629" i="8"/>
  <c r="U629" i="8"/>
  <c r="T918" i="8"/>
  <c r="U918" i="8"/>
  <c r="A721" i="8"/>
  <c r="P474" i="8"/>
  <c r="B430" i="8"/>
  <c r="F429" i="8"/>
  <c r="J429" i="8" s="1"/>
  <c r="S339" i="8"/>
  <c r="R339" i="8"/>
  <c r="D430" i="8"/>
  <c r="E430" i="8"/>
  <c r="I430" i="8" s="1"/>
  <c r="C430" i="8"/>
  <c r="G430" i="8" s="1"/>
  <c r="A431" i="8"/>
  <c r="R764" i="8" s="1"/>
  <c r="F430" i="8"/>
  <c r="K429" i="8"/>
  <c r="L429" i="8" s="1"/>
  <c r="Q473" i="8" s="1"/>
  <c r="L428" i="8"/>
  <c r="Q338" i="8" s="1"/>
  <c r="R919" i="8" l="1"/>
  <c r="A1012" i="8"/>
  <c r="A1303" i="8" s="1"/>
  <c r="U764" i="8"/>
  <c r="T764" i="8"/>
  <c r="U1054" i="8"/>
  <c r="T1054" i="8"/>
  <c r="D431" i="8"/>
  <c r="A722" i="8"/>
  <c r="P340" i="8"/>
  <c r="B431" i="8"/>
  <c r="F431" i="8" s="1"/>
  <c r="E431" i="8"/>
  <c r="H430" i="8"/>
  <c r="K430" i="8" s="1"/>
  <c r="R474" i="8"/>
  <c r="S474" i="8"/>
  <c r="C431" i="8"/>
  <c r="G431" i="8" s="1"/>
  <c r="M429" i="8"/>
  <c r="N429" i="8"/>
  <c r="M428" i="8"/>
  <c r="N428" i="8"/>
  <c r="J430" i="8"/>
  <c r="A432" i="8"/>
  <c r="R630" i="8" s="1"/>
  <c r="H431" i="8"/>
  <c r="I431" i="8"/>
  <c r="J431" i="8" l="1"/>
  <c r="T630" i="8"/>
  <c r="U630" i="8"/>
  <c r="R1055" i="8"/>
  <c r="A1013" i="8"/>
  <c r="A1304" i="8" s="1"/>
  <c r="T919" i="8"/>
  <c r="U919" i="8"/>
  <c r="A723" i="8"/>
  <c r="P475" i="8"/>
  <c r="E432" i="8"/>
  <c r="R340" i="8"/>
  <c r="S340" i="8"/>
  <c r="C432" i="8"/>
  <c r="B432" i="8"/>
  <c r="D432" i="8"/>
  <c r="H432" i="8" s="1"/>
  <c r="K432" i="8" s="1"/>
  <c r="K431" i="8"/>
  <c r="L431" i="8" s="1"/>
  <c r="Q474" i="8" s="1"/>
  <c r="A433" i="8"/>
  <c r="R765" i="8" s="1"/>
  <c r="G432" i="8"/>
  <c r="I432" i="8"/>
  <c r="L430" i="8"/>
  <c r="Q339" i="8" s="1"/>
  <c r="U1055" i="8" l="1"/>
  <c r="T1055" i="8"/>
  <c r="R920" i="8"/>
  <c r="A1014" i="8"/>
  <c r="A1305" i="8" s="1"/>
  <c r="T765" i="8"/>
  <c r="U765" i="8"/>
  <c r="D433" i="8"/>
  <c r="H433" i="8" s="1"/>
  <c r="C433" i="8"/>
  <c r="G433" i="8" s="1"/>
  <c r="E433" i="8"/>
  <c r="P476" i="8"/>
  <c r="A724" i="8"/>
  <c r="B433" i="8"/>
  <c r="F433" i="8" s="1"/>
  <c r="S475" i="8"/>
  <c r="R475" i="8"/>
  <c r="F432" i="8"/>
  <c r="J432" i="8" s="1"/>
  <c r="L432" i="8" s="1"/>
  <c r="M432" i="8" s="1"/>
  <c r="N431" i="8"/>
  <c r="M431" i="8"/>
  <c r="M430" i="8"/>
  <c r="N430" i="8"/>
  <c r="A434" i="8"/>
  <c r="R766" i="8" s="1"/>
  <c r="I433" i="8"/>
  <c r="R1056" i="8" l="1"/>
  <c r="A1015" i="8"/>
  <c r="A1306" i="8" s="1"/>
  <c r="T920" i="8"/>
  <c r="U920" i="8"/>
  <c r="T766" i="8"/>
  <c r="U766" i="8"/>
  <c r="R476" i="8"/>
  <c r="S476" i="8"/>
  <c r="C434" i="8"/>
  <c r="E434" i="8"/>
  <c r="A725" i="8"/>
  <c r="P341" i="8"/>
  <c r="N432" i="8"/>
  <c r="Q340" i="8"/>
  <c r="B434" i="8"/>
  <c r="F434" i="8" s="1"/>
  <c r="D434" i="8"/>
  <c r="H434" i="8" s="1"/>
  <c r="J433" i="8"/>
  <c r="K433" i="8"/>
  <c r="A435" i="8"/>
  <c r="R631" i="8" s="1"/>
  <c r="G434" i="8"/>
  <c r="I434" i="8"/>
  <c r="L433" i="8" l="1"/>
  <c r="T631" i="8"/>
  <c r="U631" i="8"/>
  <c r="R1057" i="8"/>
  <c r="A1016" i="8"/>
  <c r="A1307" i="8" s="1"/>
  <c r="T1056" i="8"/>
  <c r="U1056" i="8"/>
  <c r="N433" i="8"/>
  <c r="Q475" i="8"/>
  <c r="M433" i="8"/>
  <c r="A726" i="8"/>
  <c r="P477" i="8"/>
  <c r="B435" i="8"/>
  <c r="C435" i="8"/>
  <c r="G435" i="8" s="1"/>
  <c r="E435" i="8"/>
  <c r="D435" i="8"/>
  <c r="H435" i="8" s="1"/>
  <c r="S341" i="8"/>
  <c r="R341" i="8"/>
  <c r="J434" i="8"/>
  <c r="A436" i="8"/>
  <c r="R767" i="8" s="1"/>
  <c r="F435" i="8"/>
  <c r="K434" i="8"/>
  <c r="R921" i="8" l="1"/>
  <c r="A1017" i="8"/>
  <c r="A1308" i="8" s="1"/>
  <c r="J435" i="8"/>
  <c r="T767" i="8"/>
  <c r="U767" i="8"/>
  <c r="U1057" i="8"/>
  <c r="T1057" i="8"/>
  <c r="D436" i="8"/>
  <c r="H436" i="8" s="1"/>
  <c r="C436" i="8"/>
  <c r="E436" i="8"/>
  <c r="I435" i="8"/>
  <c r="K435" i="8" s="1"/>
  <c r="L435" i="8" s="1"/>
  <c r="Q341" i="8" s="1"/>
  <c r="A727" i="8"/>
  <c r="P478" i="8"/>
  <c r="B436" i="8"/>
  <c r="S477" i="8"/>
  <c r="R477" i="8"/>
  <c r="A437" i="8"/>
  <c r="R768" i="8" s="1"/>
  <c r="F436" i="8"/>
  <c r="I436" i="8"/>
  <c r="L434" i="8"/>
  <c r="Q476" i="8" s="1"/>
  <c r="T768" i="8" l="1"/>
  <c r="U768" i="8"/>
  <c r="R1058" i="8"/>
  <c r="A1018" i="8"/>
  <c r="A1309" i="8" s="1"/>
  <c r="T921" i="8"/>
  <c r="U921" i="8"/>
  <c r="B437" i="8"/>
  <c r="F437" i="8" s="1"/>
  <c r="E437" i="8"/>
  <c r="I437" i="8" s="1"/>
  <c r="A728" i="8"/>
  <c r="P479" i="8"/>
  <c r="C437" i="8"/>
  <c r="G436" i="8"/>
  <c r="R478" i="8"/>
  <c r="S478" i="8"/>
  <c r="D437" i="8"/>
  <c r="H437" i="8" s="1"/>
  <c r="M435" i="8"/>
  <c r="N435" i="8"/>
  <c r="M434" i="8"/>
  <c r="N434" i="8"/>
  <c r="J436" i="8"/>
  <c r="A438" i="8"/>
  <c r="R769" i="8" s="1"/>
  <c r="K436" i="8"/>
  <c r="T1058" i="8" l="1"/>
  <c r="U1058" i="8"/>
  <c r="T769" i="8"/>
  <c r="U769" i="8"/>
  <c r="R1059" i="8"/>
  <c r="A1019" i="8"/>
  <c r="A1310" i="8" s="1"/>
  <c r="C438" i="8"/>
  <c r="G438" i="8" s="1"/>
  <c r="S479" i="8"/>
  <c r="R479" i="8"/>
  <c r="P480" i="8"/>
  <c r="A729" i="8"/>
  <c r="E438" i="8"/>
  <c r="I438" i="8" s="1"/>
  <c r="G437" i="8"/>
  <c r="J437" i="8" s="1"/>
  <c r="D438" i="8"/>
  <c r="B438" i="8"/>
  <c r="F438" i="8" s="1"/>
  <c r="A439" i="8"/>
  <c r="R770" i="8" s="1"/>
  <c r="H438" i="8"/>
  <c r="K437" i="8"/>
  <c r="L436" i="8"/>
  <c r="Q477" i="8" s="1"/>
  <c r="U1059" i="8" l="1"/>
  <c r="T1059" i="8"/>
  <c r="U770" i="8"/>
  <c r="T770" i="8"/>
  <c r="R1060" i="8"/>
  <c r="A1020" i="8"/>
  <c r="A1311" i="8" s="1"/>
  <c r="A730" i="8"/>
  <c r="P481" i="8"/>
  <c r="D439" i="8"/>
  <c r="R480" i="8"/>
  <c r="S480" i="8"/>
  <c r="B439" i="8"/>
  <c r="F439" i="8" s="1"/>
  <c r="E439" i="8"/>
  <c r="C439" i="8"/>
  <c r="L437" i="8"/>
  <c r="Q478" i="8" s="1"/>
  <c r="J438" i="8"/>
  <c r="A440" i="8"/>
  <c r="R771" i="8" s="1"/>
  <c r="I439" i="8"/>
  <c r="M436" i="8"/>
  <c r="N436" i="8"/>
  <c r="K438" i="8"/>
  <c r="R1061" i="8" l="1"/>
  <c r="A1021" i="8"/>
  <c r="A1312" i="8" s="1"/>
  <c r="T771" i="8"/>
  <c r="U771" i="8"/>
  <c r="T1060" i="8"/>
  <c r="U1060" i="8"/>
  <c r="M437" i="8"/>
  <c r="C440" i="8"/>
  <c r="G440" i="8" s="1"/>
  <c r="B440" i="8"/>
  <c r="F440" i="8" s="1"/>
  <c r="E440" i="8"/>
  <c r="D440" i="8"/>
  <c r="G439" i="8"/>
  <c r="J439" i="8" s="1"/>
  <c r="S481" i="8"/>
  <c r="R481" i="8"/>
  <c r="A731" i="8"/>
  <c r="P342" i="8"/>
  <c r="L438" i="8"/>
  <c r="Q479" i="8" s="1"/>
  <c r="H439" i="8"/>
  <c r="K439" i="8" s="1"/>
  <c r="N437" i="8"/>
  <c r="A441" i="8"/>
  <c r="R632" i="8" s="1"/>
  <c r="I440" i="8"/>
  <c r="L439" i="8" l="1"/>
  <c r="Q480" i="8" s="1"/>
  <c r="R1062" i="8"/>
  <c r="A1022" i="8"/>
  <c r="A1313" i="8" s="1"/>
  <c r="T632" i="8"/>
  <c r="U632" i="8"/>
  <c r="U1061" i="8"/>
  <c r="T1061" i="8"/>
  <c r="D441" i="8"/>
  <c r="H441" i="8" s="1"/>
  <c r="M438" i="8"/>
  <c r="R342" i="8"/>
  <c r="S342" i="8"/>
  <c r="E441" i="8"/>
  <c r="N438" i="8"/>
  <c r="B441" i="8"/>
  <c r="H440" i="8"/>
  <c r="K440" i="8" s="1"/>
  <c r="C441" i="8"/>
  <c r="G441" i="8" s="1"/>
  <c r="A732" i="8"/>
  <c r="P482" i="8"/>
  <c r="M439" i="8"/>
  <c r="N439" i="8"/>
  <c r="A442" i="8"/>
  <c r="R772" i="8" s="1"/>
  <c r="F441" i="8"/>
  <c r="J440" i="8"/>
  <c r="J441" i="8" l="1"/>
  <c r="L440" i="8"/>
  <c r="Q481" i="8" s="1"/>
  <c r="U772" i="8"/>
  <c r="T772" i="8"/>
  <c r="R922" i="8"/>
  <c r="A1023" i="8"/>
  <c r="A1314" i="8" s="1"/>
  <c r="U1062" i="8"/>
  <c r="T1062" i="8"/>
  <c r="A733" i="8"/>
  <c r="P343" i="8"/>
  <c r="R482" i="8"/>
  <c r="S482" i="8"/>
  <c r="E442" i="8"/>
  <c r="I441" i="8"/>
  <c r="K441" i="8" s="1"/>
  <c r="L441" i="8" s="1"/>
  <c r="Q342" i="8" s="1"/>
  <c r="B442" i="8"/>
  <c r="F442" i="8" s="1"/>
  <c r="C442" i="8"/>
  <c r="D442" i="8"/>
  <c r="A443" i="8"/>
  <c r="R633" i="8" s="1"/>
  <c r="H442" i="8"/>
  <c r="I442" i="8"/>
  <c r="N440" i="8"/>
  <c r="K442" i="8" l="1"/>
  <c r="M440" i="8"/>
  <c r="R1063" i="8"/>
  <c r="A1024" i="8"/>
  <c r="A1315" i="8" s="1"/>
  <c r="T922" i="8"/>
  <c r="U922" i="8"/>
  <c r="T633" i="8"/>
  <c r="U633" i="8"/>
  <c r="A734" i="8"/>
  <c r="P483" i="8"/>
  <c r="C443" i="8"/>
  <c r="G443" i="8" s="1"/>
  <c r="E443" i="8"/>
  <c r="I443" i="8" s="1"/>
  <c r="G442" i="8"/>
  <c r="J442" i="8" s="1"/>
  <c r="L442" i="8" s="1"/>
  <c r="Q482" i="8" s="1"/>
  <c r="S343" i="8"/>
  <c r="R343" i="8"/>
  <c r="D443" i="8"/>
  <c r="H443" i="8" s="1"/>
  <c r="B443" i="8"/>
  <c r="F443" i="8" s="1"/>
  <c r="M441" i="8"/>
  <c r="N441" i="8"/>
  <c r="A444" i="8"/>
  <c r="R773" i="8" s="1"/>
  <c r="T773" i="8" l="1"/>
  <c r="U773" i="8"/>
  <c r="R923" i="8"/>
  <c r="A1025" i="8"/>
  <c r="A1316" i="8" s="1"/>
  <c r="U1063" i="8"/>
  <c r="T1063" i="8"/>
  <c r="D444" i="8"/>
  <c r="C444" i="8"/>
  <c r="G444" i="8" s="1"/>
  <c r="A735" i="8"/>
  <c r="P344" i="8"/>
  <c r="E444" i="8"/>
  <c r="I444" i="8" s="1"/>
  <c r="S483" i="8"/>
  <c r="R483" i="8"/>
  <c r="N442" i="8"/>
  <c r="M442" i="8"/>
  <c r="B444" i="8"/>
  <c r="K443" i="8"/>
  <c r="J443" i="8"/>
  <c r="L443" i="8" s="1"/>
  <c r="Q343" i="8" s="1"/>
  <c r="A445" i="8"/>
  <c r="R634" i="8" s="1"/>
  <c r="F444" i="8"/>
  <c r="U634" i="8" l="1"/>
  <c r="T634" i="8"/>
  <c r="R1064" i="8"/>
  <c r="A1026" i="8"/>
  <c r="A1317" i="8" s="1"/>
  <c r="T923" i="8"/>
  <c r="U923" i="8"/>
  <c r="D445" i="8"/>
  <c r="E445" i="8"/>
  <c r="I445" i="8" s="1"/>
  <c r="H444" i="8"/>
  <c r="K444" i="8" s="1"/>
  <c r="C445" i="8"/>
  <c r="P484" i="8"/>
  <c r="A736" i="8"/>
  <c r="B445" i="8"/>
  <c r="F445" i="8" s="1"/>
  <c r="R344" i="8"/>
  <c r="S344" i="8"/>
  <c r="J444" i="8"/>
  <c r="A446" i="8"/>
  <c r="R774" i="8" s="1"/>
  <c r="G445" i="8"/>
  <c r="M443" i="8"/>
  <c r="N443" i="8"/>
  <c r="L444" i="8" l="1"/>
  <c r="T1064" i="8"/>
  <c r="U1064" i="8"/>
  <c r="T774" i="8"/>
  <c r="U774" i="8"/>
  <c r="R924" i="8"/>
  <c r="A1027" i="8"/>
  <c r="A1318" i="8" s="1"/>
  <c r="M444" i="8"/>
  <c r="Q483" i="8"/>
  <c r="R484" i="8"/>
  <c r="S484" i="8"/>
  <c r="A737" i="8"/>
  <c r="P345" i="8"/>
  <c r="D446" i="8"/>
  <c r="H446" i="8" s="1"/>
  <c r="H445" i="8"/>
  <c r="K445" i="8" s="1"/>
  <c r="E446" i="8"/>
  <c r="B446" i="8"/>
  <c r="C446" i="8"/>
  <c r="N444" i="8"/>
  <c r="A447" i="8"/>
  <c r="R775" i="8" s="1"/>
  <c r="F446" i="8"/>
  <c r="J445" i="8"/>
  <c r="L445" i="8" l="1"/>
  <c r="Q344" i="8" s="1"/>
  <c r="R1065" i="8"/>
  <c r="A1028" i="8"/>
  <c r="A1319" i="8" s="1"/>
  <c r="U924" i="8"/>
  <c r="T924" i="8"/>
  <c r="T775" i="8"/>
  <c r="U775" i="8"/>
  <c r="C447" i="8"/>
  <c r="G447" i="8" s="1"/>
  <c r="S345" i="8"/>
  <c r="R345" i="8"/>
  <c r="E447" i="8"/>
  <c r="I447" i="8" s="1"/>
  <c r="D447" i="8"/>
  <c r="H447" i="8" s="1"/>
  <c r="I446" i="8"/>
  <c r="K446" i="8" s="1"/>
  <c r="A738" i="8"/>
  <c r="P485" i="8"/>
  <c r="G446" i="8"/>
  <c r="J446" i="8" s="1"/>
  <c r="B447" i="8"/>
  <c r="F447" i="8" s="1"/>
  <c r="M445" i="8"/>
  <c r="N445" i="8"/>
  <c r="A448" i="8"/>
  <c r="R776" i="8" s="1"/>
  <c r="R1066" i="8" l="1"/>
  <c r="A1029" i="8"/>
  <c r="A1320" i="8" s="1"/>
  <c r="T776" i="8"/>
  <c r="U776" i="8"/>
  <c r="U1065" i="8"/>
  <c r="T1065" i="8"/>
  <c r="E448" i="8"/>
  <c r="I448" i="8" s="1"/>
  <c r="L446" i="8"/>
  <c r="Q484" i="8" s="1"/>
  <c r="B448" i="8"/>
  <c r="C448" i="8"/>
  <c r="A739" i="8"/>
  <c r="P346" i="8"/>
  <c r="S485" i="8"/>
  <c r="R485" i="8"/>
  <c r="D448" i="8"/>
  <c r="H448" i="8" s="1"/>
  <c r="K448" i="8" s="1"/>
  <c r="K447" i="8"/>
  <c r="A449" i="8"/>
  <c r="R635" i="8" s="1"/>
  <c r="G448" i="8"/>
  <c r="J447" i="8"/>
  <c r="L447" i="8" l="1"/>
  <c r="Q345" i="8" s="1"/>
  <c r="M446" i="8"/>
  <c r="R1067" i="8"/>
  <c r="A1030" i="8"/>
  <c r="A1321" i="8" s="1"/>
  <c r="T635" i="8"/>
  <c r="U635" i="8"/>
  <c r="T1066" i="8"/>
  <c r="U1066" i="8"/>
  <c r="A740" i="8"/>
  <c r="P486" i="8"/>
  <c r="B449" i="8"/>
  <c r="N446" i="8"/>
  <c r="F448" i="8"/>
  <c r="J448" i="8" s="1"/>
  <c r="L448" i="8" s="1"/>
  <c r="Q485" i="8" s="1"/>
  <c r="C449" i="8"/>
  <c r="G449" i="8" s="1"/>
  <c r="E449" i="8"/>
  <c r="I449" i="8" s="1"/>
  <c r="D449" i="8"/>
  <c r="R346" i="8"/>
  <c r="S346" i="8"/>
  <c r="A450" i="8"/>
  <c r="R777" i="8" s="1"/>
  <c r="H449" i="8"/>
  <c r="M447" i="8"/>
  <c r="N447" i="8"/>
  <c r="R925" i="8" l="1"/>
  <c r="A1031" i="8"/>
  <c r="A1322" i="8" s="1"/>
  <c r="T777" i="8"/>
  <c r="U777" i="8"/>
  <c r="N448" i="8"/>
  <c r="U1067" i="8"/>
  <c r="T1067" i="8"/>
  <c r="A741" i="8"/>
  <c r="P347" i="8"/>
  <c r="K449" i="8"/>
  <c r="D450" i="8"/>
  <c r="H450" i="8" s="1"/>
  <c r="C450" i="8"/>
  <c r="B450" i="8"/>
  <c r="F450" i="8" s="1"/>
  <c r="R486" i="8"/>
  <c r="S486" i="8"/>
  <c r="E450" i="8"/>
  <c r="I450" i="8" s="1"/>
  <c r="M448" i="8"/>
  <c r="F449" i="8"/>
  <c r="J449" i="8" s="1"/>
  <c r="L449" i="8" s="1"/>
  <c r="Q346" i="8" s="1"/>
  <c r="A451" i="8"/>
  <c r="R636" i="8" s="1"/>
  <c r="G450" i="8"/>
  <c r="U636" i="8" l="1"/>
  <c r="T636" i="8"/>
  <c r="R1068" i="8"/>
  <c r="A1032" i="8"/>
  <c r="A1323" i="8" s="1"/>
  <c r="T925" i="8"/>
  <c r="U925" i="8"/>
  <c r="K450" i="8"/>
  <c r="B451" i="8"/>
  <c r="F451" i="8" s="1"/>
  <c r="D451" i="8"/>
  <c r="A742" i="8"/>
  <c r="P487" i="8"/>
  <c r="E451" i="8"/>
  <c r="I451" i="8" s="1"/>
  <c r="C451" i="8"/>
  <c r="S347" i="8"/>
  <c r="R347" i="8"/>
  <c r="J450" i="8"/>
  <c r="A452" i="8"/>
  <c r="R778" i="8" s="1"/>
  <c r="G451" i="8"/>
  <c r="H451" i="8"/>
  <c r="M449" i="8"/>
  <c r="N449" i="8"/>
  <c r="U778" i="8" l="1"/>
  <c r="T778" i="8"/>
  <c r="T1068" i="8"/>
  <c r="U1068" i="8"/>
  <c r="R926" i="8"/>
  <c r="A1033" i="8"/>
  <c r="A1324" i="8" s="1"/>
  <c r="L450" i="8"/>
  <c r="Q486" i="8" s="1"/>
  <c r="D452" i="8"/>
  <c r="H452" i="8" s="1"/>
  <c r="S487" i="8"/>
  <c r="R487" i="8"/>
  <c r="A743" i="8"/>
  <c r="P348" i="8"/>
  <c r="C452" i="8"/>
  <c r="G452" i="8" s="1"/>
  <c r="B452" i="8"/>
  <c r="F452" i="8" s="1"/>
  <c r="E452" i="8"/>
  <c r="I452" i="8" s="1"/>
  <c r="J451" i="8"/>
  <c r="A453" i="8"/>
  <c r="R637" i="8" s="1"/>
  <c r="K451" i="8"/>
  <c r="T637" i="8" l="1"/>
  <c r="U637" i="8"/>
  <c r="T926" i="8"/>
  <c r="U926" i="8"/>
  <c r="L451" i="8"/>
  <c r="Q347" i="8" s="1"/>
  <c r="N450" i="8"/>
  <c r="R1069" i="8"/>
  <c r="A1034" i="8"/>
  <c r="A1325" i="8" s="1"/>
  <c r="M450" i="8"/>
  <c r="R348" i="8"/>
  <c r="S348" i="8"/>
  <c r="J452" i="8"/>
  <c r="E453" i="8"/>
  <c r="I453" i="8" s="1"/>
  <c r="B453" i="8"/>
  <c r="F453" i="8" s="1"/>
  <c r="D453" i="8"/>
  <c r="H453" i="8" s="1"/>
  <c r="A744" i="8"/>
  <c r="P349" i="8"/>
  <c r="C453" i="8"/>
  <c r="G453" i="8" s="1"/>
  <c r="K452" i="8"/>
  <c r="A454" i="8"/>
  <c r="R638" i="8" s="1"/>
  <c r="N451" i="8" l="1"/>
  <c r="T638" i="8"/>
  <c r="U638" i="8"/>
  <c r="M451" i="8"/>
  <c r="R927" i="8"/>
  <c r="A1035" i="8"/>
  <c r="A1326" i="8" s="1"/>
  <c r="U1069" i="8"/>
  <c r="T1069" i="8"/>
  <c r="S349" i="8"/>
  <c r="R349" i="8"/>
  <c r="B454" i="8"/>
  <c r="F454" i="8" s="1"/>
  <c r="P488" i="8"/>
  <c r="A745" i="8"/>
  <c r="E454" i="8"/>
  <c r="L452" i="8"/>
  <c r="Q487" i="8" s="1"/>
  <c r="C454" i="8"/>
  <c r="G454" i="8" s="1"/>
  <c r="D454" i="8"/>
  <c r="K453" i="8"/>
  <c r="J453" i="8"/>
  <c r="L453" i="8" s="1"/>
  <c r="Q348" i="8" s="1"/>
  <c r="A455" i="8"/>
  <c r="R779" i="8" s="1"/>
  <c r="H454" i="8"/>
  <c r="I454" i="8"/>
  <c r="N452" i="8" l="1"/>
  <c r="T779" i="8"/>
  <c r="U779" i="8"/>
  <c r="R928" i="8"/>
  <c r="A1036" i="8"/>
  <c r="A1327" i="8" s="1"/>
  <c r="T927" i="8"/>
  <c r="U927" i="8"/>
  <c r="M452" i="8"/>
  <c r="K454" i="8"/>
  <c r="B455" i="8"/>
  <c r="F455" i="8" s="1"/>
  <c r="A746" i="8"/>
  <c r="P489" i="8"/>
  <c r="C455" i="8"/>
  <c r="R488" i="8"/>
  <c r="S488" i="8"/>
  <c r="D455" i="8"/>
  <c r="E455" i="8"/>
  <c r="I455" i="8" s="1"/>
  <c r="J454" i="8"/>
  <c r="A456" i="8"/>
  <c r="R780" i="8" s="1"/>
  <c r="H455" i="8"/>
  <c r="G455" i="8"/>
  <c r="M453" i="8"/>
  <c r="N453" i="8"/>
  <c r="U780" i="8" l="1"/>
  <c r="T780" i="8"/>
  <c r="R1070" i="8"/>
  <c r="A1037" i="8"/>
  <c r="A1328" i="8" s="1"/>
  <c r="T928" i="8"/>
  <c r="U928" i="8"/>
  <c r="L454" i="8"/>
  <c r="D456" i="8"/>
  <c r="H456" i="8" s="1"/>
  <c r="A747" i="8"/>
  <c r="P490" i="8"/>
  <c r="E456" i="8"/>
  <c r="I456" i="8" s="1"/>
  <c r="C456" i="8"/>
  <c r="B456" i="8"/>
  <c r="F456" i="8" s="1"/>
  <c r="S489" i="8"/>
  <c r="R489" i="8"/>
  <c r="J455" i="8"/>
  <c r="A457" i="8"/>
  <c r="R781" i="8" s="1"/>
  <c r="K455" i="8"/>
  <c r="L455" i="8" l="1"/>
  <c r="Q488" i="8" s="1"/>
  <c r="U1070" i="8"/>
  <c r="T1070" i="8"/>
  <c r="T781" i="8"/>
  <c r="U781" i="8"/>
  <c r="R1071" i="8"/>
  <c r="A1038" i="8"/>
  <c r="A1329" i="8" s="1"/>
  <c r="P491" i="8"/>
  <c r="A748" i="8"/>
  <c r="C457" i="8"/>
  <c r="E457" i="8"/>
  <c r="I457" i="8" s="1"/>
  <c r="G456" i="8"/>
  <c r="J456" i="8" s="1"/>
  <c r="B457" i="8"/>
  <c r="D457" i="8"/>
  <c r="K456" i="8"/>
  <c r="R490" i="8"/>
  <c r="S490" i="8"/>
  <c r="Q349" i="8"/>
  <c r="M454" i="8"/>
  <c r="N454" i="8"/>
  <c r="A458" i="8"/>
  <c r="R782" i="8" s="1"/>
  <c r="G457" i="8"/>
  <c r="H457" i="8"/>
  <c r="M455" i="8"/>
  <c r="N455" i="8"/>
  <c r="U1071" i="8" l="1"/>
  <c r="T1071" i="8"/>
  <c r="T782" i="8"/>
  <c r="U782" i="8"/>
  <c r="R1072" i="8"/>
  <c r="A1039" i="8"/>
  <c r="A1330" i="8" s="1"/>
  <c r="C458" i="8"/>
  <c r="G458" i="8" s="1"/>
  <c r="A749" i="8"/>
  <c r="P492" i="8"/>
  <c r="B458" i="8"/>
  <c r="F458" i="8" s="1"/>
  <c r="D458" i="8"/>
  <c r="H458" i="8" s="1"/>
  <c r="E458" i="8"/>
  <c r="I458" i="8" s="1"/>
  <c r="L456" i="8"/>
  <c r="Q489" i="8" s="1"/>
  <c r="F457" i="8"/>
  <c r="J457" i="8" s="1"/>
  <c r="S491" i="8"/>
  <c r="R491" i="8"/>
  <c r="K457" i="8"/>
  <c r="A459" i="8"/>
  <c r="R783" i="8" s="1"/>
  <c r="M456" i="8"/>
  <c r="K458" i="8" l="1"/>
  <c r="T1072" i="8"/>
  <c r="U1072" i="8"/>
  <c r="T783" i="8"/>
  <c r="U783" i="8"/>
  <c r="N456" i="8"/>
  <c r="R1073" i="8"/>
  <c r="A1040" i="8"/>
  <c r="A1331" i="8" s="1"/>
  <c r="D459" i="8"/>
  <c r="H459" i="8" s="1"/>
  <c r="A750" i="8"/>
  <c r="P350" i="8"/>
  <c r="E459" i="8"/>
  <c r="I459" i="8" s="1"/>
  <c r="R492" i="8"/>
  <c r="S492" i="8"/>
  <c r="B459" i="8"/>
  <c r="C459" i="8"/>
  <c r="L457" i="8"/>
  <c r="Q490" i="8" s="1"/>
  <c r="A460" i="8"/>
  <c r="R639" i="8" s="1"/>
  <c r="F459" i="8"/>
  <c r="G459" i="8"/>
  <c r="J458" i="8"/>
  <c r="L458" i="8" s="1"/>
  <c r="Q491" i="8" s="1"/>
  <c r="U1073" i="8" l="1"/>
  <c r="T1073" i="8"/>
  <c r="R1074" i="8"/>
  <c r="A1041" i="8"/>
  <c r="A1332" i="8" s="1"/>
  <c r="T639" i="8"/>
  <c r="U639" i="8"/>
  <c r="C460" i="8"/>
  <c r="G460" i="8" s="1"/>
  <c r="R350" i="8"/>
  <c r="S350" i="8"/>
  <c r="A751" i="8"/>
  <c r="P493" i="8"/>
  <c r="B460" i="8"/>
  <c r="F460" i="8" s="1"/>
  <c r="E460" i="8"/>
  <c r="I460" i="8" s="1"/>
  <c r="D460" i="8"/>
  <c r="K459" i="8"/>
  <c r="M457" i="8"/>
  <c r="N457" i="8"/>
  <c r="N458" i="8"/>
  <c r="M458" i="8"/>
  <c r="J459" i="8"/>
  <c r="A461" i="8"/>
  <c r="R784" i="8" s="1"/>
  <c r="H460" i="8"/>
  <c r="T1074" i="8" l="1"/>
  <c r="U1074" i="8"/>
  <c r="R929" i="8"/>
  <c r="A1042" i="8"/>
  <c r="A1333" i="8" s="1"/>
  <c r="T784" i="8"/>
  <c r="U784" i="8"/>
  <c r="L459" i="8"/>
  <c r="Q492" i="8" s="1"/>
  <c r="C461" i="8"/>
  <c r="P494" i="8"/>
  <c r="A752" i="8"/>
  <c r="D461" i="8"/>
  <c r="H461" i="8" s="1"/>
  <c r="B461" i="8"/>
  <c r="F461" i="8" s="1"/>
  <c r="E461" i="8"/>
  <c r="I461" i="8" s="1"/>
  <c r="S493" i="8"/>
  <c r="R493" i="8"/>
  <c r="A462" i="8"/>
  <c r="R785" i="8" s="1"/>
  <c r="J460" i="8"/>
  <c r="K460" i="8"/>
  <c r="K461" i="8" l="1"/>
  <c r="T929" i="8"/>
  <c r="U929" i="8"/>
  <c r="R1075" i="8"/>
  <c r="A1043" i="8"/>
  <c r="A1334" i="8" s="1"/>
  <c r="N459" i="8"/>
  <c r="L460" i="8"/>
  <c r="Q350" i="8" s="1"/>
  <c r="M459" i="8"/>
  <c r="T785" i="8"/>
  <c r="U785" i="8"/>
  <c r="D462" i="8"/>
  <c r="C462" i="8"/>
  <c r="G462" i="8" s="1"/>
  <c r="G461" i="8"/>
  <c r="J461" i="8" s="1"/>
  <c r="L461" i="8" s="1"/>
  <c r="Q493" i="8" s="1"/>
  <c r="B462" i="8"/>
  <c r="R494" i="8"/>
  <c r="S494" i="8"/>
  <c r="P351" i="8"/>
  <c r="A753" i="8"/>
  <c r="E462" i="8"/>
  <c r="I462" i="8" s="1"/>
  <c r="N460" i="8"/>
  <c r="A463" i="8"/>
  <c r="R640" i="8" s="1"/>
  <c r="F462" i="8"/>
  <c r="M460" i="8" l="1"/>
  <c r="U1075" i="8"/>
  <c r="T1075" i="8"/>
  <c r="T640" i="8"/>
  <c r="U640" i="8"/>
  <c r="R1076" i="8"/>
  <c r="A1044" i="8"/>
  <c r="A1335" i="8" s="1"/>
  <c r="S351" i="8"/>
  <c r="R351" i="8"/>
  <c r="C463" i="8"/>
  <c r="D463" i="8"/>
  <c r="H462" i="8"/>
  <c r="K462" i="8" s="1"/>
  <c r="A754" i="8"/>
  <c r="P495" i="8"/>
  <c r="E463" i="8"/>
  <c r="B463" i="8"/>
  <c r="F463" i="8" s="1"/>
  <c r="A464" i="8"/>
  <c r="R786" i="8" s="1"/>
  <c r="H463" i="8"/>
  <c r="J462" i="8"/>
  <c r="M461" i="8"/>
  <c r="N461" i="8"/>
  <c r="U786" i="8" l="1"/>
  <c r="T786" i="8"/>
  <c r="R930" i="8"/>
  <c r="A1045" i="8"/>
  <c r="A1336" i="8" s="1"/>
  <c r="T1076" i="8"/>
  <c r="U1076" i="8"/>
  <c r="L462" i="8"/>
  <c r="Q494" i="8" s="1"/>
  <c r="E464" i="8"/>
  <c r="I464" i="8" s="1"/>
  <c r="C464" i="8"/>
  <c r="I463" i="8"/>
  <c r="K463" i="8" s="1"/>
  <c r="A755" i="8"/>
  <c r="P496" i="8"/>
  <c r="S495" i="8"/>
  <c r="R495" i="8"/>
  <c r="D464" i="8"/>
  <c r="G463" i="8"/>
  <c r="J463" i="8" s="1"/>
  <c r="B464" i="8"/>
  <c r="F464" i="8" s="1"/>
  <c r="A465" i="8"/>
  <c r="R787" i="8" s="1"/>
  <c r="G464" i="8"/>
  <c r="N462" i="8" l="1"/>
  <c r="R1077" i="8"/>
  <c r="A1046" i="8"/>
  <c r="A1337" i="8" s="1"/>
  <c r="T930" i="8"/>
  <c r="U930" i="8"/>
  <c r="L463" i="8"/>
  <c r="Q351" i="8" s="1"/>
  <c r="T787" i="8"/>
  <c r="U787" i="8"/>
  <c r="M462" i="8"/>
  <c r="A756" i="8"/>
  <c r="P497" i="8"/>
  <c r="D465" i="8"/>
  <c r="H465" i="8" s="1"/>
  <c r="B465" i="8"/>
  <c r="R496" i="8"/>
  <c r="S496" i="8"/>
  <c r="C465" i="8"/>
  <c r="G465" i="8" s="1"/>
  <c r="E465" i="8"/>
  <c r="I465" i="8" s="1"/>
  <c r="H464" i="8"/>
  <c r="K464" i="8" s="1"/>
  <c r="J464" i="8"/>
  <c r="A466" i="8"/>
  <c r="R788" i="8" s="1"/>
  <c r="F465" i="8"/>
  <c r="M463" i="8"/>
  <c r="N463" i="8"/>
  <c r="U788" i="8" l="1"/>
  <c r="T788" i="8"/>
  <c r="R1078" i="8"/>
  <c r="A1047" i="8"/>
  <c r="A1338" i="8" s="1"/>
  <c r="U1077" i="8"/>
  <c r="T1077" i="8"/>
  <c r="A757" i="8"/>
  <c r="P352" i="8"/>
  <c r="D466" i="8"/>
  <c r="H466" i="8" s="1"/>
  <c r="C466" i="8"/>
  <c r="S497" i="8"/>
  <c r="R497" i="8"/>
  <c r="E466" i="8"/>
  <c r="I466" i="8" s="1"/>
  <c r="B466" i="8"/>
  <c r="F466" i="8" s="1"/>
  <c r="A467" i="8"/>
  <c r="R641" i="8" s="1"/>
  <c r="G466" i="8"/>
  <c r="J465" i="8"/>
  <c r="K465" i="8"/>
  <c r="L464" i="8"/>
  <c r="Q495" i="8" s="1"/>
  <c r="U1078" i="8" l="1"/>
  <c r="T1078" i="8"/>
  <c r="T641" i="8"/>
  <c r="U641" i="8"/>
  <c r="R1079" i="8"/>
  <c r="A1048" i="8"/>
  <c r="A1339" i="8" s="1"/>
  <c r="B467" i="8"/>
  <c r="R352" i="8"/>
  <c r="S352" i="8"/>
  <c r="K466" i="8"/>
  <c r="E467" i="8"/>
  <c r="I467" i="8" s="1"/>
  <c r="D467" i="8"/>
  <c r="A758" i="8"/>
  <c r="P498" i="8"/>
  <c r="C467" i="8"/>
  <c r="N464" i="8"/>
  <c r="M464" i="8"/>
  <c r="L465" i="8"/>
  <c r="Q496" i="8" s="1"/>
  <c r="J466" i="8"/>
  <c r="L466" i="8" s="1"/>
  <c r="Q497" i="8" s="1"/>
  <c r="A468" i="8"/>
  <c r="R789" i="8" s="1"/>
  <c r="H467" i="8"/>
  <c r="K467" i="8" l="1"/>
  <c r="U1079" i="8"/>
  <c r="T1079" i="8"/>
  <c r="R931" i="8"/>
  <c r="A1049" i="8"/>
  <c r="A1340" i="8" s="1"/>
  <c r="T789" i="8"/>
  <c r="U789" i="8"/>
  <c r="C468" i="8"/>
  <c r="G468" i="8" s="1"/>
  <c r="D468" i="8"/>
  <c r="H468" i="8" s="1"/>
  <c r="B468" i="8"/>
  <c r="F468" i="8" s="1"/>
  <c r="F467" i="8"/>
  <c r="R498" i="8"/>
  <c r="S498" i="8"/>
  <c r="E468" i="8"/>
  <c r="A759" i="8"/>
  <c r="P499" i="8"/>
  <c r="G467" i="8"/>
  <c r="M465" i="8"/>
  <c r="N465" i="8"/>
  <c r="N466" i="8"/>
  <c r="M466" i="8"/>
  <c r="A469" i="8"/>
  <c r="R790" i="8" s="1"/>
  <c r="I468" i="8"/>
  <c r="J467" i="8" l="1"/>
  <c r="L467" i="8" s="1"/>
  <c r="Q352" i="8" s="1"/>
  <c r="J468" i="8"/>
  <c r="T790" i="8"/>
  <c r="U790" i="8"/>
  <c r="R1080" i="8"/>
  <c r="A1050" i="8"/>
  <c r="A1341" i="8" s="1"/>
  <c r="K468" i="8"/>
  <c r="L468" i="8" s="1"/>
  <c r="Q498" i="8" s="1"/>
  <c r="T931" i="8"/>
  <c r="U931" i="8"/>
  <c r="E469" i="8"/>
  <c r="D469" i="8"/>
  <c r="S499" i="8"/>
  <c r="R499" i="8"/>
  <c r="A760" i="8"/>
  <c r="P353" i="8"/>
  <c r="B469" i="8"/>
  <c r="F469" i="8" s="1"/>
  <c r="C469" i="8"/>
  <c r="A470" i="8"/>
  <c r="R642" i="8" s="1"/>
  <c r="H469" i="8"/>
  <c r="N467" i="8" l="1"/>
  <c r="M467" i="8"/>
  <c r="T1080" i="8"/>
  <c r="U1080" i="8"/>
  <c r="U642" i="8"/>
  <c r="T642" i="8"/>
  <c r="R1081" i="8"/>
  <c r="A1051" i="8"/>
  <c r="A1342" i="8" s="1"/>
  <c r="B470" i="8"/>
  <c r="F470" i="8" s="1"/>
  <c r="E470" i="8"/>
  <c r="I469" i="8"/>
  <c r="P500" i="8"/>
  <c r="A761" i="8"/>
  <c r="S353" i="8"/>
  <c r="R353" i="8"/>
  <c r="M468" i="8"/>
  <c r="C470" i="8"/>
  <c r="G470" i="8" s="1"/>
  <c r="G469" i="8"/>
  <c r="J469" i="8" s="1"/>
  <c r="N468" i="8"/>
  <c r="D470" i="8"/>
  <c r="H470" i="8" s="1"/>
  <c r="A471" i="8"/>
  <c r="R791" i="8" s="1"/>
  <c r="I470" i="8"/>
  <c r="K469" i="8"/>
  <c r="R932" i="8" l="1"/>
  <c r="A1052" i="8"/>
  <c r="A1343" i="8" s="1"/>
  <c r="U1081" i="8"/>
  <c r="T1081" i="8"/>
  <c r="T791" i="8"/>
  <c r="U791" i="8"/>
  <c r="L469" i="8"/>
  <c r="Q499" i="8" s="1"/>
  <c r="K470" i="8"/>
  <c r="D471" i="8"/>
  <c r="H471" i="8" s="1"/>
  <c r="C471" i="8"/>
  <c r="E471" i="8"/>
  <c r="I471" i="8" s="1"/>
  <c r="A762" i="8"/>
  <c r="P354" i="8"/>
  <c r="R500" i="8"/>
  <c r="S500" i="8"/>
  <c r="J470" i="8"/>
  <c r="L470" i="8" s="1"/>
  <c r="Q353" i="8" s="1"/>
  <c r="B471" i="8"/>
  <c r="A472" i="8"/>
  <c r="R643" i="8" s="1"/>
  <c r="G471" i="8"/>
  <c r="M470" i="8" l="1"/>
  <c r="N470" i="8"/>
  <c r="M469" i="8"/>
  <c r="T643" i="8"/>
  <c r="U643" i="8"/>
  <c r="R1082" i="8"/>
  <c r="A1053" i="8"/>
  <c r="A1344" i="8" s="1"/>
  <c r="U932" i="8"/>
  <c r="T932" i="8"/>
  <c r="A763" i="8"/>
  <c r="P501" i="8"/>
  <c r="C472" i="8"/>
  <c r="E472" i="8"/>
  <c r="B472" i="8"/>
  <c r="D472" i="8"/>
  <c r="F471" i="8"/>
  <c r="J471" i="8" s="1"/>
  <c r="L471" i="8" s="1"/>
  <c r="Q500" i="8" s="1"/>
  <c r="N469" i="8"/>
  <c r="R354" i="8"/>
  <c r="S354" i="8"/>
  <c r="K471" i="8"/>
  <c r="A473" i="8"/>
  <c r="R792" i="8" s="1"/>
  <c r="F472" i="8"/>
  <c r="G472" i="8"/>
  <c r="I472" i="8"/>
  <c r="T792" i="8" l="1"/>
  <c r="U792" i="8"/>
  <c r="R933" i="8"/>
  <c r="A1054" i="8"/>
  <c r="A1345" i="8" s="1"/>
  <c r="T1082" i="8"/>
  <c r="U1082" i="8"/>
  <c r="D473" i="8"/>
  <c r="H473" i="8" s="1"/>
  <c r="H472" i="8"/>
  <c r="K472" i="8" s="1"/>
  <c r="B473" i="8"/>
  <c r="C473" i="8"/>
  <c r="G473" i="8" s="1"/>
  <c r="A764" i="8"/>
  <c r="P355" i="8"/>
  <c r="E473" i="8"/>
  <c r="I473" i="8" s="1"/>
  <c r="S501" i="8"/>
  <c r="R501" i="8"/>
  <c r="J472" i="8"/>
  <c r="L472" i="8" s="1"/>
  <c r="A474" i="8"/>
  <c r="R644" i="8" s="1"/>
  <c r="M471" i="8"/>
  <c r="N471" i="8"/>
  <c r="U644" i="8" l="1"/>
  <c r="T644" i="8"/>
  <c r="R1083" i="8"/>
  <c r="A1055" i="8"/>
  <c r="A1346" i="8" s="1"/>
  <c r="T933" i="8"/>
  <c r="U933" i="8"/>
  <c r="E474" i="8"/>
  <c r="I474" i="8" s="1"/>
  <c r="B474" i="8"/>
  <c r="F474" i="8" s="1"/>
  <c r="F473" i="8"/>
  <c r="A765" i="8"/>
  <c r="P502" i="8"/>
  <c r="C474" i="8"/>
  <c r="M472" i="8"/>
  <c r="Q354" i="8"/>
  <c r="N472" i="8"/>
  <c r="S355" i="8"/>
  <c r="R355" i="8"/>
  <c r="D474" i="8"/>
  <c r="H474" i="8" s="1"/>
  <c r="J473" i="8"/>
  <c r="A475" i="8"/>
  <c r="R793" i="8" s="1"/>
  <c r="K473" i="8"/>
  <c r="K474" i="8" l="1"/>
  <c r="R934" i="8"/>
  <c r="A1056" i="8"/>
  <c r="A1347" i="8" s="1"/>
  <c r="U1083" i="8"/>
  <c r="T1083" i="8"/>
  <c r="L473" i="8"/>
  <c r="Q501" i="8" s="1"/>
  <c r="T793" i="8"/>
  <c r="U793" i="8"/>
  <c r="D475" i="8"/>
  <c r="C475" i="8"/>
  <c r="A766" i="8"/>
  <c r="P503" i="8"/>
  <c r="R502" i="8"/>
  <c r="S502" i="8"/>
  <c r="B475" i="8"/>
  <c r="F475" i="8" s="1"/>
  <c r="E475" i="8"/>
  <c r="I475" i="8" s="1"/>
  <c r="G474" i="8"/>
  <c r="J474" i="8" s="1"/>
  <c r="L474" i="8" s="1"/>
  <c r="M473" i="8"/>
  <c r="A476" i="8"/>
  <c r="R794" i="8" s="1"/>
  <c r="H475" i="8"/>
  <c r="G475" i="8"/>
  <c r="N473" i="8" l="1"/>
  <c r="U794" i="8"/>
  <c r="T794" i="8"/>
  <c r="R1084" i="8"/>
  <c r="A1057" i="8"/>
  <c r="A1348" i="8" s="1"/>
  <c r="T934" i="8"/>
  <c r="U934" i="8"/>
  <c r="Q355" i="8"/>
  <c r="N474" i="8"/>
  <c r="M474" i="8"/>
  <c r="C476" i="8"/>
  <c r="G476" i="8" s="1"/>
  <c r="A767" i="8"/>
  <c r="P504" i="8"/>
  <c r="B476" i="8"/>
  <c r="S503" i="8"/>
  <c r="R503" i="8"/>
  <c r="K475" i="8"/>
  <c r="E476" i="8"/>
  <c r="D476" i="8"/>
  <c r="H476" i="8" s="1"/>
  <c r="J475" i="8"/>
  <c r="L475" i="8" s="1"/>
  <c r="Q502" i="8" s="1"/>
  <c r="A477" i="8"/>
  <c r="R795" i="8" s="1"/>
  <c r="I476" i="8"/>
  <c r="K476" i="8" l="1"/>
  <c r="R1085" i="8"/>
  <c r="A1058" i="8"/>
  <c r="A1349" i="8" s="1"/>
  <c r="T1084" i="8"/>
  <c r="U1084" i="8"/>
  <c r="T795" i="8"/>
  <c r="U795" i="8"/>
  <c r="D477" i="8"/>
  <c r="H477" i="8" s="1"/>
  <c r="R504" i="8"/>
  <c r="S504" i="8"/>
  <c r="B477" i="8"/>
  <c r="F477" i="8" s="1"/>
  <c r="C477" i="8"/>
  <c r="G477" i="8" s="1"/>
  <c r="P505" i="8"/>
  <c r="A768" i="8"/>
  <c r="E477" i="8"/>
  <c r="I477" i="8" s="1"/>
  <c r="F476" i="8"/>
  <c r="J476" i="8" s="1"/>
  <c r="A478" i="8"/>
  <c r="R796" i="8" s="1"/>
  <c r="M475" i="8"/>
  <c r="N475" i="8"/>
  <c r="L476" i="8" l="1"/>
  <c r="Q503" i="8" s="1"/>
  <c r="R1086" i="8"/>
  <c r="A1059" i="8"/>
  <c r="A1350" i="8" s="1"/>
  <c r="U796" i="8"/>
  <c r="T796" i="8"/>
  <c r="U1085" i="8"/>
  <c r="T1085" i="8"/>
  <c r="A769" i="8"/>
  <c r="P506" i="8"/>
  <c r="C478" i="8"/>
  <c r="G478" i="8" s="1"/>
  <c r="S505" i="8"/>
  <c r="R505" i="8"/>
  <c r="B478" i="8"/>
  <c r="M476" i="8"/>
  <c r="N476" i="8"/>
  <c r="E478" i="8"/>
  <c r="I478" i="8" s="1"/>
  <c r="D478" i="8"/>
  <c r="K477" i="8"/>
  <c r="J477" i="8"/>
  <c r="A479" i="8"/>
  <c r="R797" i="8" s="1"/>
  <c r="H478" i="8"/>
  <c r="F478" i="8"/>
  <c r="T797" i="8" l="1"/>
  <c r="U797" i="8"/>
  <c r="R1087" i="8"/>
  <c r="A1060" i="8"/>
  <c r="A1351" i="8" s="1"/>
  <c r="K478" i="8"/>
  <c r="U1086" i="8"/>
  <c r="T1086" i="8"/>
  <c r="B479" i="8"/>
  <c r="F479" i="8" s="1"/>
  <c r="C479" i="8"/>
  <c r="G479" i="8" s="1"/>
  <c r="A770" i="8"/>
  <c r="P507" i="8"/>
  <c r="D479" i="8"/>
  <c r="H479" i="8" s="1"/>
  <c r="R506" i="8"/>
  <c r="S506" i="8"/>
  <c r="L477" i="8"/>
  <c r="Q504" i="8" s="1"/>
  <c r="E479" i="8"/>
  <c r="I479" i="8" s="1"/>
  <c r="J478" i="8"/>
  <c r="L478" i="8" s="1"/>
  <c r="Q505" i="8" s="1"/>
  <c r="A480" i="8"/>
  <c r="R798" i="8" s="1"/>
  <c r="M477" i="8"/>
  <c r="N477" i="8"/>
  <c r="K479" i="8" l="1"/>
  <c r="T798" i="8"/>
  <c r="U798" i="8"/>
  <c r="R1088" i="8"/>
  <c r="A1061" i="8"/>
  <c r="A1352" i="8" s="1"/>
  <c r="U1087" i="8"/>
  <c r="T1087" i="8"/>
  <c r="C480" i="8"/>
  <c r="G480" i="8" s="1"/>
  <c r="M478" i="8"/>
  <c r="E480" i="8"/>
  <c r="S507" i="8"/>
  <c r="R507" i="8"/>
  <c r="A771" i="8"/>
  <c r="P356" i="8"/>
  <c r="D480" i="8"/>
  <c r="N478" i="8"/>
  <c r="B480" i="8"/>
  <c r="J479" i="8"/>
  <c r="L479" i="8" s="1"/>
  <c r="Q506" i="8" s="1"/>
  <c r="A481" i="8"/>
  <c r="R645" i="8" s="1"/>
  <c r="F480" i="8"/>
  <c r="I480" i="8"/>
  <c r="R1089" i="8" l="1"/>
  <c r="A1062" i="8"/>
  <c r="A1353" i="8" s="1"/>
  <c r="T645" i="8"/>
  <c r="U645" i="8"/>
  <c r="J480" i="8"/>
  <c r="T1088" i="8"/>
  <c r="U1088" i="8"/>
  <c r="D481" i="8"/>
  <c r="H481" i="8" s="1"/>
  <c r="H480" i="8"/>
  <c r="K480" i="8" s="1"/>
  <c r="L480" i="8" s="1"/>
  <c r="R356" i="8"/>
  <c r="S356" i="8"/>
  <c r="B481" i="8"/>
  <c r="A772" i="8"/>
  <c r="P508" i="8"/>
  <c r="E481" i="8"/>
  <c r="I481" i="8" s="1"/>
  <c r="C481" i="8"/>
  <c r="G481" i="8" s="1"/>
  <c r="A482" i="8"/>
  <c r="R799" i="8" s="1"/>
  <c r="M479" i="8"/>
  <c r="N479" i="8"/>
  <c r="T799" i="8" l="1"/>
  <c r="U799" i="8"/>
  <c r="R935" i="8"/>
  <c r="A1063" i="8"/>
  <c r="A1354" i="8" s="1"/>
  <c r="U1089" i="8"/>
  <c r="T1089" i="8"/>
  <c r="Q507" i="8"/>
  <c r="N480" i="8"/>
  <c r="M480" i="8"/>
  <c r="K481" i="8"/>
  <c r="C482" i="8"/>
  <c r="G482" i="8" s="1"/>
  <c r="D482" i="8"/>
  <c r="A773" i="8"/>
  <c r="P357" i="8"/>
  <c r="B482" i="8"/>
  <c r="R508" i="8"/>
  <c r="S508" i="8"/>
  <c r="F481" i="8"/>
  <c r="J481" i="8" s="1"/>
  <c r="L481" i="8" s="1"/>
  <c r="Q356" i="8" s="1"/>
  <c r="E482" i="8"/>
  <c r="I482" i="8" s="1"/>
  <c r="A483" i="8"/>
  <c r="R646" i="8" s="1"/>
  <c r="R1090" i="8" l="1"/>
  <c r="A1064" i="8"/>
  <c r="A1355" i="8" s="1"/>
  <c r="T935" i="8"/>
  <c r="U935" i="8"/>
  <c r="T646" i="8"/>
  <c r="U646" i="8"/>
  <c r="B483" i="8"/>
  <c r="F483" i="8" s="1"/>
  <c r="F482" i="8"/>
  <c r="J482" i="8" s="1"/>
  <c r="E483" i="8"/>
  <c r="S357" i="8"/>
  <c r="R357" i="8"/>
  <c r="A774" i="8"/>
  <c r="P509" i="8"/>
  <c r="D483" i="8"/>
  <c r="H483" i="8" s="1"/>
  <c r="H482" i="8"/>
  <c r="K482" i="8" s="1"/>
  <c r="C483" i="8"/>
  <c r="A484" i="8"/>
  <c r="R800" i="8" s="1"/>
  <c r="I483" i="8"/>
  <c r="M481" i="8"/>
  <c r="N481" i="8"/>
  <c r="T800" i="8" l="1"/>
  <c r="U800" i="8"/>
  <c r="R936" i="8"/>
  <c r="A1065" i="8"/>
  <c r="A1356" i="8" s="1"/>
  <c r="T1090" i="8"/>
  <c r="U1090" i="8"/>
  <c r="A775" i="8"/>
  <c r="P510" i="8"/>
  <c r="C484" i="8"/>
  <c r="G484" i="8" s="1"/>
  <c r="G483" i="8"/>
  <c r="E484" i="8"/>
  <c r="I484" i="8" s="1"/>
  <c r="B484" i="8"/>
  <c r="S509" i="8"/>
  <c r="R509" i="8"/>
  <c r="J483" i="8"/>
  <c r="D484" i="8"/>
  <c r="H484" i="8" s="1"/>
  <c r="L482" i="8"/>
  <c r="A485" i="8"/>
  <c r="R801" i="8" s="1"/>
  <c r="K483" i="8"/>
  <c r="R1091" i="8" l="1"/>
  <c r="A1066" i="8"/>
  <c r="A1357" i="8" s="1"/>
  <c r="T936" i="8"/>
  <c r="U936" i="8"/>
  <c r="L483" i="8"/>
  <c r="Q357" i="8" s="1"/>
  <c r="T801" i="8"/>
  <c r="U801" i="8"/>
  <c r="B485" i="8"/>
  <c r="F485" i="8" s="1"/>
  <c r="F484" i="8"/>
  <c r="E485" i="8"/>
  <c r="C485" i="8"/>
  <c r="G485" i="8" s="1"/>
  <c r="Q508" i="8"/>
  <c r="M482" i="8"/>
  <c r="N482" i="8"/>
  <c r="K484" i="8"/>
  <c r="D485" i="8"/>
  <c r="R510" i="8"/>
  <c r="S510" i="8"/>
  <c r="P358" i="8"/>
  <c r="A776" i="8"/>
  <c r="J484" i="8"/>
  <c r="A486" i="8"/>
  <c r="R647" i="8" s="1"/>
  <c r="I485" i="8"/>
  <c r="N483" i="8" l="1"/>
  <c r="M483" i="8"/>
  <c r="L484" i="8"/>
  <c r="Q509" i="8" s="1"/>
  <c r="T647" i="8"/>
  <c r="U647" i="8"/>
  <c r="R1092" i="8"/>
  <c r="A1067" i="8"/>
  <c r="A1358" i="8" s="1"/>
  <c r="U1091" i="8"/>
  <c r="T1091" i="8"/>
  <c r="C486" i="8"/>
  <c r="P511" i="8"/>
  <c r="A777" i="8"/>
  <c r="D486" i="8"/>
  <c r="H485" i="8"/>
  <c r="K485" i="8" s="1"/>
  <c r="M484" i="8"/>
  <c r="R358" i="8"/>
  <c r="S358" i="8"/>
  <c r="E486" i="8"/>
  <c r="I486" i="8" s="1"/>
  <c r="B486" i="8"/>
  <c r="J485" i="8"/>
  <c r="A487" i="8"/>
  <c r="R802" i="8" s="1"/>
  <c r="H486" i="8"/>
  <c r="G486" i="8"/>
  <c r="N484" i="8" l="1"/>
  <c r="R937" i="8"/>
  <c r="A1068" i="8"/>
  <c r="A1359" i="8" s="1"/>
  <c r="K486" i="8"/>
  <c r="U802" i="8"/>
  <c r="T802" i="8"/>
  <c r="T1092" i="8"/>
  <c r="U1092" i="8"/>
  <c r="L485" i="8"/>
  <c r="Q510" i="8" s="1"/>
  <c r="E487" i="8"/>
  <c r="I487" i="8" s="1"/>
  <c r="D487" i="8"/>
  <c r="H487" i="8" s="1"/>
  <c r="C487" i="8"/>
  <c r="G487" i="8" s="1"/>
  <c r="S511" i="8"/>
  <c r="R511" i="8"/>
  <c r="A778" i="8"/>
  <c r="P359" i="8"/>
  <c r="B487" i="8"/>
  <c r="F487" i="8" s="1"/>
  <c r="F486" i="8"/>
  <c r="J486" i="8" s="1"/>
  <c r="A488" i="8"/>
  <c r="R648" i="8" s="1"/>
  <c r="M485" i="8"/>
  <c r="L486" i="8" l="1"/>
  <c r="N485" i="8"/>
  <c r="T648" i="8"/>
  <c r="U648" i="8"/>
  <c r="R1093" i="8"/>
  <c r="A1069" i="8"/>
  <c r="A1360" i="8" s="1"/>
  <c r="T937" i="8"/>
  <c r="U937" i="8"/>
  <c r="Q358" i="8"/>
  <c r="N486" i="8"/>
  <c r="M486" i="8"/>
  <c r="S359" i="8"/>
  <c r="R359" i="8"/>
  <c r="D488" i="8"/>
  <c r="A779" i="8"/>
  <c r="P512" i="8"/>
  <c r="E488" i="8"/>
  <c r="C488" i="8"/>
  <c r="B488" i="8"/>
  <c r="J487" i="8"/>
  <c r="A489" i="8"/>
  <c r="R803" i="8" s="1"/>
  <c r="H488" i="8"/>
  <c r="F488" i="8"/>
  <c r="G488" i="8"/>
  <c r="I488" i="8"/>
  <c r="K487" i="8"/>
  <c r="T803" i="8" l="1"/>
  <c r="U803" i="8"/>
  <c r="U1093" i="8"/>
  <c r="T1093" i="8"/>
  <c r="R938" i="8"/>
  <c r="A1070" i="8"/>
  <c r="A1361" i="8" s="1"/>
  <c r="A780" i="8"/>
  <c r="P513" i="8"/>
  <c r="J488" i="8"/>
  <c r="E489" i="8"/>
  <c r="R512" i="8"/>
  <c r="S512" i="8"/>
  <c r="C489" i="8"/>
  <c r="L487" i="8"/>
  <c r="Q511" i="8" s="1"/>
  <c r="K488" i="8"/>
  <c r="B489" i="8"/>
  <c r="F489" i="8" s="1"/>
  <c r="D489" i="8"/>
  <c r="M487" i="8"/>
  <c r="N487" i="8"/>
  <c r="A490" i="8"/>
  <c r="R804" i="8" s="1"/>
  <c r="H489" i="8"/>
  <c r="I489" i="8"/>
  <c r="R1094" i="8" l="1"/>
  <c r="A1071" i="8"/>
  <c r="A1362" i="8" s="1"/>
  <c r="T938" i="8"/>
  <c r="U938" i="8"/>
  <c r="U804" i="8"/>
  <c r="T804" i="8"/>
  <c r="B490" i="8"/>
  <c r="F490" i="8" s="1"/>
  <c r="C490" i="8"/>
  <c r="G490" i="8" s="1"/>
  <c r="G489" i="8"/>
  <c r="J489" i="8" s="1"/>
  <c r="L489" i="8" s="1"/>
  <c r="Q512" i="8" s="1"/>
  <c r="K489" i="8"/>
  <c r="D490" i="8"/>
  <c r="H490" i="8" s="1"/>
  <c r="L488" i="8"/>
  <c r="S513" i="8"/>
  <c r="R513" i="8"/>
  <c r="A781" i="8"/>
  <c r="P360" i="8"/>
  <c r="E490" i="8"/>
  <c r="A491" i="8"/>
  <c r="R649" i="8" s="1"/>
  <c r="I490" i="8"/>
  <c r="R1095" i="8" l="1"/>
  <c r="A1072" i="8"/>
  <c r="A1363" i="8" s="1"/>
  <c r="T649" i="8"/>
  <c r="U649" i="8"/>
  <c r="U1094" i="8"/>
  <c r="T1094" i="8"/>
  <c r="R360" i="8"/>
  <c r="S360" i="8"/>
  <c r="E491" i="8"/>
  <c r="D491" i="8"/>
  <c r="H491" i="8" s="1"/>
  <c r="C491" i="8"/>
  <c r="G491" i="8" s="1"/>
  <c r="A782" i="8"/>
  <c r="P514" i="8"/>
  <c r="Q359" i="8"/>
  <c r="N488" i="8"/>
  <c r="M488" i="8"/>
  <c r="B491" i="8"/>
  <c r="F491" i="8" s="1"/>
  <c r="J490" i="8"/>
  <c r="K490" i="8"/>
  <c r="A492" i="8"/>
  <c r="R805" i="8" s="1"/>
  <c r="I491" i="8"/>
  <c r="M489" i="8"/>
  <c r="N489" i="8"/>
  <c r="T805" i="8" l="1"/>
  <c r="U805" i="8"/>
  <c r="R939" i="8"/>
  <c r="A1073" i="8"/>
  <c r="A1364" i="8" s="1"/>
  <c r="U1095" i="8"/>
  <c r="T1095" i="8"/>
  <c r="C492" i="8"/>
  <c r="A783" i="8"/>
  <c r="P515" i="8"/>
  <c r="B492" i="8"/>
  <c r="R514" i="8"/>
  <c r="S514" i="8"/>
  <c r="D492" i="8"/>
  <c r="E492" i="8"/>
  <c r="I492" i="8" s="1"/>
  <c r="J491" i="8"/>
  <c r="L490" i="8"/>
  <c r="Q513" i="8" s="1"/>
  <c r="A493" i="8"/>
  <c r="R650" i="8" s="1"/>
  <c r="F492" i="8"/>
  <c r="G492" i="8"/>
  <c r="K491" i="8"/>
  <c r="T939" i="8" l="1"/>
  <c r="U939" i="8"/>
  <c r="U650" i="8"/>
  <c r="T650" i="8"/>
  <c r="R1096" i="8"/>
  <c r="A1074" i="8"/>
  <c r="A1365" i="8" s="1"/>
  <c r="P516" i="8"/>
  <c r="A784" i="8"/>
  <c r="S515" i="8"/>
  <c r="R515" i="8"/>
  <c r="D493" i="8"/>
  <c r="H493" i="8" s="1"/>
  <c r="H492" i="8"/>
  <c r="K492" i="8" s="1"/>
  <c r="E493" i="8"/>
  <c r="B493" i="8"/>
  <c r="F493" i="8" s="1"/>
  <c r="C493" i="8"/>
  <c r="G493" i="8" s="1"/>
  <c r="N490" i="8"/>
  <c r="M490" i="8"/>
  <c r="L491" i="8"/>
  <c r="Q360" i="8" s="1"/>
  <c r="J492" i="8"/>
  <c r="A494" i="8"/>
  <c r="R806" i="8" s="1"/>
  <c r="I493" i="8"/>
  <c r="N491" i="8" l="1"/>
  <c r="M491" i="8"/>
  <c r="T806" i="8"/>
  <c r="U806" i="8"/>
  <c r="T1096" i="8"/>
  <c r="U1096" i="8"/>
  <c r="L492" i="8"/>
  <c r="Q514" i="8" s="1"/>
  <c r="R940" i="8"/>
  <c r="A1075" i="8"/>
  <c r="A1366" i="8" s="1"/>
  <c r="A785" i="8"/>
  <c r="P361" i="8"/>
  <c r="N492" i="8"/>
  <c r="B494" i="8"/>
  <c r="F494" i="8" s="1"/>
  <c r="E494" i="8"/>
  <c r="I494" i="8" s="1"/>
  <c r="D494" i="8"/>
  <c r="H494" i="8" s="1"/>
  <c r="C494" i="8"/>
  <c r="R516" i="8"/>
  <c r="S516" i="8"/>
  <c r="K493" i="8"/>
  <c r="J493" i="8"/>
  <c r="L493" i="8" s="1"/>
  <c r="Q515" i="8" s="1"/>
  <c r="A495" i="8"/>
  <c r="R651" i="8" s="1"/>
  <c r="T651" i="8" l="1"/>
  <c r="U651" i="8"/>
  <c r="R1097" i="8"/>
  <c r="A1076" i="8"/>
  <c r="A1367" i="8" s="1"/>
  <c r="K494" i="8"/>
  <c r="M492" i="8"/>
  <c r="U940" i="8"/>
  <c r="T940" i="8"/>
  <c r="A786" i="8"/>
  <c r="P517" i="8"/>
  <c r="C495" i="8"/>
  <c r="D495" i="8"/>
  <c r="S361" i="8"/>
  <c r="R361" i="8"/>
  <c r="G494" i="8"/>
  <c r="J494" i="8" s="1"/>
  <c r="E495" i="8"/>
  <c r="B495" i="8"/>
  <c r="F495" i="8" s="1"/>
  <c r="A496" i="8"/>
  <c r="R807" i="8" s="1"/>
  <c r="G495" i="8"/>
  <c r="H495" i="8"/>
  <c r="M493" i="8"/>
  <c r="N493" i="8"/>
  <c r="L494" i="8" l="1"/>
  <c r="U1097" i="8"/>
  <c r="T1097" i="8"/>
  <c r="R941" i="8"/>
  <c r="A1077" i="8"/>
  <c r="A1368" i="8" s="1"/>
  <c r="T807" i="8"/>
  <c r="U807" i="8"/>
  <c r="N494" i="8"/>
  <c r="Q516" i="8"/>
  <c r="C496" i="8"/>
  <c r="S517" i="8"/>
  <c r="R517" i="8"/>
  <c r="M494" i="8"/>
  <c r="E496" i="8"/>
  <c r="I496" i="8" s="1"/>
  <c r="I495" i="8"/>
  <c r="K495" i="8" s="1"/>
  <c r="A787" i="8"/>
  <c r="P362" i="8"/>
  <c r="B496" i="8"/>
  <c r="D496" i="8"/>
  <c r="H496" i="8" s="1"/>
  <c r="J495" i="8"/>
  <c r="A497" i="8"/>
  <c r="R808" i="8" s="1"/>
  <c r="F496" i="8"/>
  <c r="L495" i="8" l="1"/>
  <c r="Q361" i="8" s="1"/>
  <c r="K496" i="8"/>
  <c r="R1098" i="8"/>
  <c r="A1078" i="8"/>
  <c r="A1369" i="8" s="1"/>
  <c r="T941" i="8"/>
  <c r="U941" i="8"/>
  <c r="T808" i="8"/>
  <c r="U808" i="8"/>
  <c r="D497" i="8"/>
  <c r="H497" i="8" s="1"/>
  <c r="C497" i="8"/>
  <c r="G497" i="8" s="1"/>
  <c r="B497" i="8"/>
  <c r="F497" i="8" s="1"/>
  <c r="E497" i="8"/>
  <c r="I497" i="8" s="1"/>
  <c r="A788" i="8"/>
  <c r="P518" i="8"/>
  <c r="G496" i="8"/>
  <c r="J496" i="8" s="1"/>
  <c r="R362" i="8"/>
  <c r="S362" i="8"/>
  <c r="M495" i="8"/>
  <c r="N495" i="8"/>
  <c r="A498" i="8"/>
  <c r="R809" i="8" s="1"/>
  <c r="L496" i="8" l="1"/>
  <c r="Q517" i="8" s="1"/>
  <c r="T809" i="8"/>
  <c r="U809" i="8"/>
  <c r="R1099" i="8"/>
  <c r="A1079" i="8"/>
  <c r="A1370" i="8" s="1"/>
  <c r="T1098" i="8"/>
  <c r="U1098" i="8"/>
  <c r="A789" i="8"/>
  <c r="P363" i="8"/>
  <c r="E498" i="8"/>
  <c r="C498" i="8"/>
  <c r="R518" i="8"/>
  <c r="S518" i="8"/>
  <c r="B498" i="8"/>
  <c r="F498" i="8" s="1"/>
  <c r="D498" i="8"/>
  <c r="K497" i="8"/>
  <c r="J497" i="8"/>
  <c r="A499" i="8"/>
  <c r="R652" i="8" s="1"/>
  <c r="H498" i="8"/>
  <c r="G498" i="8"/>
  <c r="I498" i="8"/>
  <c r="M496" i="8" l="1"/>
  <c r="N496" i="8"/>
  <c r="U652" i="8"/>
  <c r="T652" i="8"/>
  <c r="R1100" i="8"/>
  <c r="A1080" i="8"/>
  <c r="A1371" i="8" s="1"/>
  <c r="U1099" i="8"/>
  <c r="T1099" i="8"/>
  <c r="K498" i="8"/>
  <c r="B499" i="8"/>
  <c r="E499" i="8"/>
  <c r="A790" i="8"/>
  <c r="P519" i="8"/>
  <c r="D499" i="8"/>
  <c r="S363" i="8"/>
  <c r="R363" i="8"/>
  <c r="L497" i="8"/>
  <c r="Q362" i="8" s="1"/>
  <c r="C499" i="8"/>
  <c r="J498" i="8"/>
  <c r="A500" i="8"/>
  <c r="R810" i="8" s="1"/>
  <c r="F499" i="8"/>
  <c r="H499" i="8"/>
  <c r="G499" i="8"/>
  <c r="I499" i="8"/>
  <c r="M497" i="8"/>
  <c r="T1100" i="8" l="1"/>
  <c r="U1100" i="8"/>
  <c r="L498" i="8"/>
  <c r="Q518" i="8" s="1"/>
  <c r="U810" i="8"/>
  <c r="T810" i="8"/>
  <c r="R942" i="8"/>
  <c r="A1081" i="8"/>
  <c r="A1372" i="8" s="1"/>
  <c r="N497" i="8"/>
  <c r="E500" i="8"/>
  <c r="I500" i="8" s="1"/>
  <c r="D500" i="8"/>
  <c r="A791" i="8"/>
  <c r="P364" i="8"/>
  <c r="S519" i="8"/>
  <c r="R519" i="8"/>
  <c r="C500" i="8"/>
  <c r="B500" i="8"/>
  <c r="F500" i="8" s="1"/>
  <c r="J500" i="8" s="1"/>
  <c r="J499" i="8"/>
  <c r="A501" i="8"/>
  <c r="R653" i="8" s="1"/>
  <c r="G500" i="8"/>
  <c r="K499" i="8"/>
  <c r="N498" i="8" l="1"/>
  <c r="T942" i="8"/>
  <c r="U942" i="8"/>
  <c r="T653" i="8"/>
  <c r="U653" i="8"/>
  <c r="M498" i="8"/>
  <c r="R1101" i="8"/>
  <c r="A1082" i="8"/>
  <c r="A1373" i="8" s="1"/>
  <c r="C501" i="8"/>
  <c r="G501" i="8" s="1"/>
  <c r="D501" i="8"/>
  <c r="R364" i="8"/>
  <c r="S364" i="8"/>
  <c r="E501" i="8"/>
  <c r="I501" i="8" s="1"/>
  <c r="L499" i="8"/>
  <c r="Q363" i="8" s="1"/>
  <c r="H500" i="8"/>
  <c r="K500" i="8" s="1"/>
  <c r="L500" i="8" s="1"/>
  <c r="B501" i="8"/>
  <c r="F501" i="8" s="1"/>
  <c r="P520" i="8"/>
  <c r="A792" i="8"/>
  <c r="N499" i="8"/>
  <c r="A502" i="8"/>
  <c r="R811" i="8" s="1"/>
  <c r="H501" i="8"/>
  <c r="K501" i="8" l="1"/>
  <c r="R943" i="8"/>
  <c r="A1083" i="8"/>
  <c r="A1374" i="8" s="1"/>
  <c r="T811" i="8"/>
  <c r="U811" i="8"/>
  <c r="U1101" i="8"/>
  <c r="T1101" i="8"/>
  <c r="Q519" i="8"/>
  <c r="N500" i="8"/>
  <c r="M500" i="8"/>
  <c r="B502" i="8"/>
  <c r="D502" i="8"/>
  <c r="H502" i="8" s="1"/>
  <c r="R520" i="8"/>
  <c r="S520" i="8"/>
  <c r="A793" i="8"/>
  <c r="P365" i="8"/>
  <c r="M499" i="8"/>
  <c r="E502" i="8"/>
  <c r="I502" i="8" s="1"/>
  <c r="C502" i="8"/>
  <c r="G502" i="8" s="1"/>
  <c r="J501" i="8"/>
  <c r="L501" i="8" s="1"/>
  <c r="Q364" i="8" s="1"/>
  <c r="A503" i="8"/>
  <c r="R654" i="8" s="1"/>
  <c r="F502" i="8"/>
  <c r="J502" i="8" l="1"/>
  <c r="R1102" i="8"/>
  <c r="A1084" i="8"/>
  <c r="A1375" i="8" s="1"/>
  <c r="T654" i="8"/>
  <c r="U654" i="8"/>
  <c r="T943" i="8"/>
  <c r="U943" i="8"/>
  <c r="K502" i="8"/>
  <c r="C503" i="8"/>
  <c r="G503" i="8" s="1"/>
  <c r="S365" i="8"/>
  <c r="R365" i="8"/>
  <c r="B503" i="8"/>
  <c r="F503" i="8" s="1"/>
  <c r="A794" i="8"/>
  <c r="P521" i="8"/>
  <c r="E503" i="8"/>
  <c r="D503" i="8"/>
  <c r="H503" i="8" s="1"/>
  <c r="A504" i="8"/>
  <c r="R812" i="8" s="1"/>
  <c r="M501" i="8"/>
  <c r="N501" i="8"/>
  <c r="L502" i="8" l="1"/>
  <c r="U812" i="8"/>
  <c r="T812" i="8"/>
  <c r="R944" i="8"/>
  <c r="A1085" i="8"/>
  <c r="A1376" i="8" s="1"/>
  <c r="U1102" i="8"/>
  <c r="T1102" i="8"/>
  <c r="Q520" i="8"/>
  <c r="M502" i="8"/>
  <c r="N502" i="8"/>
  <c r="E504" i="8"/>
  <c r="I504" i="8" s="1"/>
  <c r="J503" i="8"/>
  <c r="B504" i="8"/>
  <c r="F504" i="8" s="1"/>
  <c r="I503" i="8"/>
  <c r="K503" i="8" s="1"/>
  <c r="L503" i="8" s="1"/>
  <c r="Q365" i="8" s="1"/>
  <c r="A795" i="8"/>
  <c r="P366" i="8"/>
  <c r="S521" i="8"/>
  <c r="R521" i="8"/>
  <c r="C504" i="8"/>
  <c r="D504" i="8"/>
  <c r="H504" i="8" s="1"/>
  <c r="K504" i="8" s="1"/>
  <c r="A505" i="8"/>
  <c r="R655" i="8" s="1"/>
  <c r="G504" i="8"/>
  <c r="T944" i="8" l="1"/>
  <c r="U944" i="8"/>
  <c r="R1103" i="8"/>
  <c r="A1086" i="8"/>
  <c r="A1377" i="8" s="1"/>
  <c r="T655" i="8"/>
  <c r="U655" i="8"/>
  <c r="A796" i="8"/>
  <c r="P522" i="8"/>
  <c r="C505" i="8"/>
  <c r="R366" i="8"/>
  <c r="S366" i="8"/>
  <c r="B505" i="8"/>
  <c r="F505" i="8" s="1"/>
  <c r="D505" i="8"/>
  <c r="H505" i="8" s="1"/>
  <c r="E505" i="8"/>
  <c r="I505" i="8" s="1"/>
  <c r="J504" i="8"/>
  <c r="L504" i="8" s="1"/>
  <c r="Q521" i="8" s="1"/>
  <c r="M503" i="8"/>
  <c r="N503" i="8"/>
  <c r="A506" i="8"/>
  <c r="R813" i="8" s="1"/>
  <c r="T813" i="8" l="1"/>
  <c r="U813" i="8"/>
  <c r="R945" i="8"/>
  <c r="A1087" i="8"/>
  <c r="A1378" i="8" s="1"/>
  <c r="U1103" i="8"/>
  <c r="T1103" i="8"/>
  <c r="C506" i="8"/>
  <c r="B506" i="8"/>
  <c r="F506" i="8" s="1"/>
  <c r="P523" i="8"/>
  <c r="A797" i="8"/>
  <c r="M504" i="8"/>
  <c r="D506" i="8"/>
  <c r="R522" i="8"/>
  <c r="S522" i="8"/>
  <c r="G505" i="8"/>
  <c r="N504" i="8"/>
  <c r="E506" i="8"/>
  <c r="K505" i="8"/>
  <c r="J505" i="8"/>
  <c r="A507" i="8"/>
  <c r="R814" i="8" s="1"/>
  <c r="H506" i="8"/>
  <c r="G506" i="8"/>
  <c r="L505" i="8" l="1"/>
  <c r="Q366" i="8" s="1"/>
  <c r="T945" i="8"/>
  <c r="U945" i="8"/>
  <c r="R1104" i="8"/>
  <c r="A1088" i="8"/>
  <c r="A1379" i="8" s="1"/>
  <c r="T814" i="8"/>
  <c r="U814" i="8"/>
  <c r="E507" i="8"/>
  <c r="D507" i="8"/>
  <c r="H507" i="8" s="1"/>
  <c r="I506" i="8"/>
  <c r="A798" i="8"/>
  <c r="P524" i="8"/>
  <c r="B507" i="8"/>
  <c r="K506" i="8"/>
  <c r="S523" i="8"/>
  <c r="R523" i="8"/>
  <c r="C507" i="8"/>
  <c r="J506" i="8"/>
  <c r="A508" i="8"/>
  <c r="R815" i="8" s="1"/>
  <c r="G507" i="8"/>
  <c r="M505" i="8"/>
  <c r="N505" i="8"/>
  <c r="L506" i="8" l="1"/>
  <c r="Q522" i="8" s="1"/>
  <c r="T1104" i="8"/>
  <c r="U1104" i="8"/>
  <c r="T815" i="8"/>
  <c r="U815" i="8"/>
  <c r="R1105" i="8"/>
  <c r="A1089" i="8"/>
  <c r="A1380" i="8" s="1"/>
  <c r="B508" i="8"/>
  <c r="F508" i="8" s="1"/>
  <c r="R524" i="8"/>
  <c r="S524" i="8"/>
  <c r="D508" i="8"/>
  <c r="F507" i="8"/>
  <c r="C508" i="8"/>
  <c r="E508" i="8"/>
  <c r="I508" i="8" s="1"/>
  <c r="I507" i="8"/>
  <c r="K507" i="8" s="1"/>
  <c r="A799" i="8"/>
  <c r="P525" i="8"/>
  <c r="N506" i="8"/>
  <c r="J507" i="8"/>
  <c r="A509" i="8"/>
  <c r="R816" i="8" s="1"/>
  <c r="G508" i="8"/>
  <c r="M506" i="8" l="1"/>
  <c r="L507" i="8"/>
  <c r="Q523" i="8" s="1"/>
  <c r="U1105" i="8"/>
  <c r="T1105" i="8"/>
  <c r="R1106" i="8"/>
  <c r="A1090" i="8"/>
  <c r="A1381" i="8" s="1"/>
  <c r="T816" i="8"/>
  <c r="U816" i="8"/>
  <c r="D509" i="8"/>
  <c r="A800" i="8"/>
  <c r="P526" i="8"/>
  <c r="S525" i="8"/>
  <c r="R525" i="8"/>
  <c r="C509" i="8"/>
  <c r="G509" i="8" s="1"/>
  <c r="H508" i="8"/>
  <c r="K508" i="8" s="1"/>
  <c r="E509" i="8"/>
  <c r="I509" i="8" s="1"/>
  <c r="B509" i="8"/>
  <c r="F509" i="8" s="1"/>
  <c r="J508" i="8"/>
  <c r="A510" i="8"/>
  <c r="R817" i="8" s="1"/>
  <c r="H509" i="8"/>
  <c r="M507" i="8"/>
  <c r="N507" i="8" l="1"/>
  <c r="T817" i="8"/>
  <c r="U817" i="8"/>
  <c r="R1107" i="8"/>
  <c r="A1091" i="8"/>
  <c r="A1382" i="8" s="1"/>
  <c r="T1106" i="8"/>
  <c r="U1106" i="8"/>
  <c r="A801" i="8"/>
  <c r="P527" i="8"/>
  <c r="E510" i="8"/>
  <c r="C510" i="8"/>
  <c r="R526" i="8"/>
  <c r="S526" i="8"/>
  <c r="K509" i="8"/>
  <c r="J509" i="8"/>
  <c r="B510" i="8"/>
  <c r="F510" i="8" s="1"/>
  <c r="D510" i="8"/>
  <c r="A511" i="8"/>
  <c r="R818" i="8" s="1"/>
  <c r="G510" i="8"/>
  <c r="I510" i="8"/>
  <c r="L508" i="8"/>
  <c r="Q524" i="8" s="1"/>
  <c r="R1108" i="8" l="1"/>
  <c r="A1092" i="8"/>
  <c r="A1383" i="8" s="1"/>
  <c r="U1107" i="8"/>
  <c r="T1107" i="8"/>
  <c r="L509" i="8"/>
  <c r="Q525" i="8" s="1"/>
  <c r="U818" i="8"/>
  <c r="T818" i="8"/>
  <c r="D511" i="8"/>
  <c r="H510" i="8"/>
  <c r="K510" i="8" s="1"/>
  <c r="C511" i="8"/>
  <c r="G511" i="8" s="1"/>
  <c r="A802" i="8"/>
  <c r="P528" i="8"/>
  <c r="B511" i="8"/>
  <c r="F511" i="8" s="1"/>
  <c r="E511" i="8"/>
  <c r="I511" i="8" s="1"/>
  <c r="S527" i="8"/>
  <c r="R527" i="8"/>
  <c r="J510" i="8"/>
  <c r="L510" i="8" s="1"/>
  <c r="Q526" i="8" s="1"/>
  <c r="M509" i="8"/>
  <c r="N509" i="8"/>
  <c r="N508" i="8"/>
  <c r="M508" i="8"/>
  <c r="A512" i="8"/>
  <c r="R819" i="8" s="1"/>
  <c r="H511" i="8"/>
  <c r="M510" i="8" l="1"/>
  <c r="T819" i="8"/>
  <c r="U819" i="8"/>
  <c r="R1109" i="8"/>
  <c r="A1093" i="8"/>
  <c r="A1384" i="8" s="1"/>
  <c r="T1108" i="8"/>
  <c r="U1108" i="8"/>
  <c r="D512" i="8"/>
  <c r="H512" i="8" s="1"/>
  <c r="N510" i="8"/>
  <c r="B512" i="8"/>
  <c r="F512" i="8" s="1"/>
  <c r="C512" i="8"/>
  <c r="E512" i="8"/>
  <c r="R528" i="8"/>
  <c r="S528" i="8"/>
  <c r="A803" i="8"/>
  <c r="P529" i="8"/>
  <c r="K511" i="8"/>
  <c r="J511" i="8"/>
  <c r="A513" i="8"/>
  <c r="R820" i="8" s="1"/>
  <c r="G512" i="8"/>
  <c r="U1109" i="8" l="1"/>
  <c r="T1109" i="8"/>
  <c r="R1110" i="8"/>
  <c r="A1094" i="8"/>
  <c r="A1385" i="8" s="1"/>
  <c r="L511" i="8"/>
  <c r="U820" i="8"/>
  <c r="T820" i="8"/>
  <c r="E513" i="8"/>
  <c r="B513" i="8"/>
  <c r="F513" i="8" s="1"/>
  <c r="S529" i="8"/>
  <c r="R529" i="8"/>
  <c r="I512" i="8"/>
  <c r="K512" i="8" s="1"/>
  <c r="A804" i="8"/>
  <c r="P367" i="8"/>
  <c r="C513" i="8"/>
  <c r="G513" i="8" s="1"/>
  <c r="D513" i="8"/>
  <c r="H513" i="8" s="1"/>
  <c r="J512" i="8"/>
  <c r="A514" i="8"/>
  <c r="R656" i="8" s="1"/>
  <c r="I513" i="8"/>
  <c r="U1110" i="8" l="1"/>
  <c r="T1110" i="8"/>
  <c r="T656" i="8"/>
  <c r="U656" i="8"/>
  <c r="R1111" i="8"/>
  <c r="A1095" i="8"/>
  <c r="A1386" i="8" s="1"/>
  <c r="Q527" i="8"/>
  <c r="N511" i="8"/>
  <c r="M511" i="8"/>
  <c r="L512" i="8"/>
  <c r="C514" i="8"/>
  <c r="G514" i="8" s="1"/>
  <c r="B514" i="8"/>
  <c r="F514" i="8" s="1"/>
  <c r="A805" i="8"/>
  <c r="P530" i="8"/>
  <c r="D514" i="8"/>
  <c r="S367" i="8"/>
  <c r="R367" i="8"/>
  <c r="E514" i="8"/>
  <c r="K513" i="8"/>
  <c r="J513" i="8"/>
  <c r="A515" i="8"/>
  <c r="R821" i="8" s="1"/>
  <c r="H514" i="8"/>
  <c r="I514" i="8"/>
  <c r="U1111" i="8" l="1"/>
  <c r="T1111" i="8"/>
  <c r="T821" i="8"/>
  <c r="U821" i="8"/>
  <c r="R946" i="8"/>
  <c r="A1096" i="8"/>
  <c r="A1387" i="8" s="1"/>
  <c r="L513" i="8"/>
  <c r="M513" i="8" s="1"/>
  <c r="R530" i="8"/>
  <c r="S530" i="8"/>
  <c r="E515" i="8"/>
  <c r="C515" i="8"/>
  <c r="G515" i="8" s="1"/>
  <c r="B515" i="8"/>
  <c r="F515" i="8" s="1"/>
  <c r="A806" i="8"/>
  <c r="P368" i="8"/>
  <c r="D515" i="8"/>
  <c r="H515" i="8" s="1"/>
  <c r="Q528" i="8"/>
  <c r="M512" i="8"/>
  <c r="N512" i="8"/>
  <c r="K514" i="8"/>
  <c r="J514" i="8"/>
  <c r="L514" i="8" s="1"/>
  <c r="A516" i="8"/>
  <c r="R657" i="8" s="1"/>
  <c r="I515" i="8"/>
  <c r="N513" i="8" l="1"/>
  <c r="T946" i="8"/>
  <c r="U946" i="8"/>
  <c r="Q529" i="8"/>
  <c r="R1112" i="8"/>
  <c r="A1097" i="8"/>
  <c r="A1388" i="8" s="1"/>
  <c r="T657" i="8"/>
  <c r="U657" i="8"/>
  <c r="D516" i="8"/>
  <c r="A807" i="8"/>
  <c r="P531" i="8"/>
  <c r="B516" i="8"/>
  <c r="F516" i="8" s="1"/>
  <c r="C516" i="8"/>
  <c r="N514" i="8"/>
  <c r="Q367" i="8"/>
  <c r="R368" i="8"/>
  <c r="S368" i="8"/>
  <c r="E516" i="8"/>
  <c r="M514" i="8"/>
  <c r="J515" i="8"/>
  <c r="A517" i="8"/>
  <c r="R822" i="8" s="1"/>
  <c r="G516" i="8"/>
  <c r="H516" i="8"/>
  <c r="K515" i="8"/>
  <c r="R947" i="8" l="1"/>
  <c r="A1098" i="8"/>
  <c r="A1389" i="8" s="1"/>
  <c r="T822" i="8"/>
  <c r="U822" i="8"/>
  <c r="T1112" i="8"/>
  <c r="U1112" i="8"/>
  <c r="S531" i="8"/>
  <c r="R531" i="8"/>
  <c r="E517" i="8"/>
  <c r="I517" i="8" s="1"/>
  <c r="C517" i="8"/>
  <c r="G517" i="8" s="1"/>
  <c r="I516" i="8"/>
  <c r="K516" i="8" s="1"/>
  <c r="A808" i="8"/>
  <c r="P369" i="8"/>
  <c r="D517" i="8"/>
  <c r="B517" i="8"/>
  <c r="F517" i="8" s="1"/>
  <c r="L515" i="8"/>
  <c r="M515" i="8" s="1"/>
  <c r="J516" i="8"/>
  <c r="A518" i="8"/>
  <c r="R658" i="8" s="1"/>
  <c r="U658" i="8" l="1"/>
  <c r="T658" i="8"/>
  <c r="R1113" i="8"/>
  <c r="A1099" i="8"/>
  <c r="A1390" i="8" s="1"/>
  <c r="T947" i="8"/>
  <c r="U947" i="8"/>
  <c r="N515" i="8"/>
  <c r="Q530" i="8"/>
  <c r="A809" i="8"/>
  <c r="P370" i="8"/>
  <c r="S369" i="8"/>
  <c r="R369" i="8"/>
  <c r="C518" i="8"/>
  <c r="G518" i="8" s="1"/>
  <c r="D518" i="8"/>
  <c r="H518" i="8" s="1"/>
  <c r="H517" i="8"/>
  <c r="B518" i="8"/>
  <c r="E518" i="8"/>
  <c r="I518" i="8" s="1"/>
  <c r="L516" i="8"/>
  <c r="A519" i="8"/>
  <c r="R659" i="8" s="1"/>
  <c r="K517" i="8"/>
  <c r="J517" i="8"/>
  <c r="T659" i="8" l="1"/>
  <c r="U659" i="8"/>
  <c r="U1113" i="8"/>
  <c r="T1113" i="8"/>
  <c r="R948" i="8"/>
  <c r="A1100" i="8"/>
  <c r="A1391" i="8" s="1"/>
  <c r="B519" i="8"/>
  <c r="E519" i="8"/>
  <c r="I519" i="8" s="1"/>
  <c r="C519" i="8"/>
  <c r="G519" i="8" s="1"/>
  <c r="R370" i="8"/>
  <c r="S370" i="8"/>
  <c r="A810" i="8"/>
  <c r="P532" i="8"/>
  <c r="N516" i="8"/>
  <c r="Q368" i="8"/>
  <c r="F518" i="8"/>
  <c r="D519" i="8"/>
  <c r="K518" i="8"/>
  <c r="M516" i="8"/>
  <c r="J518" i="8"/>
  <c r="L517" i="8"/>
  <c r="Q531" i="8" s="1"/>
  <c r="A520" i="8"/>
  <c r="R823" i="8" s="1"/>
  <c r="F519" i="8"/>
  <c r="H519" i="8"/>
  <c r="U948" i="8" l="1"/>
  <c r="T948" i="8"/>
  <c r="T823" i="8"/>
  <c r="U823" i="8"/>
  <c r="L518" i="8"/>
  <c r="Q369" i="8" s="1"/>
  <c r="R949" i="8"/>
  <c r="A1101" i="8"/>
  <c r="A1392" i="8" s="1"/>
  <c r="D520" i="8"/>
  <c r="H520" i="8" s="1"/>
  <c r="E520" i="8"/>
  <c r="I520" i="8" s="1"/>
  <c r="R532" i="8"/>
  <c r="S532" i="8"/>
  <c r="A811" i="8"/>
  <c r="P533" i="8"/>
  <c r="C520" i="8"/>
  <c r="B520" i="8"/>
  <c r="K519" i="8"/>
  <c r="J519" i="8"/>
  <c r="A521" i="8"/>
  <c r="R824" i="8" s="1"/>
  <c r="F520" i="8"/>
  <c r="G520" i="8"/>
  <c r="M517" i="8"/>
  <c r="N517" i="8"/>
  <c r="N518" i="8"/>
  <c r="M518" i="8" l="1"/>
  <c r="T824" i="8"/>
  <c r="U824" i="8"/>
  <c r="T949" i="8"/>
  <c r="U949" i="8"/>
  <c r="L519" i="8"/>
  <c r="Q370" i="8" s="1"/>
  <c r="R1114" i="8"/>
  <c r="A1102" i="8"/>
  <c r="A1393" i="8" s="1"/>
  <c r="B521" i="8"/>
  <c r="E521" i="8"/>
  <c r="C521" i="8"/>
  <c r="G521" i="8" s="1"/>
  <c r="D521" i="8"/>
  <c r="H521" i="8" s="1"/>
  <c r="A812" i="8"/>
  <c r="P371" i="8"/>
  <c r="N519" i="8"/>
  <c r="S533" i="8"/>
  <c r="R533" i="8"/>
  <c r="J520" i="8"/>
  <c r="A522" i="8"/>
  <c r="R660" i="8" s="1"/>
  <c r="F521" i="8"/>
  <c r="I521" i="8"/>
  <c r="K520" i="8"/>
  <c r="L520" i="8" s="1"/>
  <c r="Q532" i="8" s="1"/>
  <c r="M519" i="8" l="1"/>
  <c r="U660" i="8"/>
  <c r="T660" i="8"/>
  <c r="T1114" i="8"/>
  <c r="U1114" i="8"/>
  <c r="R1115" i="8"/>
  <c r="A1103" i="8"/>
  <c r="A1394" i="8" s="1"/>
  <c r="S371" i="8"/>
  <c r="R371" i="8"/>
  <c r="C522" i="8"/>
  <c r="G522" i="8" s="1"/>
  <c r="B522" i="8"/>
  <c r="A813" i="8"/>
  <c r="P534" i="8"/>
  <c r="D522" i="8"/>
  <c r="H522" i="8" s="1"/>
  <c r="E522" i="8"/>
  <c r="J521" i="8"/>
  <c r="L521" i="8" s="1"/>
  <c r="Q533" i="8" s="1"/>
  <c r="N520" i="8"/>
  <c r="M520" i="8"/>
  <c r="A523" i="8"/>
  <c r="R825" i="8" s="1"/>
  <c r="I522" i="8"/>
  <c r="K521" i="8"/>
  <c r="T825" i="8" l="1"/>
  <c r="U825" i="8"/>
  <c r="U1115" i="8"/>
  <c r="T1115" i="8"/>
  <c r="R950" i="8"/>
  <c r="A1104" i="8"/>
  <c r="A1395" i="8" s="1"/>
  <c r="A814" i="8"/>
  <c r="P372" i="8"/>
  <c r="E523" i="8"/>
  <c r="I523" i="8" s="1"/>
  <c r="R534" i="8"/>
  <c r="S534" i="8"/>
  <c r="C523" i="8"/>
  <c r="B523" i="8"/>
  <c r="F523" i="8" s="1"/>
  <c r="F522" i="8"/>
  <c r="J522" i="8" s="1"/>
  <c r="D523" i="8"/>
  <c r="H523" i="8" s="1"/>
  <c r="A524" i="8"/>
  <c r="R661" i="8" s="1"/>
  <c r="G523" i="8"/>
  <c r="M521" i="8"/>
  <c r="N521" i="8"/>
  <c r="K522" i="8"/>
  <c r="K523" i="8" l="1"/>
  <c r="T950" i="8"/>
  <c r="U950" i="8"/>
  <c r="R1116" i="8"/>
  <c r="A1105" i="8"/>
  <c r="A1396" i="8" s="1"/>
  <c r="T661" i="8"/>
  <c r="U661" i="8"/>
  <c r="D524" i="8"/>
  <c r="H524" i="8" s="1"/>
  <c r="C524" i="8"/>
  <c r="G524" i="8" s="1"/>
  <c r="E524" i="8"/>
  <c r="B524" i="8"/>
  <c r="A815" i="8"/>
  <c r="P535" i="8"/>
  <c r="R372" i="8"/>
  <c r="S372" i="8"/>
  <c r="J523" i="8"/>
  <c r="L523" i="8" s="1"/>
  <c r="Q534" i="8" s="1"/>
  <c r="L522" i="8"/>
  <c r="Q371" i="8" s="1"/>
  <c r="A525" i="8"/>
  <c r="R826" i="8" s="1"/>
  <c r="I524" i="8"/>
  <c r="T1116" i="8" l="1"/>
  <c r="U1116" i="8"/>
  <c r="U826" i="8"/>
  <c r="T826" i="8"/>
  <c r="R951" i="8"/>
  <c r="A1106" i="8"/>
  <c r="A1397" i="8" s="1"/>
  <c r="A816" i="8"/>
  <c r="P373" i="8"/>
  <c r="B525" i="8"/>
  <c r="C525" i="8"/>
  <c r="G525" i="8" s="1"/>
  <c r="S535" i="8"/>
  <c r="R535" i="8"/>
  <c r="E525" i="8"/>
  <c r="I525" i="8" s="1"/>
  <c r="D525" i="8"/>
  <c r="F524" i="8"/>
  <c r="J524" i="8" s="1"/>
  <c r="A526" i="8"/>
  <c r="R662" i="8" s="1"/>
  <c r="H525" i="8"/>
  <c r="K524" i="8"/>
  <c r="N522" i="8"/>
  <c r="M522" i="8"/>
  <c r="M523" i="8"/>
  <c r="N523" i="8"/>
  <c r="R1117" i="8" l="1"/>
  <c r="A1107" i="8"/>
  <c r="A1398" i="8" s="1"/>
  <c r="T951" i="8"/>
  <c r="U951" i="8"/>
  <c r="T662" i="8"/>
  <c r="U662" i="8"/>
  <c r="A817" i="8"/>
  <c r="P536" i="8"/>
  <c r="B526" i="8"/>
  <c r="F526" i="8" s="1"/>
  <c r="E526" i="8"/>
  <c r="S373" i="8"/>
  <c r="R373" i="8"/>
  <c r="F525" i="8"/>
  <c r="D526" i="8"/>
  <c r="C526" i="8"/>
  <c r="G526" i="8" s="1"/>
  <c r="L524" i="8"/>
  <c r="Q372" i="8" s="1"/>
  <c r="J525" i="8"/>
  <c r="A527" i="8"/>
  <c r="R827" i="8" s="1"/>
  <c r="I526" i="8"/>
  <c r="K525" i="8"/>
  <c r="T827" i="8" l="1"/>
  <c r="U827" i="8"/>
  <c r="R952" i="8"/>
  <c r="A1108" i="8"/>
  <c r="A1399" i="8" s="1"/>
  <c r="N524" i="8"/>
  <c r="U1117" i="8"/>
  <c r="T1117" i="8"/>
  <c r="A818" i="8"/>
  <c r="P537" i="8"/>
  <c r="B527" i="8"/>
  <c r="L525" i="8"/>
  <c r="Q535" i="8" s="1"/>
  <c r="E527" i="8"/>
  <c r="I527" i="8" s="1"/>
  <c r="R536" i="8"/>
  <c r="S536" i="8"/>
  <c r="D527" i="8"/>
  <c r="H526" i="8"/>
  <c r="K526" i="8" s="1"/>
  <c r="M524" i="8"/>
  <c r="C527" i="8"/>
  <c r="G527" i="8" s="1"/>
  <c r="M525" i="8"/>
  <c r="A528" i="8"/>
  <c r="R828" i="8" s="1"/>
  <c r="F527" i="8"/>
  <c r="J526" i="8"/>
  <c r="J527" i="8" l="1"/>
  <c r="T952" i="8"/>
  <c r="U952" i="8"/>
  <c r="U828" i="8"/>
  <c r="T828" i="8"/>
  <c r="N525" i="8"/>
  <c r="R1118" i="8"/>
  <c r="A1109" i="8"/>
  <c r="A1400" i="8" s="1"/>
  <c r="D528" i="8"/>
  <c r="H528" i="8" s="1"/>
  <c r="A819" i="8"/>
  <c r="P374" i="8"/>
  <c r="C528" i="8"/>
  <c r="G528" i="8" s="1"/>
  <c r="E528" i="8"/>
  <c r="B528" i="8"/>
  <c r="F528" i="8" s="1"/>
  <c r="H527" i="8"/>
  <c r="K527" i="8" s="1"/>
  <c r="S537" i="8"/>
  <c r="R537" i="8"/>
  <c r="A529" i="8"/>
  <c r="R663" i="8" s="1"/>
  <c r="L526" i="8"/>
  <c r="Q373" i="8" s="1"/>
  <c r="L527" i="8" l="1"/>
  <c r="Q536" i="8" s="1"/>
  <c r="R1119" i="8"/>
  <c r="A1110" i="8"/>
  <c r="A1401" i="8" s="1"/>
  <c r="T663" i="8"/>
  <c r="U663" i="8"/>
  <c r="U1118" i="8"/>
  <c r="T1118" i="8"/>
  <c r="E529" i="8"/>
  <c r="I529" i="8" s="1"/>
  <c r="N527" i="8"/>
  <c r="D529" i="8"/>
  <c r="R374" i="8"/>
  <c r="S374" i="8"/>
  <c r="I528" i="8"/>
  <c r="A820" i="8"/>
  <c r="P538" i="8"/>
  <c r="M527" i="8"/>
  <c r="B529" i="8"/>
  <c r="F529" i="8" s="1"/>
  <c r="C529" i="8"/>
  <c r="J528" i="8"/>
  <c r="N526" i="8"/>
  <c r="M526" i="8"/>
  <c r="A530" i="8"/>
  <c r="R829" i="8" s="1"/>
  <c r="G529" i="8"/>
  <c r="H529" i="8"/>
  <c r="K528" i="8"/>
  <c r="L528" i="8" l="1"/>
  <c r="Q537" i="8" s="1"/>
  <c r="T829" i="8"/>
  <c r="U829" i="8"/>
  <c r="R953" i="8"/>
  <c r="A1111" i="8"/>
  <c r="A1402" i="8" s="1"/>
  <c r="U1119" i="8"/>
  <c r="T1119" i="8"/>
  <c r="C530" i="8"/>
  <c r="G530" i="8" s="1"/>
  <c r="R538" i="8"/>
  <c r="S538" i="8"/>
  <c r="A821" i="8"/>
  <c r="P375" i="8"/>
  <c r="E530" i="8"/>
  <c r="B530" i="8"/>
  <c r="F530" i="8" s="1"/>
  <c r="D530" i="8"/>
  <c r="M528" i="8"/>
  <c r="A531" i="8"/>
  <c r="R664" i="8" s="1"/>
  <c r="H530" i="8"/>
  <c r="I530" i="8"/>
  <c r="K529" i="8"/>
  <c r="J529" i="8"/>
  <c r="N528" i="8" l="1"/>
  <c r="R1120" i="8"/>
  <c r="A1112" i="8"/>
  <c r="A1403" i="8" s="1"/>
  <c r="T953" i="8"/>
  <c r="U953" i="8"/>
  <c r="T664" i="8"/>
  <c r="U664" i="8"/>
  <c r="A822" i="8"/>
  <c r="P539" i="8"/>
  <c r="S375" i="8"/>
  <c r="R375" i="8"/>
  <c r="B531" i="8"/>
  <c r="F531" i="8" s="1"/>
  <c r="D531" i="8"/>
  <c r="H531" i="8" s="1"/>
  <c r="E531" i="8"/>
  <c r="C531" i="8"/>
  <c r="G531" i="8" s="1"/>
  <c r="L529" i="8"/>
  <c r="Q374" i="8" s="1"/>
  <c r="A532" i="8"/>
  <c r="R830" i="8" s="1"/>
  <c r="I531" i="8"/>
  <c r="K530" i="8"/>
  <c r="J530" i="8"/>
  <c r="N529" i="8" l="1"/>
  <c r="R954" i="8"/>
  <c r="A1113" i="8"/>
  <c r="A1404" i="8" s="1"/>
  <c r="M529" i="8"/>
  <c r="T830" i="8"/>
  <c r="U830" i="8"/>
  <c r="T1120" i="8"/>
  <c r="U1120" i="8"/>
  <c r="C532" i="8"/>
  <c r="A823" i="8"/>
  <c r="P376" i="8"/>
  <c r="E532" i="8"/>
  <c r="I532" i="8" s="1"/>
  <c r="B532" i="8"/>
  <c r="S539" i="8"/>
  <c r="R539" i="8"/>
  <c r="D532" i="8"/>
  <c r="H532" i="8" s="1"/>
  <c r="J531" i="8"/>
  <c r="L530" i="8"/>
  <c r="Q538" i="8" s="1"/>
  <c r="A533" i="8"/>
  <c r="R665" i="8" s="1"/>
  <c r="G532" i="8"/>
  <c r="K531" i="8"/>
  <c r="T665" i="8" l="1"/>
  <c r="U665" i="8"/>
  <c r="R1121" i="8"/>
  <c r="A1114" i="8"/>
  <c r="A1405" i="8" s="1"/>
  <c r="T954" i="8"/>
  <c r="U954" i="8"/>
  <c r="A824" i="8"/>
  <c r="P540" i="8"/>
  <c r="R376" i="8"/>
  <c r="S376" i="8"/>
  <c r="B533" i="8"/>
  <c r="F533" i="8" s="1"/>
  <c r="E533" i="8"/>
  <c r="I533" i="8" s="1"/>
  <c r="F532" i="8"/>
  <c r="J532" i="8" s="1"/>
  <c r="D533" i="8"/>
  <c r="H533" i="8" s="1"/>
  <c r="C533" i="8"/>
  <c r="G533" i="8" s="1"/>
  <c r="A534" i="8"/>
  <c r="R831" i="8" s="1"/>
  <c r="N530" i="8"/>
  <c r="M530" i="8"/>
  <c r="K532" i="8"/>
  <c r="L532" i="8" s="1"/>
  <c r="Q539" i="8" s="1"/>
  <c r="L531" i="8"/>
  <c r="Q375" i="8" s="1"/>
  <c r="U1121" i="8" l="1"/>
  <c r="T1121" i="8"/>
  <c r="R955" i="8"/>
  <c r="A1115" i="8"/>
  <c r="A1406" i="8" s="1"/>
  <c r="T831" i="8"/>
  <c r="U831" i="8"/>
  <c r="D534" i="8"/>
  <c r="H534" i="8" s="1"/>
  <c r="A825" i="8"/>
  <c r="P541" i="8"/>
  <c r="B534" i="8"/>
  <c r="R540" i="8"/>
  <c r="S540" i="8"/>
  <c r="C534" i="8"/>
  <c r="E534" i="8"/>
  <c r="N532" i="8"/>
  <c r="M532" i="8"/>
  <c r="J533" i="8"/>
  <c r="M531" i="8"/>
  <c r="N531" i="8"/>
  <c r="A535" i="8"/>
  <c r="R832" i="8" s="1"/>
  <c r="K533" i="8"/>
  <c r="T955" i="8" l="1"/>
  <c r="U955" i="8"/>
  <c r="T832" i="8"/>
  <c r="U832" i="8"/>
  <c r="R1122" i="8"/>
  <c r="A1116" i="8"/>
  <c r="A1407" i="8" s="1"/>
  <c r="E535" i="8"/>
  <c r="I535" i="8" s="1"/>
  <c r="S541" i="8"/>
  <c r="R541" i="8"/>
  <c r="C535" i="8"/>
  <c r="G535" i="8" s="1"/>
  <c r="G534" i="8"/>
  <c r="B535" i="8"/>
  <c r="F534" i="8"/>
  <c r="I534" i="8"/>
  <c r="K534" i="8" s="1"/>
  <c r="A826" i="8"/>
  <c r="P542" i="8"/>
  <c r="D535" i="8"/>
  <c r="H535" i="8" s="1"/>
  <c r="A536" i="8"/>
  <c r="R833" i="8" s="1"/>
  <c r="L533" i="8"/>
  <c r="Q376" i="8" s="1"/>
  <c r="J534" i="8" l="1"/>
  <c r="T833" i="8"/>
  <c r="U833" i="8"/>
  <c r="T1122" i="8"/>
  <c r="U1122" i="8"/>
  <c r="R1123" i="8"/>
  <c r="A1117" i="8"/>
  <c r="A1408" i="8" s="1"/>
  <c r="A827" i="8"/>
  <c r="P543" i="8"/>
  <c r="D536" i="8"/>
  <c r="R542" i="8"/>
  <c r="S542" i="8"/>
  <c r="C536" i="8"/>
  <c r="B536" i="8"/>
  <c r="F535" i="8"/>
  <c r="E536" i="8"/>
  <c r="I536" i="8" s="1"/>
  <c r="M533" i="8"/>
  <c r="N533" i="8"/>
  <c r="J535" i="8"/>
  <c r="A537" i="8"/>
  <c r="R834" i="8" s="1"/>
  <c r="G536" i="8"/>
  <c r="H536" i="8"/>
  <c r="K535" i="8"/>
  <c r="L534" i="8"/>
  <c r="Q540" i="8" s="1"/>
  <c r="U834" i="8" l="1"/>
  <c r="T834" i="8"/>
  <c r="R1124" i="8"/>
  <c r="A1118" i="8"/>
  <c r="A1409" i="8" s="1"/>
  <c r="L535" i="8"/>
  <c r="Q541" i="8" s="1"/>
  <c r="U1123" i="8"/>
  <c r="T1123" i="8"/>
  <c r="A828" i="8"/>
  <c r="P544" i="8"/>
  <c r="B537" i="8"/>
  <c r="C537" i="8"/>
  <c r="D537" i="8"/>
  <c r="F536" i="8"/>
  <c r="J536" i="8" s="1"/>
  <c r="S543" i="8"/>
  <c r="R543" i="8"/>
  <c r="E537" i="8"/>
  <c r="I537" i="8" s="1"/>
  <c r="K536" i="8"/>
  <c r="M535" i="8"/>
  <c r="N535" i="8"/>
  <c r="N534" i="8"/>
  <c r="M534" i="8"/>
  <c r="A538" i="8"/>
  <c r="R835" i="8" s="1"/>
  <c r="F537" i="8"/>
  <c r="H537" i="8"/>
  <c r="T1124" i="8" l="1"/>
  <c r="U1124" i="8"/>
  <c r="T835" i="8"/>
  <c r="U835" i="8"/>
  <c r="L536" i="8"/>
  <c r="Q542" i="8" s="1"/>
  <c r="R1125" i="8"/>
  <c r="A1119" i="8"/>
  <c r="A1410" i="8" s="1"/>
  <c r="C538" i="8"/>
  <c r="G538" i="8" s="1"/>
  <c r="D538" i="8"/>
  <c r="H538" i="8" s="1"/>
  <c r="A829" i="8"/>
  <c r="P545" i="8"/>
  <c r="G537" i="8"/>
  <c r="J537" i="8" s="1"/>
  <c r="B538" i="8"/>
  <c r="E538" i="8"/>
  <c r="I538" i="8" s="1"/>
  <c r="R544" i="8"/>
  <c r="S544" i="8"/>
  <c r="A539" i="8"/>
  <c r="R836" i="8" s="1"/>
  <c r="K537" i="8"/>
  <c r="N536" i="8"/>
  <c r="M536" i="8"/>
  <c r="R1126" i="8" l="1"/>
  <c r="A1120" i="8"/>
  <c r="A1411" i="8" s="1"/>
  <c r="U1125" i="8"/>
  <c r="T1125" i="8"/>
  <c r="U836" i="8"/>
  <c r="T836" i="8"/>
  <c r="E539" i="8"/>
  <c r="I539" i="8" s="1"/>
  <c r="A830" i="8"/>
  <c r="P546" i="8"/>
  <c r="B539" i="8"/>
  <c r="S545" i="8"/>
  <c r="R545" i="8"/>
  <c r="D539" i="8"/>
  <c r="L537" i="8"/>
  <c r="Q543" i="8" s="1"/>
  <c r="F538" i="8"/>
  <c r="J538" i="8" s="1"/>
  <c r="C539" i="8"/>
  <c r="A540" i="8"/>
  <c r="R837" i="8" s="1"/>
  <c r="F539" i="8"/>
  <c r="K538" i="8"/>
  <c r="T837" i="8" l="1"/>
  <c r="U837" i="8"/>
  <c r="R1127" i="8"/>
  <c r="A1121" i="8"/>
  <c r="A1412" i="8" s="1"/>
  <c r="U1126" i="8"/>
  <c r="T1126" i="8"/>
  <c r="A831" i="8"/>
  <c r="P377" i="8"/>
  <c r="L538" i="8"/>
  <c r="Q544" i="8" s="1"/>
  <c r="R546" i="8"/>
  <c r="S546" i="8"/>
  <c r="D540" i="8"/>
  <c r="H539" i="8"/>
  <c r="K539" i="8" s="1"/>
  <c r="N537" i="8"/>
  <c r="C540" i="8"/>
  <c r="E540" i="8"/>
  <c r="I540" i="8" s="1"/>
  <c r="G539" i="8"/>
  <c r="J539" i="8" s="1"/>
  <c r="M537" i="8"/>
  <c r="B540" i="8"/>
  <c r="F540" i="8" s="1"/>
  <c r="N538" i="8"/>
  <c r="A541" i="8"/>
  <c r="R666" i="8" s="1"/>
  <c r="R1128" i="8" l="1"/>
  <c r="A1122" i="8"/>
  <c r="A1413" i="8" s="1"/>
  <c r="U1127" i="8"/>
  <c r="T1127" i="8"/>
  <c r="U666" i="8"/>
  <c r="T666" i="8"/>
  <c r="E541" i="8"/>
  <c r="I541" i="8" s="1"/>
  <c r="S377" i="8"/>
  <c r="R377" i="8"/>
  <c r="D541" i="8"/>
  <c r="A832" i="8"/>
  <c r="P547" i="8"/>
  <c r="C541" i="8"/>
  <c r="H540" i="8"/>
  <c r="K540" i="8" s="1"/>
  <c r="G540" i="8"/>
  <c r="J540" i="8" s="1"/>
  <c r="M538" i="8"/>
  <c r="B541" i="8"/>
  <c r="F541" i="8" s="1"/>
  <c r="L539" i="8"/>
  <c r="M539" i="8" s="1"/>
  <c r="A542" i="8"/>
  <c r="R838" i="8" s="1"/>
  <c r="G541" i="8"/>
  <c r="H541" i="8"/>
  <c r="R956" i="8" l="1"/>
  <c r="A1123" i="8"/>
  <c r="A1414" i="8" s="1"/>
  <c r="U838" i="8"/>
  <c r="T838" i="8"/>
  <c r="T1128" i="8"/>
  <c r="U1128" i="8"/>
  <c r="D542" i="8"/>
  <c r="H542" i="8" s="1"/>
  <c r="C542" i="8"/>
  <c r="G542" i="8" s="1"/>
  <c r="E542" i="8"/>
  <c r="I542" i="8" s="1"/>
  <c r="B542" i="8"/>
  <c r="A833" i="8"/>
  <c r="P548" i="8"/>
  <c r="N539" i="8"/>
  <c r="Q545" i="8"/>
  <c r="S547" i="8"/>
  <c r="R547" i="8"/>
  <c r="K541" i="8"/>
  <c r="L540" i="8"/>
  <c r="Q546" i="8" s="1"/>
  <c r="J541" i="8"/>
  <c r="A543" i="8"/>
  <c r="R839" i="8" s="1"/>
  <c r="F542" i="8"/>
  <c r="N540" i="8" l="1"/>
  <c r="R1129" i="8"/>
  <c r="A1124" i="8"/>
  <c r="A1415" i="8" s="1"/>
  <c r="T839" i="8"/>
  <c r="U839" i="8"/>
  <c r="L541" i="8"/>
  <c r="Q377" i="8" s="1"/>
  <c r="U956" i="8"/>
  <c r="T956" i="8"/>
  <c r="R548" i="8"/>
  <c r="S548" i="8"/>
  <c r="M540" i="8"/>
  <c r="B543" i="8"/>
  <c r="F543" i="8" s="1"/>
  <c r="C543" i="8"/>
  <c r="G543" i="8" s="1"/>
  <c r="E543" i="8"/>
  <c r="D543" i="8"/>
  <c r="H543" i="8" s="1"/>
  <c r="A834" i="8"/>
  <c r="P549" i="8"/>
  <c r="K542" i="8"/>
  <c r="M541" i="8"/>
  <c r="N541" i="8"/>
  <c r="J542" i="8"/>
  <c r="A544" i="8"/>
  <c r="R840" i="8" s="1"/>
  <c r="I543" i="8"/>
  <c r="L542" i="8" l="1"/>
  <c r="Q547" i="8" s="1"/>
  <c r="K543" i="8"/>
  <c r="U840" i="8"/>
  <c r="T840" i="8"/>
  <c r="R1130" i="8"/>
  <c r="A1125" i="8"/>
  <c r="A1416" i="8" s="1"/>
  <c r="U1129" i="8"/>
  <c r="T1129" i="8"/>
  <c r="A835" i="8"/>
  <c r="P378" i="8"/>
  <c r="D544" i="8"/>
  <c r="H544" i="8" s="1"/>
  <c r="C544" i="8"/>
  <c r="S549" i="8"/>
  <c r="R549" i="8"/>
  <c r="E544" i="8"/>
  <c r="B544" i="8"/>
  <c r="N542" i="8"/>
  <c r="M542" i="8"/>
  <c r="J543" i="8"/>
  <c r="A545" i="8"/>
  <c r="R667" i="8" s="1"/>
  <c r="G544" i="8"/>
  <c r="L543" i="8" l="1"/>
  <c r="Q548" i="8" s="1"/>
  <c r="R1131" i="8"/>
  <c r="A1126" i="8"/>
  <c r="A1417" i="8" s="1"/>
  <c r="T1130" i="8"/>
  <c r="U1130" i="8"/>
  <c r="T667" i="8"/>
  <c r="U667" i="8"/>
  <c r="B545" i="8"/>
  <c r="F545" i="8" s="1"/>
  <c r="D545" i="8"/>
  <c r="H545" i="8" s="1"/>
  <c r="F544" i="8"/>
  <c r="R378" i="8"/>
  <c r="S378" i="8"/>
  <c r="E545" i="8"/>
  <c r="I545" i="8" s="1"/>
  <c r="I544" i="8"/>
  <c r="A836" i="8"/>
  <c r="P550" i="8"/>
  <c r="C545" i="8"/>
  <c r="G545" i="8" s="1"/>
  <c r="K544" i="8"/>
  <c r="N543" i="8"/>
  <c r="J544" i="8"/>
  <c r="A546" i="8"/>
  <c r="R841" i="8" s="1"/>
  <c r="M543" i="8" l="1"/>
  <c r="R957" i="8"/>
  <c r="A1127" i="8"/>
  <c r="A1418" i="8" s="1"/>
  <c r="T841" i="8"/>
  <c r="U841" i="8"/>
  <c r="K545" i="8"/>
  <c r="L544" i="8"/>
  <c r="Q549" i="8" s="1"/>
  <c r="U1131" i="8"/>
  <c r="T1131" i="8"/>
  <c r="A837" i="8"/>
  <c r="P379" i="8"/>
  <c r="D546" i="8"/>
  <c r="H546" i="8" s="1"/>
  <c r="C546" i="8"/>
  <c r="G546" i="8" s="1"/>
  <c r="E546" i="8"/>
  <c r="R550" i="8"/>
  <c r="S550" i="8"/>
  <c r="B546" i="8"/>
  <c r="M544" i="8"/>
  <c r="J545" i="8"/>
  <c r="A547" i="8"/>
  <c r="R668" i="8" s="1"/>
  <c r="N544" i="8" l="1"/>
  <c r="L545" i="8"/>
  <c r="Q378" i="8" s="1"/>
  <c r="R1132" i="8"/>
  <c r="A1128" i="8"/>
  <c r="A1419" i="8" s="1"/>
  <c r="U668" i="8"/>
  <c r="T668" i="8"/>
  <c r="T957" i="8"/>
  <c r="U957" i="8"/>
  <c r="B547" i="8"/>
  <c r="F547" i="8" s="1"/>
  <c r="E547" i="8"/>
  <c r="D547" i="8"/>
  <c r="F546" i="8"/>
  <c r="J546" i="8" s="1"/>
  <c r="S379" i="8"/>
  <c r="R379" i="8"/>
  <c r="I546" i="8"/>
  <c r="A838" i="8"/>
  <c r="P380" i="8"/>
  <c r="C547" i="8"/>
  <c r="K546" i="8"/>
  <c r="M545" i="8"/>
  <c r="N545" i="8"/>
  <c r="A548" i="8"/>
  <c r="R669" i="8" s="1"/>
  <c r="G547" i="8"/>
  <c r="H547" i="8"/>
  <c r="I547" i="8"/>
  <c r="R958" i="8" l="1"/>
  <c r="A1129" i="8"/>
  <c r="A1420" i="8" s="1"/>
  <c r="T669" i="8"/>
  <c r="U669" i="8"/>
  <c r="K547" i="8"/>
  <c r="T1132" i="8"/>
  <c r="U1132" i="8"/>
  <c r="E548" i="8"/>
  <c r="I548" i="8" s="1"/>
  <c r="L546" i="8"/>
  <c r="Q550" i="8" s="1"/>
  <c r="C548" i="8"/>
  <c r="G548" i="8" s="1"/>
  <c r="D548" i="8"/>
  <c r="H548" i="8" s="1"/>
  <c r="A839" i="8"/>
  <c r="P551" i="8"/>
  <c r="R380" i="8"/>
  <c r="S380" i="8"/>
  <c r="B548" i="8"/>
  <c r="F548" i="8" s="1"/>
  <c r="N546" i="8"/>
  <c r="M546" i="8"/>
  <c r="J547" i="8"/>
  <c r="L547" i="8" s="1"/>
  <c r="Q379" i="8" s="1"/>
  <c r="A549" i="8"/>
  <c r="R842" i="8" s="1"/>
  <c r="U842" i="8" l="1"/>
  <c r="T842" i="8"/>
  <c r="R959" i="8"/>
  <c r="A1130" i="8"/>
  <c r="A1421" i="8" s="1"/>
  <c r="T958" i="8"/>
  <c r="U958" i="8"/>
  <c r="C549" i="8"/>
  <c r="G549" i="8" s="1"/>
  <c r="D549" i="8"/>
  <c r="H549" i="8" s="1"/>
  <c r="A840" i="8"/>
  <c r="P552" i="8"/>
  <c r="E549" i="8"/>
  <c r="B549" i="8"/>
  <c r="S551" i="8"/>
  <c r="R551" i="8"/>
  <c r="K548" i="8"/>
  <c r="M547" i="8"/>
  <c r="N547" i="8"/>
  <c r="J548" i="8"/>
  <c r="A550" i="8"/>
  <c r="R843" i="8" s="1"/>
  <c r="F549" i="8"/>
  <c r="L548" i="8" l="1"/>
  <c r="Q380" i="8" s="1"/>
  <c r="T843" i="8"/>
  <c r="U843" i="8"/>
  <c r="R1133" i="8"/>
  <c r="A1131" i="8"/>
  <c r="A1422" i="8" s="1"/>
  <c r="T959" i="8"/>
  <c r="U959" i="8"/>
  <c r="D550" i="8"/>
  <c r="H550" i="8" s="1"/>
  <c r="E550" i="8"/>
  <c r="I549" i="8"/>
  <c r="K549" i="8" s="1"/>
  <c r="A841" i="8"/>
  <c r="P381" i="8"/>
  <c r="R552" i="8"/>
  <c r="S552" i="8"/>
  <c r="B550" i="8"/>
  <c r="C550" i="8"/>
  <c r="G550" i="8" s="1"/>
  <c r="N548" i="8"/>
  <c r="J549" i="8"/>
  <c r="A551" i="8"/>
  <c r="R670" i="8" s="1"/>
  <c r="F550" i="8"/>
  <c r="I550" i="8"/>
  <c r="M548" i="8" l="1"/>
  <c r="R1134" i="8"/>
  <c r="A1132" i="8"/>
  <c r="A1423" i="8" s="1"/>
  <c r="T670" i="8"/>
  <c r="U670" i="8"/>
  <c r="L549" i="8"/>
  <c r="Q551" i="8" s="1"/>
  <c r="U1133" i="8"/>
  <c r="T1133" i="8"/>
  <c r="S381" i="8"/>
  <c r="R381" i="8"/>
  <c r="C551" i="8"/>
  <c r="G551" i="8" s="1"/>
  <c r="D551" i="8"/>
  <c r="B551" i="8"/>
  <c r="E551" i="8"/>
  <c r="A842" i="8"/>
  <c r="P553" i="8"/>
  <c r="K550" i="8"/>
  <c r="M549" i="8"/>
  <c r="N549" i="8"/>
  <c r="J550" i="8"/>
  <c r="A552" i="8"/>
  <c r="R844" i="8" s="1"/>
  <c r="R960" i="8" l="1"/>
  <c r="A1133" i="8"/>
  <c r="A1424" i="8" s="1"/>
  <c r="U844" i="8"/>
  <c r="T844" i="8"/>
  <c r="U1134" i="8"/>
  <c r="T1134" i="8"/>
  <c r="B552" i="8"/>
  <c r="F552" i="8" s="1"/>
  <c r="C552" i="8"/>
  <c r="G552" i="8" s="1"/>
  <c r="E552" i="8"/>
  <c r="I552" i="8" s="1"/>
  <c r="D552" i="8"/>
  <c r="I551" i="8"/>
  <c r="A843" i="8"/>
  <c r="P382" i="8"/>
  <c r="F551" i="8"/>
  <c r="J551" i="8" s="1"/>
  <c r="H551" i="8"/>
  <c r="K551" i="8" s="1"/>
  <c r="L550" i="8"/>
  <c r="Q552" i="8" s="1"/>
  <c r="S553" i="8"/>
  <c r="R553" i="8"/>
  <c r="A553" i="8"/>
  <c r="R671" i="8" s="1"/>
  <c r="H552" i="8"/>
  <c r="M550" i="8" l="1"/>
  <c r="N550" i="8"/>
  <c r="T671" i="8"/>
  <c r="U671" i="8"/>
  <c r="B857" i="8" s="1"/>
  <c r="R1135" i="8"/>
  <c r="A1134" i="8"/>
  <c r="A1425" i="8" s="1"/>
  <c r="T960" i="8"/>
  <c r="U960" i="8"/>
  <c r="D553" i="8"/>
  <c r="A844" i="8"/>
  <c r="P554" i="8"/>
  <c r="R382" i="8"/>
  <c r="S382" i="8"/>
  <c r="B566" i="8" s="1"/>
  <c r="C553" i="8"/>
  <c r="G553" i="8" s="1"/>
  <c r="E553" i="8"/>
  <c r="I553" i="8" s="1"/>
  <c r="B553" i="8"/>
  <c r="F553" i="8" s="1"/>
  <c r="J552" i="8"/>
  <c r="A554" i="8"/>
  <c r="H553" i="8"/>
  <c r="K552" i="8"/>
  <c r="L551" i="8"/>
  <c r="Q381" i="8" s="1"/>
  <c r="U1135" i="8" l="1"/>
  <c r="T1135" i="8"/>
  <c r="A845" i="8"/>
  <c r="R845" i="8"/>
  <c r="R961" i="8"/>
  <c r="A1135" i="8"/>
  <c r="A1426" i="8" s="1"/>
  <c r="A856" i="8"/>
  <c r="B856" i="8"/>
  <c r="A857" i="8" s="1"/>
  <c r="L552" i="8"/>
  <c r="Q553" i="8" s="1"/>
  <c r="B554" i="8"/>
  <c r="C554" i="8"/>
  <c r="R554" i="8"/>
  <c r="S554" i="8"/>
  <c r="B571" i="8" s="1"/>
  <c r="A565" i="8"/>
  <c r="B565" i="8"/>
  <c r="A566" i="8" s="1"/>
  <c r="E554" i="8"/>
  <c r="D554" i="8"/>
  <c r="F554" i="8"/>
  <c r="G554" i="8"/>
  <c r="I554" i="8"/>
  <c r="K553" i="8"/>
  <c r="N552" i="8"/>
  <c r="M552" i="8"/>
  <c r="M551" i="8"/>
  <c r="N551" i="8"/>
  <c r="J553" i="8"/>
  <c r="D856" i="8" l="1" a="1"/>
  <c r="G856" i="8"/>
  <c r="R1136" i="8"/>
  <c r="A1136" i="8"/>
  <c r="A1427" i="8" s="1"/>
  <c r="L553" i="8"/>
  <c r="Q382" i="8" s="1"/>
  <c r="T961" i="8"/>
  <c r="U961" i="8"/>
  <c r="B1148" i="8" s="1"/>
  <c r="T845" i="8"/>
  <c r="U845" i="8"/>
  <c r="B862" i="8" s="1"/>
  <c r="A570" i="8"/>
  <c r="B570" i="8"/>
  <c r="A571" i="8" s="1"/>
  <c r="H554" i="8"/>
  <c r="K554" i="8" s="1"/>
  <c r="D565" i="8" a="1"/>
  <c r="G565" i="8"/>
  <c r="M553" i="8"/>
  <c r="J554" i="8"/>
  <c r="B1147" i="8" l="1"/>
  <c r="A1147" i="8"/>
  <c r="T1136" i="8"/>
  <c r="U1136" i="8"/>
  <c r="B861" i="8"/>
  <c r="A862" i="8" s="1"/>
  <c r="A861" i="8"/>
  <c r="N553" i="8"/>
  <c r="A1148" i="8"/>
  <c r="D857" i="8"/>
  <c r="E856" i="8"/>
  <c r="D856" i="8"/>
  <c r="E857" i="8"/>
  <c r="D565" i="8"/>
  <c r="E565" i="8"/>
  <c r="E566" i="8"/>
  <c r="D566" i="8"/>
  <c r="L554" i="8"/>
  <c r="Q554" i="8" s="1"/>
  <c r="D570" i="8" a="1"/>
  <c r="G570" i="8"/>
  <c r="M554" i="8" l="1"/>
  <c r="D1147" i="8" a="1"/>
  <c r="G1147" i="8"/>
  <c r="G861" i="8"/>
  <c r="D861" i="8" a="1"/>
  <c r="A1153" i="8"/>
  <c r="M555" i="8"/>
  <c r="B560" i="8"/>
  <c r="A560" i="8"/>
  <c r="N554" i="8"/>
  <c r="D570" i="8"/>
  <c r="D571" i="8"/>
  <c r="E571" i="8"/>
  <c r="E570" i="8"/>
  <c r="D862" i="8" l="1"/>
  <c r="E861" i="8"/>
  <c r="D861" i="8"/>
  <c r="E862" i="8"/>
  <c r="C575" i="8"/>
  <c r="G575" i="8" s="1"/>
  <c r="C576" i="8"/>
  <c r="G576" i="8" s="1"/>
  <c r="C577" i="8"/>
  <c r="G577" i="8" s="1"/>
  <c r="C578" i="8"/>
  <c r="G578" i="8" s="1"/>
  <c r="C579" i="8"/>
  <c r="G579" i="8" s="1"/>
  <c r="C580" i="8"/>
  <c r="G580" i="8" s="1"/>
  <c r="C581" i="8"/>
  <c r="G581" i="8" s="1"/>
  <c r="C582" i="8"/>
  <c r="G582" i="8" s="1"/>
  <c r="C583" i="8"/>
  <c r="G583" i="8" s="1"/>
  <c r="C584" i="8"/>
  <c r="G584" i="8" s="1"/>
  <c r="C585" i="8"/>
  <c r="G585" i="8" s="1"/>
  <c r="C586" i="8"/>
  <c r="G586" i="8" s="1"/>
  <c r="C587" i="8"/>
  <c r="G587" i="8" s="1"/>
  <c r="C588" i="8"/>
  <c r="G588" i="8" s="1"/>
  <c r="C589" i="8"/>
  <c r="G589" i="8" s="1"/>
  <c r="C590" i="8"/>
  <c r="G590" i="8" s="1"/>
  <c r="C591" i="8"/>
  <c r="G591" i="8" s="1"/>
  <c r="C592" i="8"/>
  <c r="G592" i="8" s="1"/>
  <c r="C593" i="8"/>
  <c r="G593" i="8" s="1"/>
  <c r="C594" i="8"/>
  <c r="G594" i="8" s="1"/>
  <c r="C595" i="8"/>
  <c r="G595" i="8" s="1"/>
  <c r="C596" i="8"/>
  <c r="G596" i="8" s="1"/>
  <c r="C597" i="8"/>
  <c r="G597" i="8" s="1"/>
  <c r="C598" i="8"/>
  <c r="G598" i="8" s="1"/>
  <c r="C599" i="8"/>
  <c r="G599" i="8" s="1"/>
  <c r="C600" i="8"/>
  <c r="G600" i="8" s="1"/>
  <c r="C601" i="8"/>
  <c r="G601" i="8" s="1"/>
  <c r="C602" i="8"/>
  <c r="G602" i="8" s="1"/>
  <c r="C603" i="8"/>
  <c r="G603" i="8" s="1"/>
  <c r="C604" i="8"/>
  <c r="G604" i="8" s="1"/>
  <c r="C605" i="8"/>
  <c r="G605" i="8" s="1"/>
  <c r="C606" i="8"/>
  <c r="G606" i="8" s="1"/>
  <c r="C607" i="8"/>
  <c r="G607" i="8" s="1"/>
  <c r="C608" i="8"/>
  <c r="G608" i="8" s="1"/>
  <c r="C609" i="8"/>
  <c r="G609" i="8" s="1"/>
  <c r="C610" i="8"/>
  <c r="G610" i="8" s="1"/>
  <c r="C611" i="8"/>
  <c r="G611" i="8" s="1"/>
  <c r="C612" i="8"/>
  <c r="G612" i="8" s="1"/>
  <c r="C613" i="8"/>
  <c r="G613" i="8" s="1"/>
  <c r="C614" i="8"/>
  <c r="G614" i="8" s="1"/>
  <c r="C615" i="8"/>
  <c r="G615" i="8" s="1"/>
  <c r="C616" i="8"/>
  <c r="G616" i="8" s="1"/>
  <c r="C617" i="8"/>
  <c r="G617" i="8" s="1"/>
  <c r="C618" i="8"/>
  <c r="G618" i="8" s="1"/>
  <c r="C619" i="8"/>
  <c r="G619" i="8" s="1"/>
  <c r="C620" i="8"/>
  <c r="G620" i="8" s="1"/>
  <c r="C621" i="8"/>
  <c r="G621" i="8" s="1"/>
  <c r="C622" i="8"/>
  <c r="G622" i="8" s="1"/>
  <c r="C623" i="8"/>
  <c r="G623" i="8" s="1"/>
  <c r="C624" i="8"/>
  <c r="G624" i="8" s="1"/>
  <c r="C625" i="8"/>
  <c r="G625" i="8" s="1"/>
  <c r="C626" i="8"/>
  <c r="G626" i="8" s="1"/>
  <c r="C627" i="8"/>
  <c r="G627" i="8" s="1"/>
  <c r="C628" i="8"/>
  <c r="G628" i="8" s="1"/>
  <c r="C629" i="8"/>
  <c r="G629" i="8" s="1"/>
  <c r="C630" i="8"/>
  <c r="G630" i="8" s="1"/>
  <c r="C631" i="8"/>
  <c r="G631" i="8" s="1"/>
  <c r="C632" i="8"/>
  <c r="G632" i="8" s="1"/>
  <c r="C633" i="8"/>
  <c r="G633" i="8" s="1"/>
  <c r="C634" i="8"/>
  <c r="G634" i="8" s="1"/>
  <c r="C635" i="8"/>
  <c r="G635" i="8" s="1"/>
  <c r="C636" i="8"/>
  <c r="G636" i="8" s="1"/>
  <c r="C637" i="8"/>
  <c r="G637" i="8" s="1"/>
  <c r="C638" i="8"/>
  <c r="G638" i="8" s="1"/>
  <c r="C639" i="8"/>
  <c r="G639" i="8" s="1"/>
  <c r="C640" i="8"/>
  <c r="G640" i="8" s="1"/>
  <c r="C641" i="8"/>
  <c r="G641" i="8" s="1"/>
  <c r="C642" i="8"/>
  <c r="G642" i="8" s="1"/>
  <c r="C643" i="8"/>
  <c r="G643" i="8" s="1"/>
  <c r="C644" i="8"/>
  <c r="G644" i="8" s="1"/>
  <c r="C645" i="8"/>
  <c r="G645" i="8" s="1"/>
  <c r="C646" i="8"/>
  <c r="G646" i="8" s="1"/>
  <c r="C647" i="8"/>
  <c r="G647" i="8" s="1"/>
  <c r="C648" i="8"/>
  <c r="G648" i="8" s="1"/>
  <c r="C649" i="8"/>
  <c r="G649" i="8" s="1"/>
  <c r="C650" i="8"/>
  <c r="G650" i="8" s="1"/>
  <c r="C651" i="8"/>
  <c r="G651" i="8" s="1"/>
  <c r="C652" i="8"/>
  <c r="G652" i="8" s="1"/>
  <c r="C653" i="8"/>
  <c r="G653" i="8" s="1"/>
  <c r="C654" i="8"/>
  <c r="G654" i="8" s="1"/>
  <c r="C655" i="8"/>
  <c r="G655" i="8" s="1"/>
  <c r="C656" i="8"/>
  <c r="G656" i="8" s="1"/>
  <c r="C657" i="8"/>
  <c r="G657" i="8" s="1"/>
  <c r="C658" i="8"/>
  <c r="G658" i="8" s="1"/>
  <c r="C659" i="8"/>
  <c r="G659" i="8" s="1"/>
  <c r="C660" i="8"/>
  <c r="G660" i="8" s="1"/>
  <c r="C661" i="8"/>
  <c r="G661" i="8" s="1"/>
  <c r="C662" i="8"/>
  <c r="G662" i="8" s="1"/>
  <c r="C663" i="8"/>
  <c r="G663" i="8" s="1"/>
  <c r="C664" i="8"/>
  <c r="G664" i="8" s="1"/>
  <c r="C665" i="8"/>
  <c r="G665" i="8" s="1"/>
  <c r="C666" i="8"/>
  <c r="G666" i="8" s="1"/>
  <c r="C667" i="8"/>
  <c r="G667" i="8" s="1"/>
  <c r="C668" i="8"/>
  <c r="G668" i="8" s="1"/>
  <c r="C669" i="8"/>
  <c r="G669" i="8" s="1"/>
  <c r="C670" i="8"/>
  <c r="G670" i="8" s="1"/>
  <c r="C671" i="8"/>
  <c r="G671" i="8" s="1"/>
  <c r="C672" i="8"/>
  <c r="G672" i="8" s="1"/>
  <c r="C673" i="8"/>
  <c r="G673" i="8" s="1"/>
  <c r="C674" i="8"/>
  <c r="G674" i="8" s="1"/>
  <c r="C675" i="8"/>
  <c r="G675" i="8" s="1"/>
  <c r="C676" i="8"/>
  <c r="G676" i="8" s="1"/>
  <c r="C677" i="8"/>
  <c r="G677" i="8" s="1"/>
  <c r="C678" i="8"/>
  <c r="G678" i="8" s="1"/>
  <c r="C679" i="8"/>
  <c r="G679" i="8" s="1"/>
  <c r="C680" i="8"/>
  <c r="G680" i="8" s="1"/>
  <c r="C681" i="8"/>
  <c r="G681" i="8" s="1"/>
  <c r="C682" i="8"/>
  <c r="G682" i="8" s="1"/>
  <c r="C683" i="8"/>
  <c r="G683" i="8" s="1"/>
  <c r="C684" i="8"/>
  <c r="G684" i="8" s="1"/>
  <c r="C685" i="8"/>
  <c r="G685" i="8" s="1"/>
  <c r="C686" i="8"/>
  <c r="G686" i="8" s="1"/>
  <c r="C687" i="8"/>
  <c r="G687" i="8" s="1"/>
  <c r="C688" i="8"/>
  <c r="G688" i="8" s="1"/>
  <c r="C689" i="8"/>
  <c r="G689" i="8" s="1"/>
  <c r="C690" i="8"/>
  <c r="G690" i="8" s="1"/>
  <c r="C691" i="8"/>
  <c r="G691" i="8" s="1"/>
  <c r="C692" i="8"/>
  <c r="G692" i="8" s="1"/>
  <c r="C693" i="8"/>
  <c r="G693" i="8" s="1"/>
  <c r="C694" i="8"/>
  <c r="G694" i="8" s="1"/>
  <c r="C695" i="8"/>
  <c r="G695" i="8" s="1"/>
  <c r="C696" i="8"/>
  <c r="G696" i="8" s="1"/>
  <c r="C697" i="8"/>
  <c r="G697" i="8" s="1"/>
  <c r="C698" i="8"/>
  <c r="G698" i="8" s="1"/>
  <c r="C699" i="8"/>
  <c r="G699" i="8" s="1"/>
  <c r="C700" i="8"/>
  <c r="G700" i="8" s="1"/>
  <c r="C701" i="8"/>
  <c r="G701" i="8" s="1"/>
  <c r="C702" i="8"/>
  <c r="G702" i="8" s="1"/>
  <c r="C703" i="8"/>
  <c r="G703" i="8" s="1"/>
  <c r="C704" i="8"/>
  <c r="G704" i="8" s="1"/>
  <c r="C705" i="8"/>
  <c r="G705" i="8" s="1"/>
  <c r="C706" i="8"/>
  <c r="G706" i="8" s="1"/>
  <c r="C707" i="8"/>
  <c r="G707" i="8" s="1"/>
  <c r="C708" i="8"/>
  <c r="G708" i="8" s="1"/>
  <c r="C709" i="8"/>
  <c r="G709" i="8" s="1"/>
  <c r="C710" i="8"/>
  <c r="G710" i="8" s="1"/>
  <c r="C711" i="8"/>
  <c r="G711" i="8" s="1"/>
  <c r="C712" i="8"/>
  <c r="G712" i="8" s="1"/>
  <c r="C713" i="8"/>
  <c r="G713" i="8" s="1"/>
  <c r="C714" i="8"/>
  <c r="G714" i="8" s="1"/>
  <c r="C715" i="8"/>
  <c r="G715" i="8" s="1"/>
  <c r="C716" i="8"/>
  <c r="G716" i="8" s="1"/>
  <c r="C717" i="8"/>
  <c r="G717" i="8" s="1"/>
  <c r="C718" i="8"/>
  <c r="G718" i="8" s="1"/>
  <c r="C719" i="8"/>
  <c r="G719" i="8" s="1"/>
  <c r="C720" i="8"/>
  <c r="G720" i="8" s="1"/>
  <c r="C721" i="8"/>
  <c r="G721" i="8" s="1"/>
  <c r="C722" i="8"/>
  <c r="G722" i="8" s="1"/>
  <c r="C723" i="8"/>
  <c r="G723" i="8" s="1"/>
  <c r="C724" i="8"/>
  <c r="G724" i="8" s="1"/>
  <c r="C725" i="8"/>
  <c r="G725" i="8" s="1"/>
  <c r="C726" i="8"/>
  <c r="G726" i="8" s="1"/>
  <c r="C727" i="8"/>
  <c r="G727" i="8" s="1"/>
  <c r="C728" i="8"/>
  <c r="G728" i="8" s="1"/>
  <c r="C729" i="8"/>
  <c r="G729" i="8" s="1"/>
  <c r="C730" i="8"/>
  <c r="G730" i="8" s="1"/>
  <c r="C731" i="8"/>
  <c r="G731" i="8" s="1"/>
  <c r="C732" i="8"/>
  <c r="G732" i="8" s="1"/>
  <c r="C733" i="8"/>
  <c r="G733" i="8" s="1"/>
  <c r="C734" i="8"/>
  <c r="G734" i="8" s="1"/>
  <c r="C735" i="8"/>
  <c r="G735" i="8" s="1"/>
  <c r="C736" i="8"/>
  <c r="G736" i="8" s="1"/>
  <c r="C737" i="8"/>
  <c r="G737" i="8" s="1"/>
  <c r="C738" i="8"/>
  <c r="G738" i="8" s="1"/>
  <c r="C739" i="8"/>
  <c r="G739" i="8" s="1"/>
  <c r="C740" i="8"/>
  <c r="G740" i="8" s="1"/>
  <c r="C741" i="8"/>
  <c r="G741" i="8" s="1"/>
  <c r="C742" i="8"/>
  <c r="G742" i="8" s="1"/>
  <c r="C743" i="8"/>
  <c r="G743" i="8" s="1"/>
  <c r="C744" i="8"/>
  <c r="G744" i="8" s="1"/>
  <c r="C745" i="8"/>
  <c r="G745" i="8" s="1"/>
  <c r="C746" i="8"/>
  <c r="G746" i="8" s="1"/>
  <c r="C747" i="8"/>
  <c r="G747" i="8" s="1"/>
  <c r="C748" i="8"/>
  <c r="G748" i="8" s="1"/>
  <c r="C749" i="8"/>
  <c r="G749" i="8" s="1"/>
  <c r="C750" i="8"/>
  <c r="G750" i="8" s="1"/>
  <c r="C751" i="8"/>
  <c r="G751" i="8" s="1"/>
  <c r="C752" i="8"/>
  <c r="G752" i="8" s="1"/>
  <c r="C753" i="8"/>
  <c r="G753" i="8" s="1"/>
  <c r="C754" i="8"/>
  <c r="G754" i="8" s="1"/>
  <c r="C755" i="8"/>
  <c r="G755" i="8" s="1"/>
  <c r="C756" i="8"/>
  <c r="G756" i="8" s="1"/>
  <c r="C757" i="8"/>
  <c r="G757" i="8" s="1"/>
  <c r="C758" i="8"/>
  <c r="G758" i="8" s="1"/>
  <c r="C759" i="8"/>
  <c r="G759" i="8" s="1"/>
  <c r="C760" i="8"/>
  <c r="G760" i="8" s="1"/>
  <c r="C761" i="8"/>
  <c r="G761" i="8" s="1"/>
  <c r="C762" i="8"/>
  <c r="G762" i="8" s="1"/>
  <c r="C763" i="8"/>
  <c r="G763" i="8" s="1"/>
  <c r="C764" i="8"/>
  <c r="G764" i="8" s="1"/>
  <c r="C765" i="8"/>
  <c r="G765" i="8" s="1"/>
  <c r="C766" i="8"/>
  <c r="G766" i="8" s="1"/>
  <c r="C767" i="8"/>
  <c r="G767" i="8" s="1"/>
  <c r="C768" i="8"/>
  <c r="G768" i="8" s="1"/>
  <c r="C769" i="8"/>
  <c r="G769" i="8" s="1"/>
  <c r="C770" i="8"/>
  <c r="G770" i="8" s="1"/>
  <c r="C771" i="8"/>
  <c r="G771" i="8" s="1"/>
  <c r="C772" i="8"/>
  <c r="G772" i="8" s="1"/>
  <c r="C773" i="8"/>
  <c r="G773" i="8" s="1"/>
  <c r="C774" i="8"/>
  <c r="G774" i="8" s="1"/>
  <c r="C775" i="8"/>
  <c r="G775" i="8" s="1"/>
  <c r="C776" i="8"/>
  <c r="G776" i="8" s="1"/>
  <c r="C777" i="8"/>
  <c r="G777" i="8" s="1"/>
  <c r="C778" i="8"/>
  <c r="G778" i="8" s="1"/>
  <c r="C779" i="8"/>
  <c r="G779" i="8" s="1"/>
  <c r="C780" i="8"/>
  <c r="G780" i="8" s="1"/>
  <c r="C781" i="8"/>
  <c r="G781" i="8" s="1"/>
  <c r="C782" i="8"/>
  <c r="G782" i="8" s="1"/>
  <c r="C783" i="8"/>
  <c r="G783" i="8" s="1"/>
  <c r="C784" i="8"/>
  <c r="G784" i="8" s="1"/>
  <c r="C785" i="8"/>
  <c r="G785" i="8" s="1"/>
  <c r="C786" i="8"/>
  <c r="G786" i="8" s="1"/>
  <c r="C787" i="8"/>
  <c r="G787" i="8" s="1"/>
  <c r="C788" i="8"/>
  <c r="G788" i="8" s="1"/>
  <c r="C789" i="8"/>
  <c r="G789" i="8" s="1"/>
  <c r="C790" i="8"/>
  <c r="G790" i="8" s="1"/>
  <c r="C791" i="8"/>
  <c r="G791" i="8" s="1"/>
  <c r="C792" i="8"/>
  <c r="G792" i="8" s="1"/>
  <c r="C793" i="8"/>
  <c r="G793" i="8" s="1"/>
  <c r="C794" i="8"/>
  <c r="G794" i="8" s="1"/>
  <c r="C795" i="8"/>
  <c r="G795" i="8" s="1"/>
  <c r="C796" i="8"/>
  <c r="G796" i="8" s="1"/>
  <c r="C797" i="8"/>
  <c r="G797" i="8" s="1"/>
  <c r="C798" i="8"/>
  <c r="G798" i="8" s="1"/>
  <c r="C799" i="8"/>
  <c r="G799" i="8" s="1"/>
  <c r="C800" i="8"/>
  <c r="G800" i="8" s="1"/>
  <c r="C801" i="8"/>
  <c r="G801" i="8" s="1"/>
  <c r="C802" i="8"/>
  <c r="G802" i="8" s="1"/>
  <c r="C803" i="8"/>
  <c r="G803" i="8" s="1"/>
  <c r="C804" i="8"/>
  <c r="G804" i="8" s="1"/>
  <c r="C805" i="8"/>
  <c r="G805" i="8" s="1"/>
  <c r="C806" i="8"/>
  <c r="G806" i="8" s="1"/>
  <c r="C807" i="8"/>
  <c r="G807" i="8" s="1"/>
  <c r="C808" i="8"/>
  <c r="G808" i="8" s="1"/>
  <c r="C809" i="8"/>
  <c r="G809" i="8" s="1"/>
  <c r="C810" i="8"/>
  <c r="G810" i="8" s="1"/>
  <c r="C811" i="8"/>
  <c r="G811" i="8" s="1"/>
  <c r="C812" i="8"/>
  <c r="G812" i="8" s="1"/>
  <c r="C813" i="8"/>
  <c r="G813" i="8" s="1"/>
  <c r="C814" i="8"/>
  <c r="G814" i="8" s="1"/>
  <c r="C815" i="8"/>
  <c r="G815" i="8" s="1"/>
  <c r="C816" i="8"/>
  <c r="G816" i="8" s="1"/>
  <c r="C817" i="8"/>
  <c r="G817" i="8" s="1"/>
  <c r="C818" i="8"/>
  <c r="G818" i="8" s="1"/>
  <c r="C819" i="8"/>
  <c r="G819" i="8" s="1"/>
  <c r="C820" i="8"/>
  <c r="G820" i="8" s="1"/>
  <c r="C821" i="8"/>
  <c r="G821" i="8" s="1"/>
  <c r="C822" i="8"/>
  <c r="G822" i="8" s="1"/>
  <c r="C823" i="8"/>
  <c r="G823" i="8" s="1"/>
  <c r="C824" i="8"/>
  <c r="G824" i="8" s="1"/>
  <c r="C825" i="8"/>
  <c r="G825" i="8" s="1"/>
  <c r="C826" i="8"/>
  <c r="G826" i="8" s="1"/>
  <c r="C827" i="8"/>
  <c r="G827" i="8" s="1"/>
  <c r="C828" i="8"/>
  <c r="G828" i="8" s="1"/>
  <c r="C829" i="8"/>
  <c r="G829" i="8" s="1"/>
  <c r="C830" i="8"/>
  <c r="G830" i="8" s="1"/>
  <c r="C831" i="8"/>
  <c r="G831" i="8" s="1"/>
  <c r="C832" i="8"/>
  <c r="G832" i="8" s="1"/>
  <c r="C833" i="8"/>
  <c r="G833" i="8" s="1"/>
  <c r="C834" i="8"/>
  <c r="G834" i="8" s="1"/>
  <c r="C835" i="8"/>
  <c r="G835" i="8" s="1"/>
  <c r="C836" i="8"/>
  <c r="G836" i="8" s="1"/>
  <c r="C837" i="8"/>
  <c r="G837" i="8" s="1"/>
  <c r="C838" i="8"/>
  <c r="G838" i="8" s="1"/>
  <c r="C839" i="8"/>
  <c r="G839" i="8" s="1"/>
  <c r="C840" i="8"/>
  <c r="G840" i="8" s="1"/>
  <c r="C841" i="8"/>
  <c r="G841" i="8" s="1"/>
  <c r="C842" i="8"/>
  <c r="G842" i="8" s="1"/>
  <c r="C843" i="8"/>
  <c r="G843" i="8" s="1"/>
  <c r="C844" i="8"/>
  <c r="G844" i="8" s="1"/>
  <c r="C845" i="8"/>
  <c r="G845" i="8" s="1"/>
  <c r="C574" i="8"/>
  <c r="G574" i="8" s="1"/>
  <c r="B575" i="8"/>
  <c r="F575" i="8" s="1"/>
  <c r="J575" i="8" s="1" a="1"/>
  <c r="J575" i="8" s="1"/>
  <c r="L575" i="8" s="1"/>
  <c r="B576" i="8"/>
  <c r="F576" i="8" s="1"/>
  <c r="J576" i="8" s="1" a="1"/>
  <c r="J576" i="8" s="1"/>
  <c r="L576" i="8" s="1"/>
  <c r="B577" i="8"/>
  <c r="F577" i="8" s="1"/>
  <c r="J577" i="8" s="1" a="1"/>
  <c r="J577" i="8" s="1"/>
  <c r="L577" i="8" s="1"/>
  <c r="B578" i="8"/>
  <c r="F578" i="8" s="1"/>
  <c r="J578" i="8" s="1" a="1"/>
  <c r="J578" i="8" s="1"/>
  <c r="L578" i="8" s="1"/>
  <c r="B579" i="8"/>
  <c r="F579" i="8" s="1"/>
  <c r="J579" i="8" s="1" a="1"/>
  <c r="J579" i="8" s="1"/>
  <c r="L579" i="8" s="1"/>
  <c r="B580" i="8"/>
  <c r="F580" i="8" s="1"/>
  <c r="J580" i="8" s="1" a="1"/>
  <c r="J580" i="8" s="1"/>
  <c r="L580" i="8" s="1"/>
  <c r="B581" i="8"/>
  <c r="F581" i="8" s="1"/>
  <c r="J581" i="8" s="1" a="1"/>
  <c r="J581" i="8" s="1"/>
  <c r="L581" i="8" s="1"/>
  <c r="B582" i="8"/>
  <c r="F582" i="8" s="1"/>
  <c r="J582" i="8" s="1" a="1"/>
  <c r="J582" i="8" s="1"/>
  <c r="L582" i="8" s="1"/>
  <c r="B583" i="8"/>
  <c r="F583" i="8" s="1"/>
  <c r="J583" i="8" s="1" a="1"/>
  <c r="J583" i="8" s="1"/>
  <c r="L583" i="8" s="1"/>
  <c r="B584" i="8"/>
  <c r="F584" i="8" s="1"/>
  <c r="J584" i="8" s="1" a="1"/>
  <c r="J584" i="8" s="1"/>
  <c r="L584" i="8" s="1"/>
  <c r="B585" i="8"/>
  <c r="F585" i="8" s="1"/>
  <c r="J585" i="8" s="1" a="1"/>
  <c r="J585" i="8" s="1"/>
  <c r="L585" i="8" s="1"/>
  <c r="B586" i="8"/>
  <c r="F586" i="8" s="1"/>
  <c r="J586" i="8" s="1" a="1"/>
  <c r="J586" i="8" s="1"/>
  <c r="L586" i="8" s="1"/>
  <c r="B587" i="8"/>
  <c r="F587" i="8" s="1"/>
  <c r="J587" i="8" s="1" a="1"/>
  <c r="J587" i="8" s="1"/>
  <c r="L587" i="8" s="1"/>
  <c r="B588" i="8"/>
  <c r="F588" i="8" s="1"/>
  <c r="J588" i="8" s="1" a="1"/>
  <c r="J588" i="8" s="1"/>
  <c r="L588" i="8" s="1"/>
  <c r="B589" i="8"/>
  <c r="F589" i="8" s="1"/>
  <c r="J589" i="8" s="1" a="1"/>
  <c r="J589" i="8" s="1"/>
  <c r="L589" i="8" s="1"/>
  <c r="B590" i="8"/>
  <c r="F590" i="8" s="1"/>
  <c r="J590" i="8" s="1" a="1"/>
  <c r="J590" i="8" s="1"/>
  <c r="L590" i="8" s="1"/>
  <c r="B591" i="8"/>
  <c r="F591" i="8" s="1"/>
  <c r="J591" i="8" s="1" a="1"/>
  <c r="J591" i="8" s="1"/>
  <c r="L591" i="8" s="1"/>
  <c r="B592" i="8"/>
  <c r="F592" i="8" s="1"/>
  <c r="J592" i="8" s="1" a="1"/>
  <c r="J592" i="8" s="1"/>
  <c r="L592" i="8" s="1"/>
  <c r="B593" i="8"/>
  <c r="F593" i="8" s="1"/>
  <c r="J593" i="8" s="1" a="1"/>
  <c r="J593" i="8" s="1"/>
  <c r="L593" i="8" s="1"/>
  <c r="B594" i="8"/>
  <c r="F594" i="8" s="1"/>
  <c r="J594" i="8" s="1" a="1"/>
  <c r="J594" i="8" s="1"/>
  <c r="L594" i="8" s="1"/>
  <c r="B595" i="8"/>
  <c r="F595" i="8" s="1"/>
  <c r="J595" i="8" s="1" a="1"/>
  <c r="J595" i="8" s="1"/>
  <c r="L595" i="8" s="1"/>
  <c r="B596" i="8"/>
  <c r="F596" i="8" s="1"/>
  <c r="J596" i="8" s="1" a="1"/>
  <c r="J596" i="8" s="1"/>
  <c r="L596" i="8" s="1"/>
  <c r="B597" i="8"/>
  <c r="F597" i="8" s="1"/>
  <c r="J597" i="8" s="1" a="1"/>
  <c r="J597" i="8" s="1"/>
  <c r="L597" i="8" s="1"/>
  <c r="B598" i="8"/>
  <c r="F598" i="8" s="1"/>
  <c r="J598" i="8" s="1" a="1"/>
  <c r="J598" i="8" s="1"/>
  <c r="L598" i="8" s="1"/>
  <c r="B599" i="8"/>
  <c r="F599" i="8" s="1"/>
  <c r="J599" i="8" s="1" a="1"/>
  <c r="J599" i="8" s="1"/>
  <c r="L599" i="8" s="1"/>
  <c r="B600" i="8"/>
  <c r="F600" i="8" s="1"/>
  <c r="J600" i="8" s="1" a="1"/>
  <c r="J600" i="8" s="1"/>
  <c r="L600" i="8" s="1"/>
  <c r="B601" i="8"/>
  <c r="F601" i="8" s="1"/>
  <c r="J601" i="8" s="1" a="1"/>
  <c r="J601" i="8" s="1"/>
  <c r="L601" i="8" s="1"/>
  <c r="B602" i="8"/>
  <c r="F602" i="8" s="1"/>
  <c r="J602" i="8" s="1" a="1"/>
  <c r="J602" i="8" s="1"/>
  <c r="L602" i="8" s="1"/>
  <c r="B603" i="8"/>
  <c r="F603" i="8" s="1"/>
  <c r="J603" i="8" s="1" a="1"/>
  <c r="J603" i="8" s="1"/>
  <c r="L603" i="8" s="1"/>
  <c r="B604" i="8"/>
  <c r="F604" i="8" s="1"/>
  <c r="J604" i="8" s="1" a="1"/>
  <c r="J604" i="8" s="1"/>
  <c r="L604" i="8" s="1"/>
  <c r="B605" i="8"/>
  <c r="F605" i="8" s="1"/>
  <c r="J605" i="8" s="1" a="1"/>
  <c r="J605" i="8" s="1"/>
  <c r="L605" i="8" s="1"/>
  <c r="B606" i="8"/>
  <c r="F606" i="8" s="1"/>
  <c r="J606" i="8" s="1" a="1"/>
  <c r="J606" i="8" s="1"/>
  <c r="L606" i="8" s="1"/>
  <c r="B607" i="8"/>
  <c r="F607" i="8" s="1"/>
  <c r="J607" i="8" s="1" a="1"/>
  <c r="J607" i="8" s="1"/>
  <c r="L607" i="8" s="1"/>
  <c r="B608" i="8"/>
  <c r="F608" i="8" s="1"/>
  <c r="J608" i="8" s="1" a="1"/>
  <c r="J608" i="8" s="1"/>
  <c r="L608" i="8" s="1"/>
  <c r="B609" i="8"/>
  <c r="F609" i="8" s="1"/>
  <c r="J609" i="8" s="1" a="1"/>
  <c r="J609" i="8" s="1"/>
  <c r="L609" i="8" s="1"/>
  <c r="B610" i="8"/>
  <c r="F610" i="8" s="1"/>
  <c r="J610" i="8" s="1" a="1"/>
  <c r="J610" i="8" s="1"/>
  <c r="L610" i="8" s="1"/>
  <c r="B611" i="8"/>
  <c r="F611" i="8" s="1"/>
  <c r="J611" i="8" s="1" a="1"/>
  <c r="J611" i="8" s="1"/>
  <c r="L611" i="8" s="1"/>
  <c r="B612" i="8"/>
  <c r="F612" i="8" s="1"/>
  <c r="J612" i="8" s="1" a="1"/>
  <c r="J612" i="8" s="1"/>
  <c r="L612" i="8" s="1"/>
  <c r="B613" i="8"/>
  <c r="F613" i="8" s="1"/>
  <c r="J613" i="8" s="1" a="1"/>
  <c r="J613" i="8" s="1"/>
  <c r="L613" i="8" s="1"/>
  <c r="B614" i="8"/>
  <c r="F614" i="8" s="1"/>
  <c r="J614" i="8" s="1" a="1"/>
  <c r="J614" i="8" s="1"/>
  <c r="L614" i="8" s="1"/>
  <c r="B615" i="8"/>
  <c r="F615" i="8" s="1"/>
  <c r="J615" i="8" s="1" a="1"/>
  <c r="J615" i="8" s="1"/>
  <c r="L615" i="8" s="1"/>
  <c r="B616" i="8"/>
  <c r="F616" i="8" s="1"/>
  <c r="J616" i="8" s="1" a="1"/>
  <c r="J616" i="8" s="1"/>
  <c r="L616" i="8" s="1"/>
  <c r="B617" i="8"/>
  <c r="F617" i="8" s="1"/>
  <c r="J617" i="8" s="1" a="1"/>
  <c r="J617" i="8" s="1"/>
  <c r="L617" i="8" s="1"/>
  <c r="B618" i="8"/>
  <c r="F618" i="8" s="1"/>
  <c r="J618" i="8" s="1" a="1"/>
  <c r="J618" i="8" s="1"/>
  <c r="L618" i="8" s="1"/>
  <c r="B619" i="8"/>
  <c r="F619" i="8" s="1"/>
  <c r="J619" i="8" s="1" a="1"/>
  <c r="J619" i="8" s="1"/>
  <c r="L619" i="8" s="1"/>
  <c r="B620" i="8"/>
  <c r="F620" i="8" s="1"/>
  <c r="J620" i="8" s="1" a="1"/>
  <c r="J620" i="8" s="1"/>
  <c r="L620" i="8" s="1"/>
  <c r="B621" i="8"/>
  <c r="F621" i="8" s="1"/>
  <c r="J621" i="8" s="1" a="1"/>
  <c r="J621" i="8" s="1"/>
  <c r="L621" i="8" s="1"/>
  <c r="B622" i="8"/>
  <c r="F622" i="8" s="1"/>
  <c r="J622" i="8" s="1" a="1"/>
  <c r="J622" i="8" s="1"/>
  <c r="L622" i="8" s="1"/>
  <c r="B623" i="8"/>
  <c r="F623" i="8" s="1"/>
  <c r="J623" i="8" s="1" a="1"/>
  <c r="J623" i="8" s="1"/>
  <c r="L623" i="8" s="1"/>
  <c r="B624" i="8"/>
  <c r="F624" i="8" s="1"/>
  <c r="J624" i="8" s="1" a="1"/>
  <c r="J624" i="8" s="1"/>
  <c r="L624" i="8" s="1"/>
  <c r="B625" i="8"/>
  <c r="F625" i="8" s="1"/>
  <c r="J625" i="8" s="1" a="1"/>
  <c r="J625" i="8" s="1"/>
  <c r="L625" i="8" s="1"/>
  <c r="B626" i="8"/>
  <c r="F626" i="8" s="1"/>
  <c r="J626" i="8" s="1" a="1"/>
  <c r="J626" i="8" s="1"/>
  <c r="L626" i="8" s="1"/>
  <c r="B627" i="8"/>
  <c r="F627" i="8" s="1"/>
  <c r="J627" i="8" s="1" a="1"/>
  <c r="J627" i="8" s="1"/>
  <c r="L627" i="8" s="1"/>
  <c r="B628" i="8"/>
  <c r="F628" i="8" s="1"/>
  <c r="J628" i="8" s="1" a="1"/>
  <c r="J628" i="8" s="1"/>
  <c r="L628" i="8" s="1"/>
  <c r="B629" i="8"/>
  <c r="F629" i="8" s="1"/>
  <c r="J629" i="8" s="1" a="1"/>
  <c r="J629" i="8" s="1"/>
  <c r="L629" i="8" s="1"/>
  <c r="B630" i="8"/>
  <c r="F630" i="8" s="1"/>
  <c r="J630" i="8" s="1" a="1"/>
  <c r="J630" i="8" s="1"/>
  <c r="L630" i="8" s="1"/>
  <c r="B631" i="8"/>
  <c r="F631" i="8" s="1"/>
  <c r="J631" i="8" s="1" a="1"/>
  <c r="J631" i="8" s="1"/>
  <c r="L631" i="8" s="1"/>
  <c r="B632" i="8"/>
  <c r="F632" i="8" s="1"/>
  <c r="J632" i="8" s="1" a="1"/>
  <c r="J632" i="8" s="1"/>
  <c r="L632" i="8" s="1"/>
  <c r="B633" i="8"/>
  <c r="F633" i="8" s="1"/>
  <c r="J633" i="8" s="1" a="1"/>
  <c r="J633" i="8" s="1"/>
  <c r="L633" i="8" s="1"/>
  <c r="B634" i="8"/>
  <c r="F634" i="8" s="1"/>
  <c r="J634" i="8" s="1" a="1"/>
  <c r="J634" i="8" s="1"/>
  <c r="L634" i="8" s="1"/>
  <c r="B635" i="8"/>
  <c r="F635" i="8" s="1"/>
  <c r="J635" i="8" s="1" a="1"/>
  <c r="J635" i="8" s="1"/>
  <c r="L635" i="8" s="1"/>
  <c r="B636" i="8"/>
  <c r="F636" i="8" s="1"/>
  <c r="J636" i="8" s="1" a="1"/>
  <c r="J636" i="8" s="1"/>
  <c r="L636" i="8" s="1"/>
  <c r="B637" i="8"/>
  <c r="F637" i="8" s="1"/>
  <c r="J637" i="8" s="1" a="1"/>
  <c r="J637" i="8" s="1"/>
  <c r="L637" i="8" s="1"/>
  <c r="B638" i="8"/>
  <c r="F638" i="8" s="1"/>
  <c r="J638" i="8" s="1" a="1"/>
  <c r="J638" i="8" s="1"/>
  <c r="L638" i="8" s="1"/>
  <c r="B639" i="8"/>
  <c r="F639" i="8" s="1"/>
  <c r="J639" i="8" s="1" a="1"/>
  <c r="J639" i="8" s="1"/>
  <c r="L639" i="8" s="1"/>
  <c r="B640" i="8"/>
  <c r="F640" i="8" s="1"/>
  <c r="J640" i="8" s="1" a="1"/>
  <c r="J640" i="8" s="1"/>
  <c r="L640" i="8" s="1"/>
  <c r="B641" i="8"/>
  <c r="F641" i="8" s="1"/>
  <c r="J641" i="8" s="1" a="1"/>
  <c r="J641" i="8" s="1"/>
  <c r="L641" i="8" s="1"/>
  <c r="B642" i="8"/>
  <c r="F642" i="8" s="1"/>
  <c r="J642" i="8" s="1" a="1"/>
  <c r="J642" i="8" s="1"/>
  <c r="L642" i="8" s="1"/>
  <c r="B643" i="8"/>
  <c r="F643" i="8" s="1"/>
  <c r="J643" i="8" s="1" a="1"/>
  <c r="J643" i="8" s="1"/>
  <c r="L643" i="8" s="1"/>
  <c r="B644" i="8"/>
  <c r="F644" i="8" s="1"/>
  <c r="J644" i="8" s="1" a="1"/>
  <c r="J644" i="8" s="1"/>
  <c r="L644" i="8" s="1"/>
  <c r="B645" i="8"/>
  <c r="F645" i="8" s="1"/>
  <c r="J645" i="8" s="1" a="1"/>
  <c r="J645" i="8" s="1"/>
  <c r="L645" i="8" s="1"/>
  <c r="B646" i="8"/>
  <c r="F646" i="8" s="1"/>
  <c r="J646" i="8" s="1" a="1"/>
  <c r="J646" i="8" s="1"/>
  <c r="L646" i="8" s="1"/>
  <c r="B647" i="8"/>
  <c r="F647" i="8" s="1"/>
  <c r="J647" i="8" s="1" a="1"/>
  <c r="J647" i="8" s="1"/>
  <c r="L647" i="8" s="1"/>
  <c r="B648" i="8"/>
  <c r="F648" i="8" s="1"/>
  <c r="J648" i="8" s="1" a="1"/>
  <c r="J648" i="8" s="1"/>
  <c r="L648" i="8" s="1"/>
  <c r="B649" i="8"/>
  <c r="F649" i="8" s="1"/>
  <c r="J649" i="8" s="1" a="1"/>
  <c r="J649" i="8" s="1"/>
  <c r="L649" i="8" s="1"/>
  <c r="B650" i="8"/>
  <c r="F650" i="8" s="1"/>
  <c r="J650" i="8" s="1" a="1"/>
  <c r="J650" i="8" s="1"/>
  <c r="L650" i="8" s="1"/>
  <c r="B651" i="8"/>
  <c r="F651" i="8" s="1"/>
  <c r="J651" i="8" s="1" a="1"/>
  <c r="J651" i="8" s="1"/>
  <c r="L651" i="8" s="1"/>
  <c r="B652" i="8"/>
  <c r="F652" i="8" s="1"/>
  <c r="J652" i="8" s="1" a="1"/>
  <c r="J652" i="8" s="1"/>
  <c r="L652" i="8" s="1"/>
  <c r="B653" i="8"/>
  <c r="F653" i="8" s="1"/>
  <c r="J653" i="8" s="1" a="1"/>
  <c r="J653" i="8" s="1"/>
  <c r="L653" i="8" s="1"/>
  <c r="B654" i="8"/>
  <c r="F654" i="8" s="1"/>
  <c r="J654" i="8" s="1" a="1"/>
  <c r="J654" i="8" s="1"/>
  <c r="L654" i="8" s="1"/>
  <c r="B655" i="8"/>
  <c r="F655" i="8" s="1"/>
  <c r="J655" i="8" s="1" a="1"/>
  <c r="J655" i="8" s="1"/>
  <c r="L655" i="8" s="1"/>
  <c r="B656" i="8"/>
  <c r="F656" i="8" s="1"/>
  <c r="J656" i="8" s="1" a="1"/>
  <c r="J656" i="8" s="1"/>
  <c r="L656" i="8" s="1"/>
  <c r="B657" i="8"/>
  <c r="F657" i="8" s="1"/>
  <c r="J657" i="8" s="1" a="1"/>
  <c r="J657" i="8" s="1"/>
  <c r="L657" i="8" s="1"/>
  <c r="B658" i="8"/>
  <c r="F658" i="8" s="1"/>
  <c r="J658" i="8" s="1" a="1"/>
  <c r="J658" i="8" s="1"/>
  <c r="L658" i="8" s="1"/>
  <c r="B659" i="8"/>
  <c r="F659" i="8" s="1"/>
  <c r="J659" i="8" s="1" a="1"/>
  <c r="J659" i="8" s="1"/>
  <c r="L659" i="8" s="1"/>
  <c r="B660" i="8"/>
  <c r="F660" i="8" s="1"/>
  <c r="J660" i="8" s="1" a="1"/>
  <c r="J660" i="8" s="1"/>
  <c r="L660" i="8" s="1"/>
  <c r="B661" i="8"/>
  <c r="F661" i="8" s="1"/>
  <c r="J661" i="8" s="1" a="1"/>
  <c r="J661" i="8" s="1"/>
  <c r="L661" i="8" s="1"/>
  <c r="B662" i="8"/>
  <c r="F662" i="8" s="1"/>
  <c r="J662" i="8" s="1" a="1"/>
  <c r="J662" i="8" s="1"/>
  <c r="L662" i="8" s="1"/>
  <c r="B663" i="8"/>
  <c r="F663" i="8" s="1"/>
  <c r="J663" i="8" s="1" a="1"/>
  <c r="J663" i="8" s="1"/>
  <c r="L663" i="8" s="1"/>
  <c r="B664" i="8"/>
  <c r="F664" i="8" s="1"/>
  <c r="J664" i="8" s="1" a="1"/>
  <c r="J664" i="8" s="1"/>
  <c r="L664" i="8" s="1"/>
  <c r="B665" i="8"/>
  <c r="F665" i="8" s="1"/>
  <c r="J665" i="8" s="1" a="1"/>
  <c r="J665" i="8" s="1"/>
  <c r="L665" i="8" s="1"/>
  <c r="B666" i="8"/>
  <c r="F666" i="8" s="1"/>
  <c r="J666" i="8" s="1" a="1"/>
  <c r="J666" i="8" s="1"/>
  <c r="L666" i="8" s="1"/>
  <c r="B667" i="8"/>
  <c r="F667" i="8" s="1"/>
  <c r="J667" i="8" s="1" a="1"/>
  <c r="J667" i="8" s="1"/>
  <c r="L667" i="8" s="1"/>
  <c r="B668" i="8"/>
  <c r="F668" i="8" s="1"/>
  <c r="J668" i="8" s="1" a="1"/>
  <c r="J668" i="8" s="1"/>
  <c r="L668" i="8" s="1"/>
  <c r="B669" i="8"/>
  <c r="F669" i="8" s="1"/>
  <c r="J669" i="8" s="1" a="1"/>
  <c r="J669" i="8" s="1"/>
  <c r="L669" i="8" s="1"/>
  <c r="B670" i="8"/>
  <c r="F670" i="8" s="1"/>
  <c r="J670" i="8" s="1" a="1"/>
  <c r="J670" i="8" s="1"/>
  <c r="L670" i="8" s="1"/>
  <c r="B671" i="8"/>
  <c r="F671" i="8" s="1"/>
  <c r="J671" i="8" s="1" a="1"/>
  <c r="J671" i="8" s="1"/>
  <c r="L671" i="8" s="1"/>
  <c r="B672" i="8"/>
  <c r="F672" i="8" s="1"/>
  <c r="J672" i="8" s="1" a="1"/>
  <c r="J672" i="8" s="1"/>
  <c r="L672" i="8" s="1"/>
  <c r="B673" i="8"/>
  <c r="F673" i="8" s="1"/>
  <c r="J673" i="8" s="1" a="1"/>
  <c r="J673" i="8" s="1"/>
  <c r="L673" i="8" s="1"/>
  <c r="B674" i="8"/>
  <c r="F674" i="8" s="1"/>
  <c r="J674" i="8" s="1" a="1"/>
  <c r="J674" i="8" s="1"/>
  <c r="L674" i="8" s="1"/>
  <c r="B675" i="8"/>
  <c r="F675" i="8" s="1"/>
  <c r="J675" i="8" s="1" a="1"/>
  <c r="J675" i="8" s="1"/>
  <c r="L675" i="8" s="1"/>
  <c r="B676" i="8"/>
  <c r="F676" i="8" s="1"/>
  <c r="J676" i="8" s="1" a="1"/>
  <c r="J676" i="8" s="1"/>
  <c r="L676" i="8" s="1"/>
  <c r="B677" i="8"/>
  <c r="F677" i="8" s="1"/>
  <c r="J677" i="8" s="1" a="1"/>
  <c r="J677" i="8" s="1"/>
  <c r="L677" i="8" s="1"/>
  <c r="B678" i="8"/>
  <c r="F678" i="8" s="1"/>
  <c r="J678" i="8" s="1" a="1"/>
  <c r="J678" i="8" s="1"/>
  <c r="L678" i="8" s="1"/>
  <c r="B679" i="8"/>
  <c r="F679" i="8" s="1"/>
  <c r="J679" i="8" s="1" a="1"/>
  <c r="J679" i="8" s="1"/>
  <c r="L679" i="8" s="1"/>
  <c r="B680" i="8"/>
  <c r="F680" i="8" s="1"/>
  <c r="J680" i="8" s="1" a="1"/>
  <c r="J680" i="8" s="1"/>
  <c r="L680" i="8" s="1"/>
  <c r="B681" i="8"/>
  <c r="F681" i="8" s="1"/>
  <c r="J681" i="8" s="1" a="1"/>
  <c r="J681" i="8" s="1"/>
  <c r="L681" i="8" s="1"/>
  <c r="B682" i="8"/>
  <c r="F682" i="8" s="1"/>
  <c r="J682" i="8" s="1" a="1"/>
  <c r="J682" i="8" s="1"/>
  <c r="L682" i="8" s="1"/>
  <c r="B683" i="8"/>
  <c r="F683" i="8" s="1"/>
  <c r="J683" i="8" s="1" a="1"/>
  <c r="J683" i="8" s="1"/>
  <c r="L683" i="8" s="1"/>
  <c r="B684" i="8"/>
  <c r="F684" i="8" s="1"/>
  <c r="J684" i="8" s="1" a="1"/>
  <c r="J684" i="8" s="1"/>
  <c r="L684" i="8" s="1"/>
  <c r="B685" i="8"/>
  <c r="F685" i="8" s="1"/>
  <c r="J685" i="8" s="1" a="1"/>
  <c r="J685" i="8" s="1"/>
  <c r="L685" i="8" s="1"/>
  <c r="B686" i="8"/>
  <c r="F686" i="8" s="1"/>
  <c r="J686" i="8" s="1" a="1"/>
  <c r="J686" i="8" s="1"/>
  <c r="L686" i="8" s="1"/>
  <c r="B687" i="8"/>
  <c r="F687" i="8" s="1"/>
  <c r="J687" i="8" s="1" a="1"/>
  <c r="J687" i="8" s="1"/>
  <c r="L687" i="8" s="1"/>
  <c r="B688" i="8"/>
  <c r="F688" i="8" s="1"/>
  <c r="J688" i="8" s="1" a="1"/>
  <c r="J688" i="8" s="1"/>
  <c r="L688" i="8" s="1"/>
  <c r="B689" i="8"/>
  <c r="F689" i="8" s="1"/>
  <c r="J689" i="8" s="1" a="1"/>
  <c r="J689" i="8" s="1"/>
  <c r="L689" i="8" s="1"/>
  <c r="B690" i="8"/>
  <c r="F690" i="8" s="1"/>
  <c r="J690" i="8" s="1" a="1"/>
  <c r="J690" i="8" s="1"/>
  <c r="L690" i="8" s="1"/>
  <c r="B691" i="8"/>
  <c r="F691" i="8" s="1"/>
  <c r="J691" i="8" s="1" a="1"/>
  <c r="J691" i="8" s="1"/>
  <c r="L691" i="8" s="1"/>
  <c r="B692" i="8"/>
  <c r="F692" i="8" s="1"/>
  <c r="J692" i="8" s="1" a="1"/>
  <c r="J692" i="8" s="1"/>
  <c r="L692" i="8" s="1"/>
  <c r="B693" i="8"/>
  <c r="F693" i="8" s="1"/>
  <c r="J693" i="8" s="1" a="1"/>
  <c r="J693" i="8" s="1"/>
  <c r="L693" i="8" s="1"/>
  <c r="B694" i="8"/>
  <c r="F694" i="8" s="1"/>
  <c r="J694" i="8" s="1" a="1"/>
  <c r="J694" i="8" s="1"/>
  <c r="L694" i="8" s="1"/>
  <c r="B695" i="8"/>
  <c r="F695" i="8" s="1"/>
  <c r="J695" i="8" s="1" a="1"/>
  <c r="J695" i="8" s="1"/>
  <c r="L695" i="8" s="1"/>
  <c r="B696" i="8"/>
  <c r="F696" i="8" s="1"/>
  <c r="J696" i="8" s="1" a="1"/>
  <c r="J696" i="8" s="1"/>
  <c r="L696" i="8" s="1"/>
  <c r="B697" i="8"/>
  <c r="F697" i="8" s="1"/>
  <c r="J697" i="8" s="1" a="1"/>
  <c r="J697" i="8" s="1"/>
  <c r="L697" i="8" s="1"/>
  <c r="B698" i="8"/>
  <c r="F698" i="8" s="1"/>
  <c r="J698" i="8" s="1" a="1"/>
  <c r="J698" i="8" s="1"/>
  <c r="L698" i="8" s="1"/>
  <c r="B699" i="8"/>
  <c r="F699" i="8" s="1"/>
  <c r="J699" i="8" s="1" a="1"/>
  <c r="J699" i="8" s="1"/>
  <c r="L699" i="8" s="1"/>
  <c r="B700" i="8"/>
  <c r="F700" i="8" s="1"/>
  <c r="J700" i="8" s="1" a="1"/>
  <c r="J700" i="8" s="1"/>
  <c r="L700" i="8" s="1"/>
  <c r="B701" i="8"/>
  <c r="F701" i="8" s="1"/>
  <c r="J701" i="8" s="1" a="1"/>
  <c r="J701" i="8" s="1"/>
  <c r="L701" i="8" s="1"/>
  <c r="B702" i="8"/>
  <c r="F702" i="8" s="1"/>
  <c r="J702" i="8" s="1" a="1"/>
  <c r="J702" i="8" s="1"/>
  <c r="L702" i="8" s="1"/>
  <c r="B703" i="8"/>
  <c r="F703" i="8" s="1"/>
  <c r="J703" i="8" s="1" a="1"/>
  <c r="J703" i="8" s="1"/>
  <c r="L703" i="8" s="1"/>
  <c r="B704" i="8"/>
  <c r="F704" i="8" s="1"/>
  <c r="J704" i="8" s="1" a="1"/>
  <c r="J704" i="8" s="1"/>
  <c r="L704" i="8" s="1"/>
  <c r="B705" i="8"/>
  <c r="F705" i="8" s="1"/>
  <c r="J705" i="8" s="1" a="1"/>
  <c r="J705" i="8" s="1"/>
  <c r="L705" i="8" s="1"/>
  <c r="B706" i="8"/>
  <c r="F706" i="8" s="1"/>
  <c r="J706" i="8" s="1" a="1"/>
  <c r="J706" i="8" s="1"/>
  <c r="L706" i="8" s="1"/>
  <c r="B707" i="8"/>
  <c r="F707" i="8" s="1"/>
  <c r="J707" i="8" s="1" a="1"/>
  <c r="J707" i="8" s="1"/>
  <c r="L707" i="8" s="1"/>
  <c r="B708" i="8"/>
  <c r="F708" i="8" s="1"/>
  <c r="J708" i="8" s="1" a="1"/>
  <c r="J708" i="8" s="1"/>
  <c r="L708" i="8" s="1"/>
  <c r="B709" i="8"/>
  <c r="F709" i="8" s="1"/>
  <c r="J709" i="8" s="1" a="1"/>
  <c r="J709" i="8" s="1"/>
  <c r="L709" i="8" s="1"/>
  <c r="B710" i="8"/>
  <c r="F710" i="8" s="1"/>
  <c r="J710" i="8" s="1" a="1"/>
  <c r="J710" i="8" s="1"/>
  <c r="L710" i="8" s="1"/>
  <c r="B711" i="8"/>
  <c r="F711" i="8" s="1"/>
  <c r="J711" i="8" s="1" a="1"/>
  <c r="J711" i="8" s="1"/>
  <c r="L711" i="8" s="1"/>
  <c r="B712" i="8"/>
  <c r="F712" i="8" s="1"/>
  <c r="J712" i="8" s="1" a="1"/>
  <c r="J712" i="8" s="1"/>
  <c r="L712" i="8" s="1"/>
  <c r="B713" i="8"/>
  <c r="F713" i="8" s="1"/>
  <c r="J713" i="8" s="1" a="1"/>
  <c r="J713" i="8" s="1"/>
  <c r="L713" i="8" s="1"/>
  <c r="B714" i="8"/>
  <c r="F714" i="8" s="1"/>
  <c r="J714" i="8" s="1" a="1"/>
  <c r="J714" i="8" s="1"/>
  <c r="L714" i="8" s="1"/>
  <c r="B715" i="8"/>
  <c r="F715" i="8" s="1"/>
  <c r="J715" i="8" s="1" a="1"/>
  <c r="J715" i="8" s="1"/>
  <c r="L715" i="8" s="1"/>
  <c r="B716" i="8"/>
  <c r="F716" i="8" s="1"/>
  <c r="J716" i="8" s="1" a="1"/>
  <c r="J716" i="8" s="1"/>
  <c r="L716" i="8" s="1"/>
  <c r="B717" i="8"/>
  <c r="F717" i="8" s="1"/>
  <c r="J717" i="8" s="1" a="1"/>
  <c r="J717" i="8" s="1"/>
  <c r="L717" i="8" s="1"/>
  <c r="B718" i="8"/>
  <c r="F718" i="8" s="1"/>
  <c r="J718" i="8" s="1" a="1"/>
  <c r="J718" i="8" s="1"/>
  <c r="L718" i="8" s="1"/>
  <c r="B719" i="8"/>
  <c r="F719" i="8" s="1"/>
  <c r="J719" i="8" s="1" a="1"/>
  <c r="J719" i="8" s="1"/>
  <c r="L719" i="8" s="1"/>
  <c r="B720" i="8"/>
  <c r="F720" i="8" s="1"/>
  <c r="J720" i="8" s="1" a="1"/>
  <c r="J720" i="8" s="1"/>
  <c r="L720" i="8" s="1"/>
  <c r="B721" i="8"/>
  <c r="F721" i="8" s="1"/>
  <c r="J721" i="8" s="1" a="1"/>
  <c r="J721" i="8" s="1"/>
  <c r="L721" i="8" s="1"/>
  <c r="B722" i="8"/>
  <c r="F722" i="8" s="1"/>
  <c r="J722" i="8" s="1" a="1"/>
  <c r="J722" i="8" s="1"/>
  <c r="L722" i="8" s="1"/>
  <c r="B723" i="8"/>
  <c r="F723" i="8" s="1"/>
  <c r="J723" i="8" s="1" a="1"/>
  <c r="J723" i="8" s="1"/>
  <c r="L723" i="8" s="1"/>
  <c r="B724" i="8"/>
  <c r="F724" i="8" s="1"/>
  <c r="J724" i="8" s="1" a="1"/>
  <c r="J724" i="8" s="1"/>
  <c r="L724" i="8" s="1"/>
  <c r="B725" i="8"/>
  <c r="F725" i="8" s="1"/>
  <c r="J725" i="8" s="1" a="1"/>
  <c r="J725" i="8" s="1"/>
  <c r="L725" i="8" s="1"/>
  <c r="B726" i="8"/>
  <c r="F726" i="8" s="1"/>
  <c r="J726" i="8" s="1" a="1"/>
  <c r="J726" i="8" s="1"/>
  <c r="L726" i="8" s="1"/>
  <c r="B727" i="8"/>
  <c r="F727" i="8" s="1"/>
  <c r="J727" i="8" s="1" a="1"/>
  <c r="J727" i="8" s="1"/>
  <c r="L727" i="8" s="1"/>
  <c r="B728" i="8"/>
  <c r="F728" i="8" s="1"/>
  <c r="J728" i="8" s="1" a="1"/>
  <c r="J728" i="8" s="1"/>
  <c r="L728" i="8" s="1"/>
  <c r="B729" i="8"/>
  <c r="F729" i="8" s="1"/>
  <c r="J729" i="8" s="1" a="1"/>
  <c r="J729" i="8" s="1"/>
  <c r="L729" i="8" s="1"/>
  <c r="B730" i="8"/>
  <c r="F730" i="8" s="1"/>
  <c r="J730" i="8" s="1" a="1"/>
  <c r="J730" i="8" s="1"/>
  <c r="L730" i="8" s="1"/>
  <c r="B731" i="8"/>
  <c r="F731" i="8" s="1"/>
  <c r="J731" i="8" s="1" a="1"/>
  <c r="J731" i="8" s="1"/>
  <c r="L731" i="8" s="1"/>
  <c r="B732" i="8"/>
  <c r="F732" i="8" s="1"/>
  <c r="J732" i="8" s="1" a="1"/>
  <c r="J732" i="8" s="1"/>
  <c r="L732" i="8" s="1"/>
  <c r="B733" i="8"/>
  <c r="F733" i="8" s="1"/>
  <c r="J733" i="8" s="1" a="1"/>
  <c r="J733" i="8" s="1"/>
  <c r="L733" i="8" s="1"/>
  <c r="B734" i="8"/>
  <c r="F734" i="8" s="1"/>
  <c r="J734" i="8" s="1" a="1"/>
  <c r="J734" i="8" s="1"/>
  <c r="L734" i="8" s="1"/>
  <c r="B735" i="8"/>
  <c r="F735" i="8" s="1"/>
  <c r="J735" i="8" s="1" a="1"/>
  <c r="J735" i="8" s="1"/>
  <c r="L735" i="8" s="1"/>
  <c r="B736" i="8"/>
  <c r="F736" i="8" s="1"/>
  <c r="J736" i="8" s="1" a="1"/>
  <c r="J736" i="8" s="1"/>
  <c r="L736" i="8" s="1"/>
  <c r="B737" i="8"/>
  <c r="F737" i="8" s="1"/>
  <c r="J737" i="8" s="1" a="1"/>
  <c r="J737" i="8" s="1"/>
  <c r="L737" i="8" s="1"/>
  <c r="B738" i="8"/>
  <c r="F738" i="8" s="1"/>
  <c r="J738" i="8" s="1" a="1"/>
  <c r="J738" i="8" s="1"/>
  <c r="L738" i="8" s="1"/>
  <c r="B739" i="8"/>
  <c r="F739" i="8" s="1"/>
  <c r="J739" i="8" s="1" a="1"/>
  <c r="J739" i="8" s="1"/>
  <c r="L739" i="8" s="1"/>
  <c r="B740" i="8"/>
  <c r="F740" i="8" s="1"/>
  <c r="J740" i="8" s="1" a="1"/>
  <c r="J740" i="8" s="1"/>
  <c r="L740" i="8" s="1"/>
  <c r="B741" i="8"/>
  <c r="F741" i="8" s="1"/>
  <c r="J741" i="8" s="1" a="1"/>
  <c r="J741" i="8" s="1"/>
  <c r="L741" i="8" s="1"/>
  <c r="B742" i="8"/>
  <c r="F742" i="8" s="1"/>
  <c r="J742" i="8" s="1" a="1"/>
  <c r="J742" i="8" s="1"/>
  <c r="L742" i="8" s="1"/>
  <c r="B743" i="8"/>
  <c r="F743" i="8" s="1"/>
  <c r="J743" i="8" s="1" a="1"/>
  <c r="J743" i="8" s="1"/>
  <c r="L743" i="8" s="1"/>
  <c r="B744" i="8"/>
  <c r="F744" i="8" s="1"/>
  <c r="J744" i="8" s="1" a="1"/>
  <c r="J744" i="8" s="1"/>
  <c r="L744" i="8" s="1"/>
  <c r="B745" i="8"/>
  <c r="F745" i="8" s="1"/>
  <c r="J745" i="8" s="1" a="1"/>
  <c r="J745" i="8" s="1"/>
  <c r="L745" i="8" s="1"/>
  <c r="B746" i="8"/>
  <c r="F746" i="8" s="1"/>
  <c r="J746" i="8" s="1" a="1"/>
  <c r="J746" i="8" s="1"/>
  <c r="L746" i="8" s="1"/>
  <c r="B747" i="8"/>
  <c r="F747" i="8" s="1"/>
  <c r="J747" i="8" s="1" a="1"/>
  <c r="J747" i="8" s="1"/>
  <c r="L747" i="8" s="1"/>
  <c r="B748" i="8"/>
  <c r="F748" i="8" s="1"/>
  <c r="J748" i="8" s="1" a="1"/>
  <c r="J748" i="8" s="1"/>
  <c r="L748" i="8" s="1"/>
  <c r="B749" i="8"/>
  <c r="F749" i="8" s="1"/>
  <c r="J749" i="8" s="1" a="1"/>
  <c r="J749" i="8" s="1"/>
  <c r="L749" i="8" s="1"/>
  <c r="B750" i="8"/>
  <c r="F750" i="8" s="1"/>
  <c r="J750" i="8" s="1" a="1"/>
  <c r="J750" i="8" s="1"/>
  <c r="L750" i="8" s="1"/>
  <c r="B751" i="8"/>
  <c r="F751" i="8" s="1"/>
  <c r="J751" i="8" s="1" a="1"/>
  <c r="J751" i="8" s="1"/>
  <c r="L751" i="8" s="1"/>
  <c r="B752" i="8"/>
  <c r="F752" i="8" s="1"/>
  <c r="J752" i="8" s="1" a="1"/>
  <c r="J752" i="8" s="1"/>
  <c r="L752" i="8" s="1"/>
  <c r="B753" i="8"/>
  <c r="F753" i="8" s="1"/>
  <c r="J753" i="8" s="1" a="1"/>
  <c r="J753" i="8" s="1"/>
  <c r="L753" i="8" s="1"/>
  <c r="B754" i="8"/>
  <c r="F754" i="8" s="1"/>
  <c r="J754" i="8" s="1" a="1"/>
  <c r="J754" i="8" s="1"/>
  <c r="L754" i="8" s="1"/>
  <c r="B755" i="8"/>
  <c r="F755" i="8" s="1"/>
  <c r="J755" i="8" s="1" a="1"/>
  <c r="J755" i="8" s="1"/>
  <c r="L755" i="8" s="1"/>
  <c r="B756" i="8"/>
  <c r="F756" i="8" s="1"/>
  <c r="J756" i="8" s="1" a="1"/>
  <c r="J756" i="8" s="1"/>
  <c r="L756" i="8" s="1"/>
  <c r="B757" i="8"/>
  <c r="F757" i="8" s="1"/>
  <c r="J757" i="8" s="1" a="1"/>
  <c r="J757" i="8" s="1"/>
  <c r="L757" i="8" s="1"/>
  <c r="B758" i="8"/>
  <c r="F758" i="8" s="1"/>
  <c r="J758" i="8" s="1" a="1"/>
  <c r="J758" i="8" s="1"/>
  <c r="L758" i="8" s="1"/>
  <c r="B759" i="8"/>
  <c r="F759" i="8" s="1"/>
  <c r="J759" i="8" s="1" a="1"/>
  <c r="J759" i="8" s="1"/>
  <c r="L759" i="8" s="1"/>
  <c r="B760" i="8"/>
  <c r="F760" i="8" s="1"/>
  <c r="J760" i="8" s="1" a="1"/>
  <c r="J760" i="8" s="1"/>
  <c r="L760" i="8" s="1"/>
  <c r="B761" i="8"/>
  <c r="F761" i="8" s="1"/>
  <c r="J761" i="8" s="1" a="1"/>
  <c r="J761" i="8" s="1"/>
  <c r="L761" i="8" s="1"/>
  <c r="B762" i="8"/>
  <c r="F762" i="8" s="1"/>
  <c r="J762" i="8" s="1" a="1"/>
  <c r="J762" i="8" s="1"/>
  <c r="L762" i="8" s="1"/>
  <c r="B763" i="8"/>
  <c r="F763" i="8" s="1"/>
  <c r="J763" i="8" s="1" a="1"/>
  <c r="J763" i="8" s="1"/>
  <c r="L763" i="8" s="1"/>
  <c r="B764" i="8"/>
  <c r="F764" i="8" s="1"/>
  <c r="J764" i="8" s="1" a="1"/>
  <c r="J764" i="8" s="1"/>
  <c r="L764" i="8" s="1"/>
  <c r="B765" i="8"/>
  <c r="F765" i="8" s="1"/>
  <c r="J765" i="8" s="1" a="1"/>
  <c r="J765" i="8" s="1"/>
  <c r="L765" i="8" s="1"/>
  <c r="B766" i="8"/>
  <c r="F766" i="8" s="1"/>
  <c r="J766" i="8" s="1" a="1"/>
  <c r="J766" i="8" s="1"/>
  <c r="L766" i="8" s="1"/>
  <c r="B767" i="8"/>
  <c r="F767" i="8" s="1"/>
  <c r="J767" i="8" s="1" a="1"/>
  <c r="J767" i="8" s="1"/>
  <c r="L767" i="8" s="1"/>
  <c r="B768" i="8"/>
  <c r="F768" i="8" s="1"/>
  <c r="J768" i="8" s="1" a="1"/>
  <c r="J768" i="8" s="1"/>
  <c r="L768" i="8" s="1"/>
  <c r="B769" i="8"/>
  <c r="F769" i="8" s="1"/>
  <c r="J769" i="8" s="1" a="1"/>
  <c r="J769" i="8" s="1"/>
  <c r="L769" i="8" s="1"/>
  <c r="B770" i="8"/>
  <c r="F770" i="8" s="1"/>
  <c r="J770" i="8" s="1" a="1"/>
  <c r="J770" i="8" s="1"/>
  <c r="L770" i="8" s="1"/>
  <c r="B771" i="8"/>
  <c r="F771" i="8" s="1"/>
  <c r="J771" i="8" s="1" a="1"/>
  <c r="J771" i="8" s="1"/>
  <c r="L771" i="8" s="1"/>
  <c r="B772" i="8"/>
  <c r="F772" i="8" s="1"/>
  <c r="J772" i="8" s="1" a="1"/>
  <c r="J772" i="8" s="1"/>
  <c r="L772" i="8" s="1"/>
  <c r="B773" i="8"/>
  <c r="F773" i="8" s="1"/>
  <c r="J773" i="8" s="1" a="1"/>
  <c r="J773" i="8" s="1"/>
  <c r="L773" i="8" s="1"/>
  <c r="B774" i="8"/>
  <c r="F774" i="8" s="1"/>
  <c r="J774" i="8" s="1" a="1"/>
  <c r="J774" i="8" s="1"/>
  <c r="L774" i="8" s="1"/>
  <c r="B775" i="8"/>
  <c r="F775" i="8" s="1"/>
  <c r="J775" i="8" s="1" a="1"/>
  <c r="J775" i="8" s="1"/>
  <c r="L775" i="8" s="1"/>
  <c r="B776" i="8"/>
  <c r="F776" i="8" s="1"/>
  <c r="J776" i="8" s="1" a="1"/>
  <c r="J776" i="8" s="1"/>
  <c r="L776" i="8" s="1"/>
  <c r="B777" i="8"/>
  <c r="F777" i="8" s="1"/>
  <c r="J777" i="8" s="1" a="1"/>
  <c r="J777" i="8" s="1"/>
  <c r="L777" i="8" s="1"/>
  <c r="B778" i="8"/>
  <c r="F778" i="8" s="1"/>
  <c r="J778" i="8" s="1" a="1"/>
  <c r="J778" i="8" s="1"/>
  <c r="L778" i="8" s="1"/>
  <c r="B779" i="8"/>
  <c r="F779" i="8" s="1"/>
  <c r="J779" i="8" s="1" a="1"/>
  <c r="J779" i="8" s="1"/>
  <c r="L779" i="8" s="1"/>
  <c r="B780" i="8"/>
  <c r="F780" i="8" s="1"/>
  <c r="J780" i="8" s="1" a="1"/>
  <c r="J780" i="8" s="1"/>
  <c r="L780" i="8" s="1"/>
  <c r="B781" i="8"/>
  <c r="F781" i="8" s="1"/>
  <c r="J781" i="8" s="1" a="1"/>
  <c r="J781" i="8" s="1"/>
  <c r="L781" i="8" s="1"/>
  <c r="B782" i="8"/>
  <c r="F782" i="8" s="1"/>
  <c r="J782" i="8" s="1" a="1"/>
  <c r="J782" i="8" s="1"/>
  <c r="L782" i="8" s="1"/>
  <c r="B783" i="8"/>
  <c r="F783" i="8" s="1"/>
  <c r="J783" i="8" s="1" a="1"/>
  <c r="J783" i="8" s="1"/>
  <c r="L783" i="8" s="1"/>
  <c r="B784" i="8"/>
  <c r="F784" i="8" s="1"/>
  <c r="J784" i="8" s="1" a="1"/>
  <c r="J784" i="8" s="1"/>
  <c r="L784" i="8" s="1"/>
  <c r="B785" i="8"/>
  <c r="F785" i="8" s="1"/>
  <c r="J785" i="8" s="1" a="1"/>
  <c r="J785" i="8" s="1"/>
  <c r="L785" i="8" s="1"/>
  <c r="B786" i="8"/>
  <c r="F786" i="8" s="1"/>
  <c r="J786" i="8" s="1" a="1"/>
  <c r="J786" i="8" s="1"/>
  <c r="L786" i="8" s="1"/>
  <c r="B787" i="8"/>
  <c r="F787" i="8" s="1"/>
  <c r="J787" i="8" s="1" a="1"/>
  <c r="J787" i="8" s="1"/>
  <c r="L787" i="8" s="1"/>
  <c r="B788" i="8"/>
  <c r="F788" i="8" s="1"/>
  <c r="J788" i="8" s="1" a="1"/>
  <c r="J788" i="8" s="1"/>
  <c r="L788" i="8" s="1"/>
  <c r="B789" i="8"/>
  <c r="F789" i="8" s="1"/>
  <c r="J789" i="8" s="1" a="1"/>
  <c r="J789" i="8" s="1"/>
  <c r="L789" i="8" s="1"/>
  <c r="B790" i="8"/>
  <c r="F790" i="8" s="1"/>
  <c r="J790" i="8" s="1" a="1"/>
  <c r="J790" i="8" s="1"/>
  <c r="L790" i="8" s="1"/>
  <c r="B791" i="8"/>
  <c r="F791" i="8" s="1"/>
  <c r="J791" i="8" s="1" a="1"/>
  <c r="J791" i="8" s="1"/>
  <c r="L791" i="8" s="1"/>
  <c r="B792" i="8"/>
  <c r="F792" i="8" s="1"/>
  <c r="J792" i="8" s="1" a="1"/>
  <c r="J792" i="8" s="1"/>
  <c r="L792" i="8" s="1"/>
  <c r="B793" i="8"/>
  <c r="F793" i="8" s="1"/>
  <c r="J793" i="8" s="1" a="1"/>
  <c r="J793" i="8" s="1"/>
  <c r="L793" i="8" s="1"/>
  <c r="B794" i="8"/>
  <c r="F794" i="8" s="1"/>
  <c r="J794" i="8" s="1" a="1"/>
  <c r="J794" i="8" s="1"/>
  <c r="L794" i="8" s="1"/>
  <c r="B795" i="8"/>
  <c r="F795" i="8" s="1"/>
  <c r="J795" i="8" s="1" a="1"/>
  <c r="J795" i="8" s="1"/>
  <c r="L795" i="8" s="1"/>
  <c r="B796" i="8"/>
  <c r="F796" i="8" s="1"/>
  <c r="J796" i="8" s="1" a="1"/>
  <c r="J796" i="8" s="1"/>
  <c r="L796" i="8" s="1"/>
  <c r="B797" i="8"/>
  <c r="F797" i="8" s="1"/>
  <c r="J797" i="8" s="1" a="1"/>
  <c r="J797" i="8" s="1"/>
  <c r="L797" i="8" s="1"/>
  <c r="B798" i="8"/>
  <c r="F798" i="8" s="1"/>
  <c r="J798" i="8" s="1" a="1"/>
  <c r="J798" i="8" s="1"/>
  <c r="L798" i="8" s="1"/>
  <c r="B799" i="8"/>
  <c r="F799" i="8" s="1"/>
  <c r="J799" i="8" s="1" a="1"/>
  <c r="J799" i="8" s="1"/>
  <c r="L799" i="8" s="1"/>
  <c r="B800" i="8"/>
  <c r="F800" i="8" s="1"/>
  <c r="J800" i="8" s="1" a="1"/>
  <c r="J800" i="8" s="1"/>
  <c r="L800" i="8" s="1"/>
  <c r="B801" i="8"/>
  <c r="F801" i="8" s="1"/>
  <c r="J801" i="8" s="1" a="1"/>
  <c r="J801" i="8" s="1"/>
  <c r="L801" i="8" s="1"/>
  <c r="B802" i="8"/>
  <c r="F802" i="8" s="1"/>
  <c r="J802" i="8" s="1" a="1"/>
  <c r="J802" i="8" s="1"/>
  <c r="L802" i="8" s="1"/>
  <c r="B803" i="8"/>
  <c r="F803" i="8" s="1"/>
  <c r="J803" i="8" s="1" a="1"/>
  <c r="J803" i="8" s="1"/>
  <c r="L803" i="8" s="1"/>
  <c r="B804" i="8"/>
  <c r="F804" i="8" s="1"/>
  <c r="J804" i="8" s="1" a="1"/>
  <c r="J804" i="8" s="1"/>
  <c r="L804" i="8" s="1"/>
  <c r="B805" i="8"/>
  <c r="F805" i="8" s="1"/>
  <c r="J805" i="8" s="1" a="1"/>
  <c r="J805" i="8" s="1"/>
  <c r="L805" i="8" s="1"/>
  <c r="B806" i="8"/>
  <c r="F806" i="8" s="1"/>
  <c r="J806" i="8" s="1" a="1"/>
  <c r="J806" i="8" s="1"/>
  <c r="L806" i="8" s="1"/>
  <c r="B807" i="8"/>
  <c r="F807" i="8" s="1"/>
  <c r="J807" i="8" s="1" a="1"/>
  <c r="J807" i="8" s="1"/>
  <c r="L807" i="8" s="1"/>
  <c r="B808" i="8"/>
  <c r="F808" i="8" s="1"/>
  <c r="J808" i="8" s="1" a="1"/>
  <c r="J808" i="8" s="1"/>
  <c r="L808" i="8" s="1"/>
  <c r="B809" i="8"/>
  <c r="F809" i="8" s="1"/>
  <c r="J809" i="8" s="1" a="1"/>
  <c r="J809" i="8" s="1"/>
  <c r="L809" i="8" s="1"/>
  <c r="B810" i="8"/>
  <c r="F810" i="8" s="1"/>
  <c r="J810" i="8" s="1" a="1"/>
  <c r="J810" i="8" s="1"/>
  <c r="L810" i="8" s="1"/>
  <c r="B811" i="8"/>
  <c r="F811" i="8" s="1"/>
  <c r="J811" i="8" s="1" a="1"/>
  <c r="J811" i="8" s="1"/>
  <c r="L811" i="8" s="1"/>
  <c r="B812" i="8"/>
  <c r="F812" i="8" s="1"/>
  <c r="J812" i="8" s="1" a="1"/>
  <c r="J812" i="8" s="1"/>
  <c r="L812" i="8" s="1"/>
  <c r="B813" i="8"/>
  <c r="F813" i="8" s="1"/>
  <c r="J813" i="8" s="1" a="1"/>
  <c r="J813" i="8" s="1"/>
  <c r="L813" i="8" s="1"/>
  <c r="B814" i="8"/>
  <c r="F814" i="8" s="1"/>
  <c r="J814" i="8" s="1" a="1"/>
  <c r="J814" i="8" s="1"/>
  <c r="L814" i="8" s="1"/>
  <c r="B815" i="8"/>
  <c r="F815" i="8" s="1"/>
  <c r="J815" i="8" s="1" a="1"/>
  <c r="J815" i="8" s="1"/>
  <c r="L815" i="8" s="1"/>
  <c r="B816" i="8"/>
  <c r="F816" i="8" s="1"/>
  <c r="J816" i="8" s="1" a="1"/>
  <c r="J816" i="8" s="1"/>
  <c r="L816" i="8" s="1"/>
  <c r="B817" i="8"/>
  <c r="F817" i="8" s="1"/>
  <c r="J817" i="8" s="1" a="1"/>
  <c r="J817" i="8" s="1"/>
  <c r="L817" i="8" s="1"/>
  <c r="B818" i="8"/>
  <c r="F818" i="8" s="1"/>
  <c r="J818" i="8" s="1" a="1"/>
  <c r="J818" i="8" s="1"/>
  <c r="L818" i="8" s="1"/>
  <c r="B819" i="8"/>
  <c r="F819" i="8" s="1"/>
  <c r="J819" i="8" s="1" a="1"/>
  <c r="J819" i="8" s="1"/>
  <c r="L819" i="8" s="1"/>
  <c r="B820" i="8"/>
  <c r="F820" i="8" s="1"/>
  <c r="J820" i="8" s="1" a="1"/>
  <c r="J820" i="8" s="1"/>
  <c r="L820" i="8" s="1"/>
  <c r="B821" i="8"/>
  <c r="F821" i="8" s="1"/>
  <c r="J821" i="8" s="1" a="1"/>
  <c r="J821" i="8" s="1"/>
  <c r="L821" i="8" s="1"/>
  <c r="B822" i="8"/>
  <c r="F822" i="8" s="1"/>
  <c r="J822" i="8" s="1" a="1"/>
  <c r="J822" i="8" s="1"/>
  <c r="L822" i="8" s="1"/>
  <c r="B823" i="8"/>
  <c r="F823" i="8" s="1"/>
  <c r="J823" i="8" s="1" a="1"/>
  <c r="J823" i="8" s="1"/>
  <c r="L823" i="8" s="1"/>
  <c r="B824" i="8"/>
  <c r="F824" i="8" s="1"/>
  <c r="J824" i="8" s="1" a="1"/>
  <c r="J824" i="8" s="1"/>
  <c r="L824" i="8" s="1"/>
  <c r="B825" i="8"/>
  <c r="F825" i="8" s="1"/>
  <c r="J825" i="8" s="1" a="1"/>
  <c r="J825" i="8" s="1"/>
  <c r="L825" i="8" s="1"/>
  <c r="B826" i="8"/>
  <c r="F826" i="8" s="1"/>
  <c r="J826" i="8" s="1" a="1"/>
  <c r="J826" i="8" s="1"/>
  <c r="L826" i="8" s="1"/>
  <c r="B827" i="8"/>
  <c r="F827" i="8" s="1"/>
  <c r="J827" i="8" s="1" a="1"/>
  <c r="J827" i="8" s="1"/>
  <c r="L827" i="8" s="1"/>
  <c r="B828" i="8"/>
  <c r="F828" i="8" s="1"/>
  <c r="J828" i="8" s="1" a="1"/>
  <c r="J828" i="8" s="1"/>
  <c r="L828" i="8" s="1"/>
  <c r="B829" i="8"/>
  <c r="F829" i="8" s="1"/>
  <c r="J829" i="8" s="1" a="1"/>
  <c r="J829" i="8" s="1"/>
  <c r="L829" i="8" s="1"/>
  <c r="B830" i="8"/>
  <c r="F830" i="8" s="1"/>
  <c r="J830" i="8" s="1" a="1"/>
  <c r="J830" i="8" s="1"/>
  <c r="L830" i="8" s="1"/>
  <c r="B831" i="8"/>
  <c r="F831" i="8" s="1"/>
  <c r="J831" i="8" s="1" a="1"/>
  <c r="J831" i="8" s="1"/>
  <c r="L831" i="8" s="1"/>
  <c r="B832" i="8"/>
  <c r="F832" i="8" s="1"/>
  <c r="J832" i="8" s="1" a="1"/>
  <c r="J832" i="8" s="1"/>
  <c r="L832" i="8" s="1"/>
  <c r="B833" i="8"/>
  <c r="F833" i="8" s="1"/>
  <c r="J833" i="8" s="1" a="1"/>
  <c r="J833" i="8" s="1"/>
  <c r="L833" i="8" s="1"/>
  <c r="B834" i="8"/>
  <c r="F834" i="8" s="1"/>
  <c r="J834" i="8" s="1" a="1"/>
  <c r="J834" i="8" s="1"/>
  <c r="L834" i="8" s="1"/>
  <c r="B835" i="8"/>
  <c r="F835" i="8" s="1"/>
  <c r="J835" i="8" s="1" a="1"/>
  <c r="J835" i="8" s="1"/>
  <c r="L835" i="8" s="1"/>
  <c r="B836" i="8"/>
  <c r="F836" i="8" s="1"/>
  <c r="J836" i="8" s="1" a="1"/>
  <c r="J836" i="8" s="1"/>
  <c r="L836" i="8" s="1"/>
  <c r="B837" i="8"/>
  <c r="F837" i="8" s="1"/>
  <c r="J837" i="8" s="1" a="1"/>
  <c r="J837" i="8" s="1"/>
  <c r="L837" i="8" s="1"/>
  <c r="B838" i="8"/>
  <c r="F838" i="8" s="1"/>
  <c r="J838" i="8" s="1" a="1"/>
  <c r="J838" i="8" s="1"/>
  <c r="L838" i="8" s="1"/>
  <c r="B839" i="8"/>
  <c r="F839" i="8" s="1"/>
  <c r="J839" i="8" s="1" a="1"/>
  <c r="J839" i="8" s="1"/>
  <c r="L839" i="8" s="1"/>
  <c r="B840" i="8"/>
  <c r="F840" i="8" s="1"/>
  <c r="J840" i="8" s="1" a="1"/>
  <c r="J840" i="8" s="1"/>
  <c r="L840" i="8" s="1"/>
  <c r="B841" i="8"/>
  <c r="F841" i="8" s="1"/>
  <c r="J841" i="8" s="1" a="1"/>
  <c r="J841" i="8" s="1"/>
  <c r="L841" i="8" s="1"/>
  <c r="B842" i="8"/>
  <c r="F842" i="8" s="1"/>
  <c r="J842" i="8" s="1" a="1"/>
  <c r="J842" i="8" s="1"/>
  <c r="L842" i="8" s="1"/>
  <c r="B843" i="8"/>
  <c r="F843" i="8" s="1"/>
  <c r="J843" i="8" s="1" a="1"/>
  <c r="J843" i="8" s="1"/>
  <c r="L843" i="8" s="1"/>
  <c r="B844" i="8"/>
  <c r="F844" i="8" s="1"/>
  <c r="J844" i="8" s="1" a="1"/>
  <c r="J844" i="8" s="1"/>
  <c r="L844" i="8" s="1"/>
  <c r="B845" i="8"/>
  <c r="F845" i="8" s="1"/>
  <c r="J845" i="8" s="1" a="1"/>
  <c r="J845" i="8" s="1"/>
  <c r="L845" i="8" s="1"/>
  <c r="B574" i="8"/>
  <c r="F574" i="8" s="1"/>
  <c r="G1152" i="8"/>
  <c r="D1152" i="8" a="1"/>
  <c r="D1148" i="8"/>
  <c r="E1147" i="8"/>
  <c r="D1147" i="8"/>
  <c r="E1148" i="8"/>
  <c r="N555" i="8"/>
  <c r="B561" i="8" s="1"/>
  <c r="A561" i="8"/>
  <c r="D574" i="8" l="1"/>
  <c r="H574" i="8" s="1"/>
  <c r="D575" i="8"/>
  <c r="H575" i="8" s="1"/>
  <c r="D576" i="8"/>
  <c r="H576" i="8" s="1"/>
  <c r="D577" i="8"/>
  <c r="H577" i="8" s="1"/>
  <c r="K577" i="8" s="1" a="1"/>
  <c r="K577" i="8" s="1"/>
  <c r="M577" i="8" s="1"/>
  <c r="N577" i="8" s="1"/>
  <c r="D578" i="8"/>
  <c r="H578" i="8" s="1"/>
  <c r="D579" i="8"/>
  <c r="H579" i="8" s="1"/>
  <c r="D580" i="8"/>
  <c r="H580" i="8" s="1"/>
  <c r="D581" i="8"/>
  <c r="H581" i="8" s="1"/>
  <c r="K581" i="8" s="1" a="1"/>
  <c r="K581" i="8" s="1"/>
  <c r="M581" i="8" s="1"/>
  <c r="N581" i="8" s="1"/>
  <c r="D582" i="8"/>
  <c r="H582" i="8" s="1"/>
  <c r="D583" i="8"/>
  <c r="H583" i="8" s="1"/>
  <c r="D584" i="8"/>
  <c r="H584" i="8" s="1"/>
  <c r="D585" i="8"/>
  <c r="H585" i="8" s="1"/>
  <c r="D586" i="8"/>
  <c r="H586" i="8" s="1"/>
  <c r="D587" i="8"/>
  <c r="H587" i="8" s="1"/>
  <c r="D588" i="8"/>
  <c r="H588" i="8" s="1"/>
  <c r="D589" i="8"/>
  <c r="H589" i="8" s="1"/>
  <c r="D590" i="8"/>
  <c r="H590" i="8" s="1"/>
  <c r="D591" i="8"/>
  <c r="H591" i="8" s="1"/>
  <c r="D592" i="8"/>
  <c r="H592" i="8" s="1"/>
  <c r="D593" i="8"/>
  <c r="H593" i="8" s="1"/>
  <c r="D594" i="8"/>
  <c r="H594" i="8" s="1"/>
  <c r="D595" i="8"/>
  <c r="H595" i="8" s="1"/>
  <c r="D596" i="8"/>
  <c r="H596" i="8" s="1"/>
  <c r="D597" i="8"/>
  <c r="H597" i="8" s="1"/>
  <c r="D598" i="8"/>
  <c r="H598" i="8" s="1"/>
  <c r="D599" i="8"/>
  <c r="H599" i="8" s="1"/>
  <c r="D600" i="8"/>
  <c r="H600" i="8" s="1"/>
  <c r="D601" i="8"/>
  <c r="H601" i="8" s="1"/>
  <c r="D602" i="8"/>
  <c r="H602" i="8" s="1"/>
  <c r="D603" i="8"/>
  <c r="H603" i="8" s="1"/>
  <c r="D604" i="8"/>
  <c r="H604" i="8" s="1"/>
  <c r="D605" i="8"/>
  <c r="H605" i="8" s="1"/>
  <c r="K605" i="8" s="1" a="1"/>
  <c r="K605" i="8" s="1"/>
  <c r="M605" i="8" s="1"/>
  <c r="N605" i="8" s="1"/>
  <c r="D606" i="8"/>
  <c r="H606" i="8" s="1"/>
  <c r="D607" i="8"/>
  <c r="H607" i="8" s="1"/>
  <c r="D608" i="8"/>
  <c r="H608" i="8" s="1"/>
  <c r="D609" i="8"/>
  <c r="H609" i="8" s="1"/>
  <c r="D610" i="8"/>
  <c r="H610" i="8" s="1"/>
  <c r="D611" i="8"/>
  <c r="H611" i="8" s="1"/>
  <c r="D612" i="8"/>
  <c r="H612" i="8" s="1"/>
  <c r="D613" i="8"/>
  <c r="H613" i="8" s="1"/>
  <c r="D614" i="8"/>
  <c r="H614" i="8" s="1"/>
  <c r="D615" i="8"/>
  <c r="H615" i="8" s="1"/>
  <c r="D616" i="8"/>
  <c r="H616" i="8" s="1"/>
  <c r="D617" i="8"/>
  <c r="H617" i="8" s="1"/>
  <c r="D618" i="8"/>
  <c r="H618" i="8" s="1"/>
  <c r="D619" i="8"/>
  <c r="H619" i="8" s="1"/>
  <c r="D620" i="8"/>
  <c r="H620" i="8" s="1"/>
  <c r="D621" i="8"/>
  <c r="H621" i="8" s="1"/>
  <c r="K621" i="8" s="1" a="1"/>
  <c r="K621" i="8" s="1"/>
  <c r="M621" i="8" s="1"/>
  <c r="N621" i="8" s="1"/>
  <c r="D622" i="8"/>
  <c r="H622" i="8" s="1"/>
  <c r="D623" i="8"/>
  <c r="H623" i="8" s="1"/>
  <c r="D624" i="8"/>
  <c r="H624" i="8" s="1"/>
  <c r="D625" i="8"/>
  <c r="H625" i="8" s="1"/>
  <c r="D626" i="8"/>
  <c r="H626" i="8" s="1"/>
  <c r="D627" i="8"/>
  <c r="H627" i="8" s="1"/>
  <c r="D628" i="8"/>
  <c r="H628" i="8" s="1"/>
  <c r="D629" i="8"/>
  <c r="H629" i="8" s="1"/>
  <c r="D630" i="8"/>
  <c r="H630" i="8" s="1"/>
  <c r="D631" i="8"/>
  <c r="H631" i="8" s="1"/>
  <c r="D632" i="8"/>
  <c r="H632" i="8" s="1"/>
  <c r="D633" i="8"/>
  <c r="H633" i="8" s="1"/>
  <c r="D634" i="8"/>
  <c r="H634" i="8" s="1"/>
  <c r="D635" i="8"/>
  <c r="H635" i="8" s="1"/>
  <c r="D636" i="8"/>
  <c r="H636" i="8" s="1"/>
  <c r="D637" i="8"/>
  <c r="H637" i="8" s="1"/>
  <c r="K637" i="8" s="1" a="1"/>
  <c r="K637" i="8" s="1"/>
  <c r="M637" i="8" s="1"/>
  <c r="N637" i="8" s="1"/>
  <c r="D638" i="8"/>
  <c r="H638" i="8" s="1"/>
  <c r="D639" i="8"/>
  <c r="H639" i="8" s="1"/>
  <c r="D640" i="8"/>
  <c r="H640" i="8" s="1"/>
  <c r="D641" i="8"/>
  <c r="H641" i="8" s="1"/>
  <c r="D642" i="8"/>
  <c r="H642" i="8" s="1"/>
  <c r="D643" i="8"/>
  <c r="H643" i="8" s="1"/>
  <c r="D644" i="8"/>
  <c r="H644" i="8" s="1"/>
  <c r="D645" i="8"/>
  <c r="H645" i="8" s="1"/>
  <c r="D646" i="8"/>
  <c r="H646" i="8" s="1"/>
  <c r="D647" i="8"/>
  <c r="H647" i="8" s="1"/>
  <c r="D648" i="8"/>
  <c r="H648" i="8" s="1"/>
  <c r="D649" i="8"/>
  <c r="H649" i="8" s="1"/>
  <c r="D650" i="8"/>
  <c r="H650" i="8" s="1"/>
  <c r="D651" i="8"/>
  <c r="H651" i="8" s="1"/>
  <c r="D652" i="8"/>
  <c r="H652" i="8" s="1"/>
  <c r="D653" i="8"/>
  <c r="H653" i="8" s="1"/>
  <c r="K653" i="8" s="1" a="1"/>
  <c r="K653" i="8" s="1"/>
  <c r="M653" i="8" s="1"/>
  <c r="N653" i="8" s="1"/>
  <c r="D654" i="8"/>
  <c r="H654" i="8" s="1"/>
  <c r="D655" i="8"/>
  <c r="H655" i="8" s="1"/>
  <c r="D656" i="8"/>
  <c r="H656" i="8" s="1"/>
  <c r="D657" i="8"/>
  <c r="H657" i="8" s="1"/>
  <c r="D658" i="8"/>
  <c r="H658" i="8" s="1"/>
  <c r="D659" i="8"/>
  <c r="H659" i="8" s="1"/>
  <c r="D660" i="8"/>
  <c r="H660" i="8" s="1"/>
  <c r="D661" i="8"/>
  <c r="H661" i="8" s="1"/>
  <c r="D662" i="8"/>
  <c r="H662" i="8" s="1"/>
  <c r="D663" i="8"/>
  <c r="H663" i="8" s="1"/>
  <c r="D664" i="8"/>
  <c r="H664" i="8" s="1"/>
  <c r="D665" i="8"/>
  <c r="H665" i="8" s="1"/>
  <c r="D666" i="8"/>
  <c r="H666" i="8" s="1"/>
  <c r="D667" i="8"/>
  <c r="H667" i="8" s="1"/>
  <c r="D668" i="8"/>
  <c r="H668" i="8" s="1"/>
  <c r="D669" i="8"/>
  <c r="H669" i="8" s="1"/>
  <c r="K669" i="8" s="1" a="1"/>
  <c r="K669" i="8" s="1"/>
  <c r="M669" i="8" s="1"/>
  <c r="N669" i="8" s="1"/>
  <c r="D670" i="8"/>
  <c r="H670" i="8" s="1"/>
  <c r="D671" i="8"/>
  <c r="H671" i="8" s="1"/>
  <c r="D672" i="8"/>
  <c r="H672" i="8" s="1"/>
  <c r="D673" i="8"/>
  <c r="H673" i="8" s="1"/>
  <c r="D674" i="8"/>
  <c r="H674" i="8" s="1"/>
  <c r="D675" i="8"/>
  <c r="H675" i="8" s="1"/>
  <c r="D676" i="8"/>
  <c r="H676" i="8" s="1"/>
  <c r="D677" i="8"/>
  <c r="H677" i="8" s="1"/>
  <c r="D678" i="8"/>
  <c r="H678" i="8" s="1"/>
  <c r="D679" i="8"/>
  <c r="H679" i="8" s="1"/>
  <c r="D680" i="8"/>
  <c r="H680" i="8" s="1"/>
  <c r="D681" i="8"/>
  <c r="H681" i="8" s="1"/>
  <c r="D682" i="8"/>
  <c r="H682" i="8" s="1"/>
  <c r="D683" i="8"/>
  <c r="H683" i="8" s="1"/>
  <c r="D684" i="8"/>
  <c r="H684" i="8" s="1"/>
  <c r="D685" i="8"/>
  <c r="H685" i="8" s="1"/>
  <c r="K685" i="8" s="1" a="1"/>
  <c r="K685" i="8" s="1"/>
  <c r="M685" i="8" s="1"/>
  <c r="N685" i="8" s="1"/>
  <c r="D686" i="8"/>
  <c r="H686" i="8" s="1"/>
  <c r="D687" i="8"/>
  <c r="H687" i="8" s="1"/>
  <c r="D688" i="8"/>
  <c r="H688" i="8" s="1"/>
  <c r="D689" i="8"/>
  <c r="H689" i="8" s="1"/>
  <c r="D690" i="8"/>
  <c r="H690" i="8" s="1"/>
  <c r="D691" i="8"/>
  <c r="H691" i="8" s="1"/>
  <c r="D692" i="8"/>
  <c r="H692" i="8" s="1"/>
  <c r="D693" i="8"/>
  <c r="H693" i="8" s="1"/>
  <c r="D694" i="8"/>
  <c r="H694" i="8" s="1"/>
  <c r="D695" i="8"/>
  <c r="H695" i="8" s="1"/>
  <c r="D696" i="8"/>
  <c r="H696" i="8" s="1"/>
  <c r="D697" i="8"/>
  <c r="H697" i="8" s="1"/>
  <c r="D698" i="8"/>
  <c r="H698" i="8" s="1"/>
  <c r="D699" i="8"/>
  <c r="H699" i="8" s="1"/>
  <c r="D700" i="8"/>
  <c r="H700" i="8" s="1"/>
  <c r="D701" i="8"/>
  <c r="H701" i="8" s="1"/>
  <c r="D702" i="8"/>
  <c r="H702" i="8" s="1"/>
  <c r="D703" i="8"/>
  <c r="H703" i="8" s="1"/>
  <c r="D704" i="8"/>
  <c r="H704" i="8" s="1"/>
  <c r="D705" i="8"/>
  <c r="H705" i="8" s="1"/>
  <c r="K705" i="8" s="1" a="1"/>
  <c r="K705" i="8" s="1"/>
  <c r="M705" i="8" s="1"/>
  <c r="N705" i="8" s="1"/>
  <c r="D706" i="8"/>
  <c r="H706" i="8" s="1"/>
  <c r="D707" i="8"/>
  <c r="H707" i="8" s="1"/>
  <c r="D708" i="8"/>
  <c r="H708" i="8" s="1"/>
  <c r="D709" i="8"/>
  <c r="H709" i="8" s="1"/>
  <c r="D710" i="8"/>
  <c r="H710" i="8" s="1"/>
  <c r="D711" i="8"/>
  <c r="H711" i="8" s="1"/>
  <c r="D712" i="8"/>
  <c r="H712" i="8" s="1"/>
  <c r="D713" i="8"/>
  <c r="H713" i="8" s="1"/>
  <c r="D714" i="8"/>
  <c r="H714" i="8" s="1"/>
  <c r="D715" i="8"/>
  <c r="H715" i="8" s="1"/>
  <c r="D716" i="8"/>
  <c r="H716" i="8" s="1"/>
  <c r="D717" i="8"/>
  <c r="H717" i="8" s="1"/>
  <c r="D718" i="8"/>
  <c r="H718" i="8" s="1"/>
  <c r="D719" i="8"/>
  <c r="H719" i="8" s="1"/>
  <c r="D720" i="8"/>
  <c r="H720" i="8" s="1"/>
  <c r="D721" i="8"/>
  <c r="H721" i="8" s="1"/>
  <c r="K721" i="8" s="1" a="1"/>
  <c r="K721" i="8" s="1"/>
  <c r="M721" i="8" s="1"/>
  <c r="N721" i="8" s="1"/>
  <c r="D722" i="8"/>
  <c r="H722" i="8" s="1"/>
  <c r="D723" i="8"/>
  <c r="H723" i="8" s="1"/>
  <c r="D724" i="8"/>
  <c r="H724" i="8" s="1"/>
  <c r="D725" i="8"/>
  <c r="H725" i="8" s="1"/>
  <c r="D726" i="8"/>
  <c r="H726" i="8" s="1"/>
  <c r="D727" i="8"/>
  <c r="H727" i="8" s="1"/>
  <c r="D728" i="8"/>
  <c r="H728" i="8" s="1"/>
  <c r="D729" i="8"/>
  <c r="H729" i="8" s="1"/>
  <c r="D730" i="8"/>
  <c r="H730" i="8" s="1"/>
  <c r="D731" i="8"/>
  <c r="H731" i="8" s="1"/>
  <c r="D732" i="8"/>
  <c r="H732" i="8" s="1"/>
  <c r="D733" i="8"/>
  <c r="H733" i="8" s="1"/>
  <c r="D734" i="8"/>
  <c r="H734" i="8" s="1"/>
  <c r="D735" i="8"/>
  <c r="H735" i="8" s="1"/>
  <c r="D736" i="8"/>
  <c r="H736" i="8" s="1"/>
  <c r="D737" i="8"/>
  <c r="H737" i="8" s="1"/>
  <c r="K737" i="8" s="1" a="1"/>
  <c r="K737" i="8" s="1"/>
  <c r="M737" i="8" s="1"/>
  <c r="N737" i="8" s="1"/>
  <c r="D738" i="8"/>
  <c r="H738" i="8" s="1"/>
  <c r="D739" i="8"/>
  <c r="H739" i="8" s="1"/>
  <c r="D740" i="8"/>
  <c r="H740" i="8" s="1"/>
  <c r="D741" i="8"/>
  <c r="H741" i="8" s="1"/>
  <c r="D742" i="8"/>
  <c r="H742" i="8" s="1"/>
  <c r="D743" i="8"/>
  <c r="H743" i="8" s="1"/>
  <c r="D744" i="8"/>
  <c r="H744" i="8" s="1"/>
  <c r="D745" i="8"/>
  <c r="H745" i="8" s="1"/>
  <c r="D746" i="8"/>
  <c r="H746" i="8" s="1"/>
  <c r="D747" i="8"/>
  <c r="H747" i="8" s="1"/>
  <c r="D748" i="8"/>
  <c r="H748" i="8" s="1"/>
  <c r="D749" i="8"/>
  <c r="H749" i="8" s="1"/>
  <c r="K749" i="8" s="1" a="1"/>
  <c r="K749" i="8" s="1"/>
  <c r="M749" i="8" s="1"/>
  <c r="N749" i="8" s="1"/>
  <c r="D750" i="8"/>
  <c r="H750" i="8" s="1"/>
  <c r="D751" i="8"/>
  <c r="H751" i="8" s="1"/>
  <c r="D752" i="8"/>
  <c r="H752" i="8" s="1"/>
  <c r="D753" i="8"/>
  <c r="H753" i="8" s="1"/>
  <c r="K753" i="8" s="1" a="1"/>
  <c r="K753" i="8" s="1"/>
  <c r="M753" i="8" s="1"/>
  <c r="N753" i="8" s="1"/>
  <c r="D754" i="8"/>
  <c r="H754" i="8" s="1"/>
  <c r="D755" i="8"/>
  <c r="H755" i="8" s="1"/>
  <c r="D756" i="8"/>
  <c r="H756" i="8" s="1"/>
  <c r="D757" i="8"/>
  <c r="H757" i="8" s="1"/>
  <c r="D758" i="8"/>
  <c r="H758" i="8" s="1"/>
  <c r="D759" i="8"/>
  <c r="H759" i="8" s="1"/>
  <c r="D760" i="8"/>
  <c r="H760" i="8" s="1"/>
  <c r="D761" i="8"/>
  <c r="H761" i="8" s="1"/>
  <c r="D762" i="8"/>
  <c r="H762" i="8" s="1"/>
  <c r="D763" i="8"/>
  <c r="H763" i="8" s="1"/>
  <c r="D764" i="8"/>
  <c r="H764" i="8" s="1"/>
  <c r="D765" i="8"/>
  <c r="H765" i="8" s="1"/>
  <c r="D766" i="8"/>
  <c r="H766" i="8" s="1"/>
  <c r="D767" i="8"/>
  <c r="H767" i="8" s="1"/>
  <c r="D768" i="8"/>
  <c r="H768" i="8" s="1"/>
  <c r="D769" i="8"/>
  <c r="H769" i="8" s="1"/>
  <c r="K769" i="8" s="1" a="1"/>
  <c r="K769" i="8" s="1"/>
  <c r="M769" i="8" s="1"/>
  <c r="N769" i="8" s="1"/>
  <c r="D770" i="8"/>
  <c r="H770" i="8" s="1"/>
  <c r="D771" i="8"/>
  <c r="H771" i="8" s="1"/>
  <c r="D772" i="8"/>
  <c r="H772" i="8" s="1"/>
  <c r="D773" i="8"/>
  <c r="H773" i="8" s="1"/>
  <c r="D774" i="8"/>
  <c r="H774" i="8" s="1"/>
  <c r="D775" i="8"/>
  <c r="H775" i="8" s="1"/>
  <c r="D776" i="8"/>
  <c r="H776" i="8" s="1"/>
  <c r="D777" i="8"/>
  <c r="H777" i="8" s="1"/>
  <c r="D778" i="8"/>
  <c r="H778" i="8" s="1"/>
  <c r="D779" i="8"/>
  <c r="H779" i="8" s="1"/>
  <c r="D780" i="8"/>
  <c r="H780" i="8" s="1"/>
  <c r="D781" i="8"/>
  <c r="H781" i="8" s="1"/>
  <c r="D782" i="8"/>
  <c r="H782" i="8" s="1"/>
  <c r="D783" i="8"/>
  <c r="H783" i="8" s="1"/>
  <c r="D784" i="8"/>
  <c r="H784" i="8" s="1"/>
  <c r="D785" i="8"/>
  <c r="H785" i="8" s="1"/>
  <c r="D786" i="8"/>
  <c r="H786" i="8" s="1"/>
  <c r="D787" i="8"/>
  <c r="H787" i="8" s="1"/>
  <c r="D788" i="8"/>
  <c r="H788" i="8" s="1"/>
  <c r="D789" i="8"/>
  <c r="H789" i="8" s="1"/>
  <c r="K789" i="8" s="1" a="1"/>
  <c r="K789" i="8" s="1"/>
  <c r="M789" i="8" s="1"/>
  <c r="N789" i="8" s="1"/>
  <c r="D790" i="8"/>
  <c r="H790" i="8" s="1"/>
  <c r="D791" i="8"/>
  <c r="H791" i="8" s="1"/>
  <c r="D792" i="8"/>
  <c r="H792" i="8" s="1"/>
  <c r="D793" i="8"/>
  <c r="H793" i="8" s="1"/>
  <c r="D794" i="8"/>
  <c r="H794" i="8" s="1"/>
  <c r="D795" i="8"/>
  <c r="H795" i="8" s="1"/>
  <c r="D796" i="8"/>
  <c r="H796" i="8" s="1"/>
  <c r="D797" i="8"/>
  <c r="H797" i="8" s="1"/>
  <c r="D798" i="8"/>
  <c r="H798" i="8" s="1"/>
  <c r="D799" i="8"/>
  <c r="H799" i="8" s="1"/>
  <c r="D800" i="8"/>
  <c r="H800" i="8" s="1"/>
  <c r="D801" i="8"/>
  <c r="H801" i="8" s="1"/>
  <c r="K801" i="8" s="1" a="1"/>
  <c r="K801" i="8" s="1"/>
  <c r="M801" i="8" s="1"/>
  <c r="N801" i="8" s="1"/>
  <c r="D802" i="8"/>
  <c r="H802" i="8" s="1"/>
  <c r="D803" i="8"/>
  <c r="H803" i="8" s="1"/>
  <c r="D804" i="8"/>
  <c r="H804" i="8" s="1"/>
  <c r="D805" i="8"/>
  <c r="H805" i="8" s="1"/>
  <c r="D806" i="8"/>
  <c r="H806" i="8" s="1"/>
  <c r="D807" i="8"/>
  <c r="H807" i="8" s="1"/>
  <c r="D808" i="8"/>
  <c r="H808" i="8" s="1"/>
  <c r="D809" i="8"/>
  <c r="H809" i="8" s="1"/>
  <c r="D810" i="8"/>
  <c r="H810" i="8" s="1"/>
  <c r="D811" i="8"/>
  <c r="H811" i="8" s="1"/>
  <c r="D812" i="8"/>
  <c r="H812" i="8" s="1"/>
  <c r="D813" i="8"/>
  <c r="H813" i="8" s="1"/>
  <c r="D814" i="8"/>
  <c r="H814" i="8" s="1"/>
  <c r="D815" i="8"/>
  <c r="H815" i="8" s="1"/>
  <c r="D816" i="8"/>
  <c r="H816" i="8" s="1"/>
  <c r="D817" i="8"/>
  <c r="H817" i="8" s="1"/>
  <c r="D818" i="8"/>
  <c r="H818" i="8" s="1"/>
  <c r="D819" i="8"/>
  <c r="H819" i="8" s="1"/>
  <c r="D820" i="8"/>
  <c r="H820" i="8" s="1"/>
  <c r="D821" i="8"/>
  <c r="H821" i="8" s="1"/>
  <c r="K821" i="8" s="1" a="1"/>
  <c r="K821" i="8" s="1"/>
  <c r="M821" i="8" s="1"/>
  <c r="N821" i="8" s="1"/>
  <c r="D822" i="8"/>
  <c r="H822" i="8" s="1"/>
  <c r="D823" i="8"/>
  <c r="H823" i="8" s="1"/>
  <c r="D824" i="8"/>
  <c r="H824" i="8" s="1"/>
  <c r="D825" i="8"/>
  <c r="H825" i="8" s="1"/>
  <c r="D826" i="8"/>
  <c r="H826" i="8" s="1"/>
  <c r="D827" i="8"/>
  <c r="H827" i="8" s="1"/>
  <c r="D828" i="8"/>
  <c r="H828" i="8" s="1"/>
  <c r="D829" i="8"/>
  <c r="H829" i="8" s="1"/>
  <c r="D830" i="8"/>
  <c r="H830" i="8" s="1"/>
  <c r="D831" i="8"/>
  <c r="H831" i="8" s="1"/>
  <c r="D832" i="8"/>
  <c r="H832" i="8" s="1"/>
  <c r="D833" i="8"/>
  <c r="H833" i="8" s="1"/>
  <c r="K833" i="8" s="1" a="1"/>
  <c r="K833" i="8" s="1"/>
  <c r="M833" i="8" s="1"/>
  <c r="N833" i="8" s="1"/>
  <c r="D834" i="8"/>
  <c r="H834" i="8" s="1"/>
  <c r="D835" i="8"/>
  <c r="H835" i="8" s="1"/>
  <c r="D836" i="8"/>
  <c r="H836" i="8" s="1"/>
  <c r="D837" i="8"/>
  <c r="H837" i="8" s="1"/>
  <c r="D838" i="8"/>
  <c r="H838" i="8" s="1"/>
  <c r="D839" i="8"/>
  <c r="H839" i="8" s="1"/>
  <c r="D840" i="8"/>
  <c r="H840" i="8" s="1"/>
  <c r="D841" i="8"/>
  <c r="H841" i="8" s="1"/>
  <c r="D842" i="8"/>
  <c r="H842" i="8" s="1"/>
  <c r="D843" i="8"/>
  <c r="H843" i="8" s="1"/>
  <c r="D844" i="8"/>
  <c r="H844" i="8" s="1"/>
  <c r="D845" i="8"/>
  <c r="H845" i="8" s="1"/>
  <c r="J574" i="8" a="1"/>
  <c r="J574" i="8" s="1"/>
  <c r="L574" i="8" s="1"/>
  <c r="E1153" i="8"/>
  <c r="D1152" i="8"/>
  <c r="D1153" i="8"/>
  <c r="E1152" i="8"/>
  <c r="E574" i="8"/>
  <c r="I574" i="8" s="1"/>
  <c r="E575" i="8"/>
  <c r="I575" i="8" s="1"/>
  <c r="E577" i="8"/>
  <c r="I577" i="8" s="1"/>
  <c r="E580" i="8"/>
  <c r="I580" i="8" s="1"/>
  <c r="E582" i="8"/>
  <c r="I582" i="8" s="1"/>
  <c r="E585" i="8"/>
  <c r="I585" i="8" s="1"/>
  <c r="E588" i="8"/>
  <c r="I588" i="8" s="1"/>
  <c r="E591" i="8"/>
  <c r="I591" i="8" s="1"/>
  <c r="E576" i="8"/>
  <c r="I576" i="8" s="1"/>
  <c r="E579" i="8"/>
  <c r="I579" i="8" s="1"/>
  <c r="E581" i="8"/>
  <c r="I581" i="8" s="1"/>
  <c r="E584" i="8"/>
  <c r="I584" i="8" s="1"/>
  <c r="E586" i="8"/>
  <c r="I586" i="8" s="1"/>
  <c r="E589" i="8"/>
  <c r="I589" i="8" s="1"/>
  <c r="E578" i="8"/>
  <c r="I578" i="8" s="1"/>
  <c r="E583" i="8"/>
  <c r="I583" i="8" s="1"/>
  <c r="E587" i="8"/>
  <c r="I587" i="8" s="1"/>
  <c r="E594" i="8"/>
  <c r="I594" i="8" s="1"/>
  <c r="E598" i="8"/>
  <c r="I598" i="8" s="1"/>
  <c r="E602" i="8"/>
  <c r="I602" i="8" s="1"/>
  <c r="E606" i="8"/>
  <c r="I606" i="8" s="1"/>
  <c r="E610" i="8"/>
  <c r="I610" i="8" s="1"/>
  <c r="E614" i="8"/>
  <c r="I614" i="8" s="1"/>
  <c r="E618" i="8"/>
  <c r="I618" i="8" s="1"/>
  <c r="E622" i="8"/>
  <c r="I622" i="8" s="1"/>
  <c r="E626" i="8"/>
  <c r="I626" i="8" s="1"/>
  <c r="E630" i="8"/>
  <c r="I630" i="8" s="1"/>
  <c r="E634" i="8"/>
  <c r="I634" i="8" s="1"/>
  <c r="E638" i="8"/>
  <c r="I638" i="8" s="1"/>
  <c r="E642" i="8"/>
  <c r="I642" i="8" s="1"/>
  <c r="E646" i="8"/>
  <c r="I646" i="8" s="1"/>
  <c r="E650" i="8"/>
  <c r="I650" i="8" s="1"/>
  <c r="E654" i="8"/>
  <c r="I654" i="8" s="1"/>
  <c r="E658" i="8"/>
  <c r="I658" i="8" s="1"/>
  <c r="E662" i="8"/>
  <c r="I662" i="8" s="1"/>
  <c r="E666" i="8"/>
  <c r="I666" i="8" s="1"/>
  <c r="E670" i="8"/>
  <c r="I670" i="8" s="1"/>
  <c r="E674" i="8"/>
  <c r="I674" i="8" s="1"/>
  <c r="E678" i="8"/>
  <c r="I678" i="8" s="1"/>
  <c r="E682" i="8"/>
  <c r="I682" i="8" s="1"/>
  <c r="E686" i="8"/>
  <c r="I686" i="8" s="1"/>
  <c r="E690" i="8"/>
  <c r="I690" i="8" s="1"/>
  <c r="E694" i="8"/>
  <c r="I694" i="8" s="1"/>
  <c r="E698" i="8"/>
  <c r="I698" i="8" s="1"/>
  <c r="E702" i="8"/>
  <c r="I702" i="8" s="1"/>
  <c r="E706" i="8"/>
  <c r="I706" i="8" s="1"/>
  <c r="E710" i="8"/>
  <c r="I710" i="8" s="1"/>
  <c r="E714" i="8"/>
  <c r="I714" i="8" s="1"/>
  <c r="E718" i="8"/>
  <c r="I718" i="8" s="1"/>
  <c r="E722" i="8"/>
  <c r="I722" i="8" s="1"/>
  <c r="E726" i="8"/>
  <c r="I726" i="8" s="1"/>
  <c r="E730" i="8"/>
  <c r="I730" i="8" s="1"/>
  <c r="E734" i="8"/>
  <c r="I734" i="8" s="1"/>
  <c r="E738" i="8"/>
  <c r="I738" i="8" s="1"/>
  <c r="E742" i="8"/>
  <c r="I742" i="8" s="1"/>
  <c r="E746" i="8"/>
  <c r="I746" i="8" s="1"/>
  <c r="E750" i="8"/>
  <c r="I750" i="8" s="1"/>
  <c r="E754" i="8"/>
  <c r="I754" i="8" s="1"/>
  <c r="E758" i="8"/>
  <c r="I758" i="8" s="1"/>
  <c r="E762" i="8"/>
  <c r="I762" i="8" s="1"/>
  <c r="E766" i="8"/>
  <c r="I766" i="8" s="1"/>
  <c r="E770" i="8"/>
  <c r="I770" i="8" s="1"/>
  <c r="E774" i="8"/>
  <c r="I774" i="8" s="1"/>
  <c r="E778" i="8"/>
  <c r="I778" i="8" s="1"/>
  <c r="E782" i="8"/>
  <c r="I782" i="8" s="1"/>
  <c r="E786" i="8"/>
  <c r="I786" i="8" s="1"/>
  <c r="E790" i="8"/>
  <c r="I790" i="8" s="1"/>
  <c r="E794" i="8"/>
  <c r="I794" i="8" s="1"/>
  <c r="E798" i="8"/>
  <c r="I798" i="8" s="1"/>
  <c r="E802" i="8"/>
  <c r="I802" i="8" s="1"/>
  <c r="E806" i="8"/>
  <c r="I806" i="8" s="1"/>
  <c r="E810" i="8"/>
  <c r="I810" i="8" s="1"/>
  <c r="E814" i="8"/>
  <c r="I814" i="8" s="1"/>
  <c r="E818" i="8"/>
  <c r="I818" i="8" s="1"/>
  <c r="E822" i="8"/>
  <c r="I822" i="8" s="1"/>
  <c r="E826" i="8"/>
  <c r="I826" i="8" s="1"/>
  <c r="E830" i="8"/>
  <c r="I830" i="8" s="1"/>
  <c r="E834" i="8"/>
  <c r="I834" i="8" s="1"/>
  <c r="E838" i="8"/>
  <c r="I838" i="8" s="1"/>
  <c r="E842" i="8"/>
  <c r="I842" i="8" s="1"/>
  <c r="E697" i="8"/>
  <c r="I697" i="8" s="1"/>
  <c r="E741" i="8"/>
  <c r="I741" i="8" s="1"/>
  <c r="E753" i="8"/>
  <c r="I753" i="8" s="1"/>
  <c r="E765" i="8"/>
  <c r="I765" i="8" s="1"/>
  <c r="E773" i="8"/>
  <c r="I773" i="8" s="1"/>
  <c r="E781" i="8"/>
  <c r="I781" i="8" s="1"/>
  <c r="E789" i="8"/>
  <c r="I789" i="8" s="1"/>
  <c r="E797" i="8"/>
  <c r="I797" i="8" s="1"/>
  <c r="E805" i="8"/>
  <c r="I805" i="8" s="1"/>
  <c r="E813" i="8"/>
  <c r="I813" i="8" s="1"/>
  <c r="E821" i="8"/>
  <c r="I821" i="8" s="1"/>
  <c r="E829" i="8"/>
  <c r="I829" i="8" s="1"/>
  <c r="E837" i="8"/>
  <c r="I837" i="8" s="1"/>
  <c r="E845" i="8"/>
  <c r="I845" i="8" s="1"/>
  <c r="E590" i="8"/>
  <c r="I590" i="8" s="1"/>
  <c r="E595" i="8"/>
  <c r="I595" i="8" s="1"/>
  <c r="E599" i="8"/>
  <c r="I599" i="8" s="1"/>
  <c r="E603" i="8"/>
  <c r="I603" i="8" s="1"/>
  <c r="E607" i="8"/>
  <c r="I607" i="8" s="1"/>
  <c r="E611" i="8"/>
  <c r="I611" i="8" s="1"/>
  <c r="E615" i="8"/>
  <c r="I615" i="8" s="1"/>
  <c r="E619" i="8"/>
  <c r="I619" i="8" s="1"/>
  <c r="E623" i="8"/>
  <c r="I623" i="8" s="1"/>
  <c r="E627" i="8"/>
  <c r="I627" i="8" s="1"/>
  <c r="E631" i="8"/>
  <c r="I631" i="8" s="1"/>
  <c r="E635" i="8"/>
  <c r="I635" i="8" s="1"/>
  <c r="E639" i="8"/>
  <c r="I639" i="8" s="1"/>
  <c r="E643" i="8"/>
  <c r="I643" i="8" s="1"/>
  <c r="E647" i="8"/>
  <c r="I647" i="8" s="1"/>
  <c r="E651" i="8"/>
  <c r="I651" i="8" s="1"/>
  <c r="E655" i="8"/>
  <c r="I655" i="8" s="1"/>
  <c r="E659" i="8"/>
  <c r="I659" i="8" s="1"/>
  <c r="E663" i="8"/>
  <c r="I663" i="8" s="1"/>
  <c r="E667" i="8"/>
  <c r="I667" i="8" s="1"/>
  <c r="E671" i="8"/>
  <c r="I671" i="8" s="1"/>
  <c r="E675" i="8"/>
  <c r="I675" i="8" s="1"/>
  <c r="E679" i="8"/>
  <c r="I679" i="8" s="1"/>
  <c r="E683" i="8"/>
  <c r="I683" i="8" s="1"/>
  <c r="E687" i="8"/>
  <c r="I687" i="8" s="1"/>
  <c r="E691" i="8"/>
  <c r="I691" i="8" s="1"/>
  <c r="E695" i="8"/>
  <c r="I695" i="8" s="1"/>
  <c r="E699" i="8"/>
  <c r="I699" i="8" s="1"/>
  <c r="E703" i="8"/>
  <c r="I703" i="8" s="1"/>
  <c r="E707" i="8"/>
  <c r="I707" i="8" s="1"/>
  <c r="E711" i="8"/>
  <c r="I711" i="8" s="1"/>
  <c r="E715" i="8"/>
  <c r="I715" i="8" s="1"/>
  <c r="E719" i="8"/>
  <c r="I719" i="8" s="1"/>
  <c r="E723" i="8"/>
  <c r="I723" i="8" s="1"/>
  <c r="E727" i="8"/>
  <c r="I727" i="8" s="1"/>
  <c r="E731" i="8"/>
  <c r="I731" i="8" s="1"/>
  <c r="E735" i="8"/>
  <c r="I735" i="8" s="1"/>
  <c r="E739" i="8"/>
  <c r="I739" i="8" s="1"/>
  <c r="E743" i="8"/>
  <c r="I743" i="8" s="1"/>
  <c r="E747" i="8"/>
  <c r="I747" i="8" s="1"/>
  <c r="E751" i="8"/>
  <c r="I751" i="8" s="1"/>
  <c r="E755" i="8"/>
  <c r="I755" i="8" s="1"/>
  <c r="E759" i="8"/>
  <c r="I759" i="8" s="1"/>
  <c r="E763" i="8"/>
  <c r="I763" i="8" s="1"/>
  <c r="E767" i="8"/>
  <c r="I767" i="8" s="1"/>
  <c r="E771" i="8"/>
  <c r="I771" i="8" s="1"/>
  <c r="E775" i="8"/>
  <c r="I775" i="8" s="1"/>
  <c r="E779" i="8"/>
  <c r="I779" i="8" s="1"/>
  <c r="E783" i="8"/>
  <c r="I783" i="8" s="1"/>
  <c r="E787" i="8"/>
  <c r="I787" i="8" s="1"/>
  <c r="E791" i="8"/>
  <c r="I791" i="8" s="1"/>
  <c r="E795" i="8"/>
  <c r="I795" i="8" s="1"/>
  <c r="E799" i="8"/>
  <c r="I799" i="8" s="1"/>
  <c r="E803" i="8"/>
  <c r="I803" i="8" s="1"/>
  <c r="E807" i="8"/>
  <c r="I807" i="8" s="1"/>
  <c r="E811" i="8"/>
  <c r="I811" i="8" s="1"/>
  <c r="E815" i="8"/>
  <c r="I815" i="8" s="1"/>
  <c r="E819" i="8"/>
  <c r="I819" i="8" s="1"/>
  <c r="E823" i="8"/>
  <c r="I823" i="8" s="1"/>
  <c r="E827" i="8"/>
  <c r="I827" i="8" s="1"/>
  <c r="E831" i="8"/>
  <c r="I831" i="8" s="1"/>
  <c r="E835" i="8"/>
  <c r="I835" i="8" s="1"/>
  <c r="E839" i="8"/>
  <c r="I839" i="8" s="1"/>
  <c r="E843" i="8"/>
  <c r="I843" i="8" s="1"/>
  <c r="E749" i="8"/>
  <c r="I749" i="8" s="1"/>
  <c r="E592" i="8"/>
  <c r="I592" i="8" s="1"/>
  <c r="E596" i="8"/>
  <c r="I596" i="8" s="1"/>
  <c r="E600" i="8"/>
  <c r="I600" i="8" s="1"/>
  <c r="E604" i="8"/>
  <c r="I604" i="8" s="1"/>
  <c r="E608" i="8"/>
  <c r="I608" i="8" s="1"/>
  <c r="E612" i="8"/>
  <c r="I612" i="8" s="1"/>
  <c r="E616" i="8"/>
  <c r="I616" i="8" s="1"/>
  <c r="E620" i="8"/>
  <c r="I620" i="8" s="1"/>
  <c r="E624" i="8"/>
  <c r="I624" i="8" s="1"/>
  <c r="E628" i="8"/>
  <c r="I628" i="8" s="1"/>
  <c r="E632" i="8"/>
  <c r="I632" i="8" s="1"/>
  <c r="E636" i="8"/>
  <c r="I636" i="8" s="1"/>
  <c r="E640" i="8"/>
  <c r="I640" i="8" s="1"/>
  <c r="E644" i="8"/>
  <c r="I644" i="8" s="1"/>
  <c r="E648" i="8"/>
  <c r="I648" i="8" s="1"/>
  <c r="E652" i="8"/>
  <c r="I652" i="8" s="1"/>
  <c r="E656" i="8"/>
  <c r="I656" i="8" s="1"/>
  <c r="E660" i="8"/>
  <c r="I660" i="8" s="1"/>
  <c r="E664" i="8"/>
  <c r="I664" i="8" s="1"/>
  <c r="E668" i="8"/>
  <c r="I668" i="8" s="1"/>
  <c r="E672" i="8"/>
  <c r="I672" i="8" s="1"/>
  <c r="E676" i="8"/>
  <c r="I676" i="8" s="1"/>
  <c r="E680" i="8"/>
  <c r="I680" i="8" s="1"/>
  <c r="E684" i="8"/>
  <c r="I684" i="8" s="1"/>
  <c r="E688" i="8"/>
  <c r="I688" i="8" s="1"/>
  <c r="E692" i="8"/>
  <c r="I692" i="8" s="1"/>
  <c r="E696" i="8"/>
  <c r="I696" i="8" s="1"/>
  <c r="E700" i="8"/>
  <c r="I700" i="8" s="1"/>
  <c r="E704" i="8"/>
  <c r="I704" i="8" s="1"/>
  <c r="E708" i="8"/>
  <c r="I708" i="8" s="1"/>
  <c r="E712" i="8"/>
  <c r="I712" i="8" s="1"/>
  <c r="E716" i="8"/>
  <c r="I716" i="8" s="1"/>
  <c r="E720" i="8"/>
  <c r="I720" i="8" s="1"/>
  <c r="E724" i="8"/>
  <c r="I724" i="8" s="1"/>
  <c r="E728" i="8"/>
  <c r="I728" i="8" s="1"/>
  <c r="E732" i="8"/>
  <c r="I732" i="8" s="1"/>
  <c r="E736" i="8"/>
  <c r="I736" i="8" s="1"/>
  <c r="E740" i="8"/>
  <c r="I740" i="8" s="1"/>
  <c r="E744" i="8"/>
  <c r="I744" i="8" s="1"/>
  <c r="E748" i="8"/>
  <c r="I748" i="8" s="1"/>
  <c r="E752" i="8"/>
  <c r="I752" i="8" s="1"/>
  <c r="E756" i="8"/>
  <c r="I756" i="8" s="1"/>
  <c r="E760" i="8"/>
  <c r="I760" i="8" s="1"/>
  <c r="E764" i="8"/>
  <c r="I764" i="8" s="1"/>
  <c r="E768" i="8"/>
  <c r="I768" i="8" s="1"/>
  <c r="E772" i="8"/>
  <c r="I772" i="8" s="1"/>
  <c r="E776" i="8"/>
  <c r="I776" i="8" s="1"/>
  <c r="E780" i="8"/>
  <c r="I780" i="8" s="1"/>
  <c r="E784" i="8"/>
  <c r="I784" i="8" s="1"/>
  <c r="E788" i="8"/>
  <c r="I788" i="8" s="1"/>
  <c r="E792" i="8"/>
  <c r="I792" i="8" s="1"/>
  <c r="E796" i="8"/>
  <c r="I796" i="8" s="1"/>
  <c r="E800" i="8"/>
  <c r="I800" i="8" s="1"/>
  <c r="E804" i="8"/>
  <c r="I804" i="8" s="1"/>
  <c r="E808" i="8"/>
  <c r="I808" i="8" s="1"/>
  <c r="E812" i="8"/>
  <c r="I812" i="8" s="1"/>
  <c r="E816" i="8"/>
  <c r="I816" i="8" s="1"/>
  <c r="E820" i="8"/>
  <c r="I820" i="8" s="1"/>
  <c r="E824" i="8"/>
  <c r="I824" i="8" s="1"/>
  <c r="E828" i="8"/>
  <c r="I828" i="8" s="1"/>
  <c r="E832" i="8"/>
  <c r="I832" i="8" s="1"/>
  <c r="E836" i="8"/>
  <c r="I836" i="8" s="1"/>
  <c r="E840" i="8"/>
  <c r="I840" i="8" s="1"/>
  <c r="E844" i="8"/>
  <c r="I844" i="8" s="1"/>
  <c r="E593" i="8"/>
  <c r="I593" i="8" s="1"/>
  <c r="E597" i="8"/>
  <c r="I597" i="8" s="1"/>
  <c r="E601" i="8"/>
  <c r="I601" i="8" s="1"/>
  <c r="E605" i="8"/>
  <c r="I605" i="8" s="1"/>
  <c r="E609" i="8"/>
  <c r="I609" i="8" s="1"/>
  <c r="E613" i="8"/>
  <c r="I613" i="8" s="1"/>
  <c r="E617" i="8"/>
  <c r="I617" i="8" s="1"/>
  <c r="E621" i="8"/>
  <c r="I621" i="8" s="1"/>
  <c r="E625" i="8"/>
  <c r="I625" i="8" s="1"/>
  <c r="E629" i="8"/>
  <c r="I629" i="8" s="1"/>
  <c r="E633" i="8"/>
  <c r="I633" i="8" s="1"/>
  <c r="E637" i="8"/>
  <c r="I637" i="8" s="1"/>
  <c r="E641" i="8"/>
  <c r="I641" i="8" s="1"/>
  <c r="E645" i="8"/>
  <c r="I645" i="8" s="1"/>
  <c r="E649" i="8"/>
  <c r="I649" i="8" s="1"/>
  <c r="E653" i="8"/>
  <c r="I653" i="8" s="1"/>
  <c r="E657" i="8"/>
  <c r="I657" i="8" s="1"/>
  <c r="E661" i="8"/>
  <c r="I661" i="8" s="1"/>
  <c r="E665" i="8"/>
  <c r="I665" i="8" s="1"/>
  <c r="E669" i="8"/>
  <c r="I669" i="8" s="1"/>
  <c r="E673" i="8"/>
  <c r="I673" i="8" s="1"/>
  <c r="E677" i="8"/>
  <c r="I677" i="8" s="1"/>
  <c r="E681" i="8"/>
  <c r="I681" i="8" s="1"/>
  <c r="E685" i="8"/>
  <c r="I685" i="8" s="1"/>
  <c r="E689" i="8"/>
  <c r="I689" i="8" s="1"/>
  <c r="E693" i="8"/>
  <c r="I693" i="8" s="1"/>
  <c r="E701" i="8"/>
  <c r="I701" i="8" s="1"/>
  <c r="E705" i="8"/>
  <c r="I705" i="8" s="1"/>
  <c r="E709" i="8"/>
  <c r="I709" i="8" s="1"/>
  <c r="E713" i="8"/>
  <c r="I713" i="8" s="1"/>
  <c r="E717" i="8"/>
  <c r="I717" i="8" s="1"/>
  <c r="E721" i="8"/>
  <c r="I721" i="8" s="1"/>
  <c r="E725" i="8"/>
  <c r="I725" i="8" s="1"/>
  <c r="E729" i="8"/>
  <c r="I729" i="8" s="1"/>
  <c r="E733" i="8"/>
  <c r="I733" i="8" s="1"/>
  <c r="E737" i="8"/>
  <c r="I737" i="8" s="1"/>
  <c r="E745" i="8"/>
  <c r="I745" i="8" s="1"/>
  <c r="E757" i="8"/>
  <c r="I757" i="8" s="1"/>
  <c r="E761" i="8"/>
  <c r="I761" i="8" s="1"/>
  <c r="E769" i="8"/>
  <c r="I769" i="8" s="1"/>
  <c r="E777" i="8"/>
  <c r="I777" i="8" s="1"/>
  <c r="E785" i="8"/>
  <c r="I785" i="8" s="1"/>
  <c r="E793" i="8"/>
  <c r="I793" i="8" s="1"/>
  <c r="E801" i="8"/>
  <c r="I801" i="8" s="1"/>
  <c r="E809" i="8"/>
  <c r="I809" i="8" s="1"/>
  <c r="E817" i="8"/>
  <c r="I817" i="8" s="1"/>
  <c r="E825" i="8"/>
  <c r="I825" i="8" s="1"/>
  <c r="E833" i="8"/>
  <c r="I833" i="8" s="1"/>
  <c r="E841" i="8"/>
  <c r="I841" i="8" s="1"/>
  <c r="K781" i="8" l="1" a="1"/>
  <c r="K781" i="8" s="1"/>
  <c r="M781" i="8" s="1"/>
  <c r="N781" i="8" s="1"/>
  <c r="K825" i="8" a="1"/>
  <c r="K825" i="8" s="1"/>
  <c r="M825" i="8" s="1"/>
  <c r="N825" i="8" s="1"/>
  <c r="K813" i="8" a="1"/>
  <c r="K813" i="8" s="1"/>
  <c r="M813" i="8" s="1"/>
  <c r="N813" i="8" s="1"/>
  <c r="K793" i="8" a="1"/>
  <c r="K793" i="8" s="1"/>
  <c r="M793" i="8" s="1"/>
  <c r="N793" i="8" s="1"/>
  <c r="O793" i="8" s="1"/>
  <c r="K761" i="8" a="1"/>
  <c r="K761" i="8" s="1"/>
  <c r="M761" i="8" s="1"/>
  <c r="N761" i="8" s="1"/>
  <c r="K741" i="8" a="1"/>
  <c r="K741" i="8" s="1"/>
  <c r="M741" i="8" s="1"/>
  <c r="N741" i="8" s="1"/>
  <c r="K733" i="8" a="1"/>
  <c r="K733" i="8" s="1"/>
  <c r="M733" i="8" s="1"/>
  <c r="N733" i="8" s="1"/>
  <c r="K649" i="8" a="1"/>
  <c r="K649" i="8" s="1"/>
  <c r="M649" i="8" s="1"/>
  <c r="N649" i="8" s="1"/>
  <c r="P649" i="8" s="1"/>
  <c r="K633" i="8" a="1"/>
  <c r="K633" i="8" s="1"/>
  <c r="M633" i="8" s="1"/>
  <c r="N633" i="8" s="1"/>
  <c r="K617" i="8" a="1"/>
  <c r="K617" i="8" s="1"/>
  <c r="M617" i="8" s="1"/>
  <c r="N617" i="8" s="1"/>
  <c r="K601" i="8" a="1"/>
  <c r="K601" i="8" s="1"/>
  <c r="M601" i="8" s="1"/>
  <c r="N601" i="8" s="1"/>
  <c r="K589" i="8" a="1"/>
  <c r="K589" i="8" s="1"/>
  <c r="M589" i="8" s="1"/>
  <c r="N589" i="8" s="1"/>
  <c r="S580" i="8" s="1"/>
  <c r="K585" i="8" a="1"/>
  <c r="K585" i="8" s="1"/>
  <c r="M585" i="8" s="1"/>
  <c r="N585" i="8" s="1"/>
  <c r="K845" i="8" a="1"/>
  <c r="K845" i="8" s="1"/>
  <c r="M845" i="8" s="1"/>
  <c r="N845" i="8" s="1"/>
  <c r="K717" i="8" a="1"/>
  <c r="K717" i="8" s="1"/>
  <c r="M717" i="8" s="1"/>
  <c r="N717" i="8" s="1"/>
  <c r="K701" i="8" a="1"/>
  <c r="K701" i="8" s="1"/>
  <c r="M701" i="8" s="1"/>
  <c r="N701" i="8" s="1"/>
  <c r="S752" i="8" s="1"/>
  <c r="K681" i="8" a="1"/>
  <c r="K681" i="8" s="1"/>
  <c r="M681" i="8" s="1"/>
  <c r="N681" i="8" s="1"/>
  <c r="K665" i="8" a="1"/>
  <c r="K665" i="8" s="1"/>
  <c r="M665" i="8" s="1"/>
  <c r="N665" i="8" s="1"/>
  <c r="K817" i="8" a="1"/>
  <c r="K817" i="8" s="1"/>
  <c r="M817" i="8" s="1"/>
  <c r="N817" i="8" s="1"/>
  <c r="K805" i="8" a="1"/>
  <c r="K805" i="8" s="1"/>
  <c r="M805" i="8" s="1"/>
  <c r="N805" i="8" s="1"/>
  <c r="Q805" i="8" s="1"/>
  <c r="K729" i="8" a="1"/>
  <c r="K729" i="8" s="1"/>
  <c r="M729" i="8" s="1"/>
  <c r="N729" i="8" s="1"/>
  <c r="K677" i="8" a="1"/>
  <c r="K677" i="8" s="1"/>
  <c r="M677" i="8" s="1"/>
  <c r="N677" i="8" s="1"/>
  <c r="S737" i="8" s="1"/>
  <c r="K785" i="8" a="1"/>
  <c r="K785" i="8" s="1"/>
  <c r="M785" i="8" s="1"/>
  <c r="N785" i="8" s="1"/>
  <c r="K773" i="8" a="1"/>
  <c r="K773" i="8" s="1"/>
  <c r="M773" i="8" s="1"/>
  <c r="N773" i="8" s="1"/>
  <c r="O773" i="8" s="1"/>
  <c r="K645" i="8" a="1"/>
  <c r="K645" i="8" s="1"/>
  <c r="M645" i="8" s="1"/>
  <c r="N645" i="8" s="1"/>
  <c r="K613" i="8" a="1"/>
  <c r="K613" i="8" s="1"/>
  <c r="M613" i="8" s="1"/>
  <c r="N613" i="8" s="1"/>
  <c r="S695" i="8" s="1"/>
  <c r="K837" i="8" a="1"/>
  <c r="K837" i="8" s="1"/>
  <c r="M837" i="8" s="1"/>
  <c r="N837" i="8" s="1"/>
  <c r="K757" i="8" a="1"/>
  <c r="K757" i="8" s="1"/>
  <c r="M757" i="8" s="1"/>
  <c r="N757" i="8" s="1"/>
  <c r="P757" i="8" s="1"/>
  <c r="K713" i="8" a="1"/>
  <c r="K713" i="8" s="1"/>
  <c r="M713" i="8" s="1"/>
  <c r="N713" i="8" s="1"/>
  <c r="K697" i="8" a="1"/>
  <c r="K697" i="8" s="1"/>
  <c r="M697" i="8" s="1"/>
  <c r="N697" i="8" s="1"/>
  <c r="O697" i="8" s="1"/>
  <c r="K693" i="8" a="1"/>
  <c r="K693" i="8" s="1"/>
  <c r="M693" i="8" s="1"/>
  <c r="N693" i="8" s="1"/>
  <c r="K661" i="8" a="1"/>
  <c r="K661" i="8" s="1"/>
  <c r="M661" i="8" s="1"/>
  <c r="N661" i="8" s="1"/>
  <c r="P661" i="8" s="1"/>
  <c r="K629" i="8" a="1"/>
  <c r="K629" i="8" s="1"/>
  <c r="M629" i="8" s="1"/>
  <c r="N629" i="8" s="1"/>
  <c r="K597" i="8" a="1"/>
  <c r="K597" i="8" s="1"/>
  <c r="M597" i="8" s="1"/>
  <c r="N597" i="8" s="1"/>
  <c r="O597" i="8" s="1"/>
  <c r="Q837" i="8"/>
  <c r="P837" i="8"/>
  <c r="O837" i="8"/>
  <c r="S841" i="8"/>
  <c r="S1132" i="8"/>
  <c r="P821" i="8"/>
  <c r="Q821" i="8"/>
  <c r="O821" i="8"/>
  <c r="S829" i="8"/>
  <c r="S1120" i="8"/>
  <c r="S811" i="8"/>
  <c r="P781" i="8"/>
  <c r="Q781" i="8"/>
  <c r="O781" i="8"/>
  <c r="S804" i="8"/>
  <c r="S1095" i="8"/>
  <c r="O761" i="8"/>
  <c r="Q761" i="8"/>
  <c r="P761" i="8"/>
  <c r="S642" i="8"/>
  <c r="S932" i="8"/>
  <c r="Q741" i="8"/>
  <c r="P741" i="8"/>
  <c r="O741" i="8"/>
  <c r="S777" i="8"/>
  <c r="S1068" i="8"/>
  <c r="P733" i="8"/>
  <c r="Q733" i="8"/>
  <c r="O733" i="8"/>
  <c r="S772" i="8"/>
  <c r="S1063" i="8"/>
  <c r="O713" i="8"/>
  <c r="Q713" i="8"/>
  <c r="P713" i="8"/>
  <c r="S758" i="8"/>
  <c r="S1049" i="8"/>
  <c r="S619" i="8"/>
  <c r="O681" i="8"/>
  <c r="Q681" i="8"/>
  <c r="P681" i="8"/>
  <c r="S613" i="8"/>
  <c r="S903" i="8"/>
  <c r="S728" i="8"/>
  <c r="Q645" i="8"/>
  <c r="O645" i="8"/>
  <c r="P645" i="8"/>
  <c r="S601" i="8"/>
  <c r="S891" i="8"/>
  <c r="Q629" i="8"/>
  <c r="O629" i="8"/>
  <c r="P629" i="8"/>
  <c r="S705" i="8"/>
  <c r="S996" i="8"/>
  <c r="O613" i="8"/>
  <c r="P597" i="8"/>
  <c r="O589" i="8"/>
  <c r="O845" i="8"/>
  <c r="Q845" i="8"/>
  <c r="P845" i="8"/>
  <c r="S845" i="8"/>
  <c r="S1136" i="8"/>
  <c r="O825" i="8"/>
  <c r="Q825" i="8"/>
  <c r="P825" i="8"/>
  <c r="S831" i="8"/>
  <c r="S1122" i="8"/>
  <c r="P813" i="8"/>
  <c r="Q813" i="8"/>
  <c r="O813" i="8"/>
  <c r="S660" i="8"/>
  <c r="S950" i="8"/>
  <c r="Q789" i="8"/>
  <c r="O789" i="8"/>
  <c r="P789" i="8"/>
  <c r="S809" i="8"/>
  <c r="S1100" i="8"/>
  <c r="Q773" i="8"/>
  <c r="O749" i="8"/>
  <c r="Q749" i="8"/>
  <c r="P749" i="8"/>
  <c r="S782" i="8"/>
  <c r="S1073" i="8"/>
  <c r="O729" i="8"/>
  <c r="Q729" i="8"/>
  <c r="P729" i="8"/>
  <c r="S769" i="8"/>
  <c r="S1060" i="8"/>
  <c r="O701" i="8"/>
  <c r="Q693" i="8"/>
  <c r="O693" i="8"/>
  <c r="P693" i="8"/>
  <c r="S747" i="8"/>
  <c r="S1038" i="8"/>
  <c r="O677" i="8"/>
  <c r="O665" i="8"/>
  <c r="Q665" i="8"/>
  <c r="P665" i="8"/>
  <c r="S730" i="8"/>
  <c r="S1021" i="8"/>
  <c r="O653" i="8"/>
  <c r="Q653" i="8"/>
  <c r="P653" i="8"/>
  <c r="S721" i="8"/>
  <c r="S1012" i="8"/>
  <c r="P637" i="8"/>
  <c r="Q637" i="8"/>
  <c r="O637" i="8"/>
  <c r="S710" i="8"/>
  <c r="S1001" i="8"/>
  <c r="P621" i="8"/>
  <c r="Q621" i="8"/>
  <c r="O621" i="8"/>
  <c r="S592" i="8"/>
  <c r="S882" i="8"/>
  <c r="P617" i="8"/>
  <c r="Q617" i="8"/>
  <c r="O617" i="8"/>
  <c r="S591" i="8"/>
  <c r="S881" i="8"/>
  <c r="P601" i="8"/>
  <c r="Q601" i="8"/>
  <c r="O601" i="8"/>
  <c r="S686" i="8"/>
  <c r="S977" i="8"/>
  <c r="Q581" i="8"/>
  <c r="P581" i="8"/>
  <c r="O581" i="8"/>
  <c r="S676" i="8"/>
  <c r="S966" i="8"/>
  <c r="P805" i="8"/>
  <c r="S946" i="8"/>
  <c r="S788" i="8"/>
  <c r="P717" i="8"/>
  <c r="Q717" i="8"/>
  <c r="O717" i="8"/>
  <c r="S761" i="8"/>
  <c r="S1052" i="8"/>
  <c r="P685" i="8"/>
  <c r="Q685" i="8"/>
  <c r="O685" i="8"/>
  <c r="S614" i="8"/>
  <c r="S904" i="8"/>
  <c r="Q669" i="8"/>
  <c r="O669" i="8"/>
  <c r="P669" i="8"/>
  <c r="S732" i="8"/>
  <c r="S1023" i="8"/>
  <c r="S718" i="8"/>
  <c r="P633" i="8"/>
  <c r="Q633" i="8"/>
  <c r="O633" i="8"/>
  <c r="S708" i="8"/>
  <c r="S999" i="8"/>
  <c r="P605" i="8"/>
  <c r="Q605" i="8"/>
  <c r="O605" i="8"/>
  <c r="S690" i="8"/>
  <c r="S981" i="8"/>
  <c r="P585" i="8"/>
  <c r="Q585" i="8"/>
  <c r="O585" i="8"/>
  <c r="S678" i="8"/>
  <c r="S968" i="8"/>
  <c r="Q705" i="8"/>
  <c r="P705" i="8"/>
  <c r="O705" i="8"/>
  <c r="S754" i="8"/>
  <c r="S1045" i="8"/>
  <c r="O737" i="8"/>
  <c r="Q737" i="8"/>
  <c r="P737" i="8"/>
  <c r="S774" i="8"/>
  <c r="S1065" i="8"/>
  <c r="Q769" i="8"/>
  <c r="P769" i="8"/>
  <c r="O769" i="8"/>
  <c r="S796" i="8"/>
  <c r="S1087" i="8"/>
  <c r="Q817" i="8"/>
  <c r="O817" i="8"/>
  <c r="P817" i="8"/>
  <c r="S662" i="8"/>
  <c r="S952" i="8"/>
  <c r="K829" i="8" a="1"/>
  <c r="K829" i="8" s="1"/>
  <c r="M829" i="8" s="1"/>
  <c r="N829" i="8" s="1"/>
  <c r="K797" i="8" a="1"/>
  <c r="K797" i="8" s="1"/>
  <c r="M797" i="8" s="1"/>
  <c r="N797" i="8" s="1"/>
  <c r="K725" i="8" a="1"/>
  <c r="K725" i="8" s="1"/>
  <c r="M725" i="8" s="1"/>
  <c r="N725" i="8" s="1"/>
  <c r="K689" i="8" a="1"/>
  <c r="K689" i="8" s="1"/>
  <c r="M689" i="8" s="1"/>
  <c r="N689" i="8" s="1"/>
  <c r="K673" i="8" a="1"/>
  <c r="K673" i="8" s="1"/>
  <c r="M673" i="8" s="1"/>
  <c r="N673" i="8" s="1"/>
  <c r="K641" i="8" a="1"/>
  <c r="K641" i="8" s="1"/>
  <c r="M641" i="8" s="1"/>
  <c r="N641" i="8" s="1"/>
  <c r="K844" i="8" a="1"/>
  <c r="K844" i="8" s="1"/>
  <c r="M844" i="8" s="1"/>
  <c r="N844" i="8" s="1"/>
  <c r="K840" i="8" a="1"/>
  <c r="K840" i="8" s="1"/>
  <c r="M840" i="8" s="1"/>
  <c r="N840" i="8" s="1"/>
  <c r="K836" i="8" a="1"/>
  <c r="K836" i="8" s="1"/>
  <c r="M836" i="8" s="1"/>
  <c r="N836" i="8" s="1"/>
  <c r="K832" i="8" a="1"/>
  <c r="K832" i="8" s="1"/>
  <c r="M832" i="8" s="1"/>
  <c r="N832" i="8" s="1"/>
  <c r="K828" i="8" a="1"/>
  <c r="K828" i="8" s="1"/>
  <c r="M828" i="8" s="1"/>
  <c r="N828" i="8" s="1"/>
  <c r="K824" i="8" a="1"/>
  <c r="K824" i="8" s="1"/>
  <c r="M824" i="8" s="1"/>
  <c r="N824" i="8" s="1"/>
  <c r="K820" i="8" a="1"/>
  <c r="K820" i="8" s="1"/>
  <c r="M820" i="8" s="1"/>
  <c r="N820" i="8" s="1"/>
  <c r="K816" i="8" a="1"/>
  <c r="K816" i="8" s="1"/>
  <c r="M816" i="8" s="1"/>
  <c r="N816" i="8" s="1"/>
  <c r="K812" i="8" a="1"/>
  <c r="K812" i="8" s="1"/>
  <c r="M812" i="8" s="1"/>
  <c r="N812" i="8" s="1"/>
  <c r="K808" i="8" a="1"/>
  <c r="K808" i="8" s="1"/>
  <c r="M808" i="8" s="1"/>
  <c r="N808" i="8" s="1"/>
  <c r="K804" i="8" a="1"/>
  <c r="K804" i="8" s="1"/>
  <c r="M804" i="8" s="1"/>
  <c r="N804" i="8" s="1"/>
  <c r="K800" i="8" a="1"/>
  <c r="K800" i="8" s="1"/>
  <c r="M800" i="8" s="1"/>
  <c r="N800" i="8" s="1"/>
  <c r="K796" i="8" a="1"/>
  <c r="K796" i="8" s="1"/>
  <c r="M796" i="8" s="1"/>
  <c r="N796" i="8" s="1"/>
  <c r="K792" i="8" a="1"/>
  <c r="K792" i="8" s="1"/>
  <c r="M792" i="8" s="1"/>
  <c r="N792" i="8" s="1"/>
  <c r="K788" i="8" a="1"/>
  <c r="K788" i="8" s="1"/>
  <c r="M788" i="8" s="1"/>
  <c r="N788" i="8" s="1"/>
  <c r="K784" i="8" a="1"/>
  <c r="K784" i="8" s="1"/>
  <c r="M784" i="8" s="1"/>
  <c r="N784" i="8" s="1"/>
  <c r="K780" i="8" a="1"/>
  <c r="K780" i="8" s="1"/>
  <c r="M780" i="8" s="1"/>
  <c r="N780" i="8" s="1"/>
  <c r="K776" i="8" a="1"/>
  <c r="K776" i="8" s="1"/>
  <c r="M776" i="8" s="1"/>
  <c r="N776" i="8" s="1"/>
  <c r="K772" i="8" a="1"/>
  <c r="K772" i="8" s="1"/>
  <c r="M772" i="8" s="1"/>
  <c r="N772" i="8" s="1"/>
  <c r="K768" i="8" a="1"/>
  <c r="K768" i="8" s="1"/>
  <c r="M768" i="8" s="1"/>
  <c r="N768" i="8" s="1"/>
  <c r="K764" i="8" a="1"/>
  <c r="K764" i="8" s="1"/>
  <c r="M764" i="8" s="1"/>
  <c r="N764" i="8" s="1"/>
  <c r="K760" i="8" a="1"/>
  <c r="K760" i="8" s="1"/>
  <c r="M760" i="8" s="1"/>
  <c r="N760" i="8" s="1"/>
  <c r="K756" i="8" a="1"/>
  <c r="K756" i="8" s="1"/>
  <c r="M756" i="8" s="1"/>
  <c r="N756" i="8" s="1"/>
  <c r="K752" i="8" a="1"/>
  <c r="K752" i="8" s="1"/>
  <c r="M752" i="8" s="1"/>
  <c r="N752" i="8" s="1"/>
  <c r="K748" i="8" a="1"/>
  <c r="K748" i="8" s="1"/>
  <c r="M748" i="8" s="1"/>
  <c r="N748" i="8" s="1"/>
  <c r="K744" i="8" a="1"/>
  <c r="K744" i="8" s="1"/>
  <c r="M744" i="8" s="1"/>
  <c r="N744" i="8" s="1"/>
  <c r="K740" i="8" a="1"/>
  <c r="K740" i="8" s="1"/>
  <c r="M740" i="8" s="1"/>
  <c r="N740" i="8" s="1"/>
  <c r="K736" i="8" a="1"/>
  <c r="K736" i="8" s="1"/>
  <c r="M736" i="8" s="1"/>
  <c r="N736" i="8" s="1"/>
  <c r="K732" i="8" a="1"/>
  <c r="K732" i="8" s="1"/>
  <c r="M732" i="8" s="1"/>
  <c r="N732" i="8" s="1"/>
  <c r="K728" i="8" a="1"/>
  <c r="K728" i="8" s="1"/>
  <c r="M728" i="8" s="1"/>
  <c r="N728" i="8" s="1"/>
  <c r="K724" i="8" a="1"/>
  <c r="K724" i="8" s="1"/>
  <c r="M724" i="8" s="1"/>
  <c r="N724" i="8" s="1"/>
  <c r="K720" i="8" a="1"/>
  <c r="K720" i="8" s="1"/>
  <c r="M720" i="8" s="1"/>
  <c r="N720" i="8" s="1"/>
  <c r="K716" i="8" a="1"/>
  <c r="K716" i="8" s="1"/>
  <c r="M716" i="8" s="1"/>
  <c r="N716" i="8" s="1"/>
  <c r="K712" i="8" a="1"/>
  <c r="K712" i="8" s="1"/>
  <c r="M712" i="8" s="1"/>
  <c r="N712" i="8" s="1"/>
  <c r="K708" i="8" a="1"/>
  <c r="K708" i="8" s="1"/>
  <c r="M708" i="8" s="1"/>
  <c r="N708" i="8" s="1"/>
  <c r="K704" i="8" a="1"/>
  <c r="K704" i="8" s="1"/>
  <c r="M704" i="8" s="1"/>
  <c r="N704" i="8" s="1"/>
  <c r="K700" i="8" a="1"/>
  <c r="K700" i="8" s="1"/>
  <c r="M700" i="8" s="1"/>
  <c r="N700" i="8" s="1"/>
  <c r="K696" i="8" a="1"/>
  <c r="K696" i="8" s="1"/>
  <c r="M696" i="8" s="1"/>
  <c r="N696" i="8" s="1"/>
  <c r="K692" i="8" a="1"/>
  <c r="K692" i="8" s="1"/>
  <c r="M692" i="8" s="1"/>
  <c r="N692" i="8" s="1"/>
  <c r="K688" i="8" a="1"/>
  <c r="K688" i="8" s="1"/>
  <c r="M688" i="8" s="1"/>
  <c r="N688" i="8" s="1"/>
  <c r="K684" i="8" a="1"/>
  <c r="K684" i="8" s="1"/>
  <c r="M684" i="8" s="1"/>
  <c r="N684" i="8" s="1"/>
  <c r="K680" i="8" a="1"/>
  <c r="K680" i="8" s="1"/>
  <c r="M680" i="8" s="1"/>
  <c r="N680" i="8" s="1"/>
  <c r="K676" i="8" a="1"/>
  <c r="K676" i="8" s="1"/>
  <c r="M676" i="8" s="1"/>
  <c r="N676" i="8" s="1"/>
  <c r="K672" i="8" a="1"/>
  <c r="K672" i="8" s="1"/>
  <c r="M672" i="8" s="1"/>
  <c r="N672" i="8" s="1"/>
  <c r="K668" i="8" a="1"/>
  <c r="K668" i="8" s="1"/>
  <c r="M668" i="8" s="1"/>
  <c r="N668" i="8" s="1"/>
  <c r="K664" i="8" a="1"/>
  <c r="K664" i="8" s="1"/>
  <c r="M664" i="8" s="1"/>
  <c r="N664" i="8" s="1"/>
  <c r="K660" i="8" a="1"/>
  <c r="K660" i="8" s="1"/>
  <c r="M660" i="8" s="1"/>
  <c r="N660" i="8" s="1"/>
  <c r="K656" i="8" a="1"/>
  <c r="K656" i="8" s="1"/>
  <c r="M656" i="8" s="1"/>
  <c r="N656" i="8" s="1"/>
  <c r="K652" i="8" a="1"/>
  <c r="K652" i="8" s="1"/>
  <c r="M652" i="8" s="1"/>
  <c r="N652" i="8" s="1"/>
  <c r="K648" i="8" a="1"/>
  <c r="K648" i="8" s="1"/>
  <c r="M648" i="8" s="1"/>
  <c r="N648" i="8" s="1"/>
  <c r="K644" i="8" a="1"/>
  <c r="K644" i="8" s="1"/>
  <c r="M644" i="8" s="1"/>
  <c r="N644" i="8" s="1"/>
  <c r="K640" i="8" a="1"/>
  <c r="K640" i="8" s="1"/>
  <c r="M640" i="8" s="1"/>
  <c r="N640" i="8" s="1"/>
  <c r="K636" i="8" a="1"/>
  <c r="K636" i="8" s="1"/>
  <c r="M636" i="8" s="1"/>
  <c r="N636" i="8" s="1"/>
  <c r="K632" i="8" a="1"/>
  <c r="K632" i="8" s="1"/>
  <c r="M632" i="8" s="1"/>
  <c r="N632" i="8" s="1"/>
  <c r="K628" i="8" a="1"/>
  <c r="K628" i="8" s="1"/>
  <c r="M628" i="8" s="1"/>
  <c r="N628" i="8" s="1"/>
  <c r="K624" i="8" a="1"/>
  <c r="K624" i="8" s="1"/>
  <c r="M624" i="8" s="1"/>
  <c r="N624" i="8" s="1"/>
  <c r="K620" i="8" a="1"/>
  <c r="K620" i="8" s="1"/>
  <c r="M620" i="8" s="1"/>
  <c r="N620" i="8" s="1"/>
  <c r="K616" i="8" a="1"/>
  <c r="K616" i="8" s="1"/>
  <c r="M616" i="8" s="1"/>
  <c r="N616" i="8" s="1"/>
  <c r="K612" i="8" a="1"/>
  <c r="K612" i="8" s="1"/>
  <c r="M612" i="8" s="1"/>
  <c r="N612" i="8" s="1"/>
  <c r="K608" i="8" a="1"/>
  <c r="K608" i="8" s="1"/>
  <c r="M608" i="8" s="1"/>
  <c r="N608" i="8" s="1"/>
  <c r="K604" i="8" a="1"/>
  <c r="K604" i="8" s="1"/>
  <c r="M604" i="8" s="1"/>
  <c r="N604" i="8" s="1"/>
  <c r="K600" i="8" a="1"/>
  <c r="K600" i="8" s="1"/>
  <c r="M600" i="8" s="1"/>
  <c r="N600" i="8" s="1"/>
  <c r="K596" i="8" a="1"/>
  <c r="K596" i="8" s="1"/>
  <c r="M596" i="8" s="1"/>
  <c r="N596" i="8" s="1"/>
  <c r="K592" i="8" a="1"/>
  <c r="K592" i="8" s="1"/>
  <c r="M592" i="8" s="1"/>
  <c r="N592" i="8" s="1"/>
  <c r="K588" i="8" a="1"/>
  <c r="K588" i="8" s="1"/>
  <c r="M588" i="8" s="1"/>
  <c r="N588" i="8" s="1"/>
  <c r="K584" i="8" a="1"/>
  <c r="K584" i="8" s="1"/>
  <c r="M584" i="8" s="1"/>
  <c r="N584" i="8" s="1"/>
  <c r="K580" i="8" a="1"/>
  <c r="K580" i="8" s="1"/>
  <c r="M580" i="8" s="1"/>
  <c r="N580" i="8" s="1"/>
  <c r="K576" i="8" a="1"/>
  <c r="K576" i="8" s="1"/>
  <c r="M576" i="8" s="1"/>
  <c r="N576" i="8" s="1"/>
  <c r="O577" i="8"/>
  <c r="Q577" i="8"/>
  <c r="P577" i="8"/>
  <c r="S575" i="8"/>
  <c r="S866" i="8"/>
  <c r="O721" i="8"/>
  <c r="Q721" i="8"/>
  <c r="P721" i="8"/>
  <c r="S629" i="8"/>
  <c r="S919" i="8"/>
  <c r="Q753" i="8"/>
  <c r="O753" i="8"/>
  <c r="P753" i="8"/>
  <c r="S785" i="8"/>
  <c r="S1076" i="8"/>
  <c r="Q785" i="8"/>
  <c r="P785" i="8"/>
  <c r="O785" i="8"/>
  <c r="S806" i="8"/>
  <c r="S1097" i="8"/>
  <c r="O801" i="8"/>
  <c r="Q801" i="8"/>
  <c r="P801" i="8"/>
  <c r="S817" i="8"/>
  <c r="S1108" i="8"/>
  <c r="Q833" i="8"/>
  <c r="P833" i="8"/>
  <c r="O833" i="8"/>
  <c r="S838" i="8"/>
  <c r="S1129" i="8"/>
  <c r="K841" i="8" a="1"/>
  <c r="K841" i="8" s="1"/>
  <c r="M841" i="8" s="1"/>
  <c r="N841" i="8" s="1"/>
  <c r="K765" i="8" a="1"/>
  <c r="K765" i="8" s="1"/>
  <c r="M765" i="8" s="1"/>
  <c r="N765" i="8" s="1"/>
  <c r="K745" i="8" a="1"/>
  <c r="K745" i="8" s="1"/>
  <c r="M745" i="8" s="1"/>
  <c r="N745" i="8" s="1"/>
  <c r="K709" i="8" a="1"/>
  <c r="K709" i="8" s="1"/>
  <c r="M709" i="8" s="1"/>
  <c r="N709" i="8" s="1"/>
  <c r="K657" i="8" a="1"/>
  <c r="K657" i="8" s="1"/>
  <c r="M657" i="8" s="1"/>
  <c r="N657" i="8" s="1"/>
  <c r="K625" i="8" a="1"/>
  <c r="K625" i="8" s="1"/>
  <c r="M625" i="8" s="1"/>
  <c r="N625" i="8" s="1"/>
  <c r="K609" i="8" a="1"/>
  <c r="K609" i="8" s="1"/>
  <c r="M609" i="8" s="1"/>
  <c r="N609" i="8" s="1"/>
  <c r="K843" i="8" a="1"/>
  <c r="K843" i="8" s="1"/>
  <c r="M843" i="8" s="1"/>
  <c r="N843" i="8" s="1"/>
  <c r="K839" i="8" a="1"/>
  <c r="K839" i="8" s="1"/>
  <c r="M839" i="8" s="1"/>
  <c r="N839" i="8" s="1"/>
  <c r="K835" i="8" a="1"/>
  <c r="K835" i="8" s="1"/>
  <c r="M835" i="8" s="1"/>
  <c r="N835" i="8" s="1"/>
  <c r="K831" i="8" a="1"/>
  <c r="K831" i="8" s="1"/>
  <c r="M831" i="8" s="1"/>
  <c r="N831" i="8" s="1"/>
  <c r="K827" i="8" a="1"/>
  <c r="K827" i="8" s="1"/>
  <c r="M827" i="8" s="1"/>
  <c r="N827" i="8" s="1"/>
  <c r="K823" i="8" a="1"/>
  <c r="K823" i="8" s="1"/>
  <c r="M823" i="8" s="1"/>
  <c r="N823" i="8" s="1"/>
  <c r="K819" i="8" a="1"/>
  <c r="K819" i="8" s="1"/>
  <c r="M819" i="8" s="1"/>
  <c r="N819" i="8" s="1"/>
  <c r="K815" i="8" a="1"/>
  <c r="K815" i="8" s="1"/>
  <c r="M815" i="8" s="1"/>
  <c r="N815" i="8" s="1"/>
  <c r="K811" i="8" a="1"/>
  <c r="K811" i="8" s="1"/>
  <c r="M811" i="8" s="1"/>
  <c r="N811" i="8" s="1"/>
  <c r="K807" i="8" a="1"/>
  <c r="K807" i="8" s="1"/>
  <c r="M807" i="8" s="1"/>
  <c r="N807" i="8" s="1"/>
  <c r="K803" i="8" a="1"/>
  <c r="K803" i="8" s="1"/>
  <c r="M803" i="8" s="1"/>
  <c r="N803" i="8" s="1"/>
  <c r="K799" i="8" a="1"/>
  <c r="K799" i="8" s="1"/>
  <c r="M799" i="8" s="1"/>
  <c r="N799" i="8" s="1"/>
  <c r="K795" i="8" a="1"/>
  <c r="K795" i="8" s="1"/>
  <c r="M795" i="8" s="1"/>
  <c r="N795" i="8" s="1"/>
  <c r="K791" i="8" a="1"/>
  <c r="K791" i="8" s="1"/>
  <c r="M791" i="8" s="1"/>
  <c r="N791" i="8" s="1"/>
  <c r="K787" i="8" a="1"/>
  <c r="K787" i="8" s="1"/>
  <c r="M787" i="8" s="1"/>
  <c r="N787" i="8" s="1"/>
  <c r="K783" i="8" a="1"/>
  <c r="K783" i="8" s="1"/>
  <c r="M783" i="8" s="1"/>
  <c r="N783" i="8" s="1"/>
  <c r="K779" i="8" a="1"/>
  <c r="K779" i="8" s="1"/>
  <c r="M779" i="8" s="1"/>
  <c r="N779" i="8" s="1"/>
  <c r="K775" i="8" a="1"/>
  <c r="K775" i="8" s="1"/>
  <c r="M775" i="8" s="1"/>
  <c r="N775" i="8" s="1"/>
  <c r="K771" i="8" a="1"/>
  <c r="K771" i="8" s="1"/>
  <c r="M771" i="8" s="1"/>
  <c r="N771" i="8" s="1"/>
  <c r="K767" i="8" a="1"/>
  <c r="K767" i="8" s="1"/>
  <c r="M767" i="8" s="1"/>
  <c r="N767" i="8" s="1"/>
  <c r="K763" i="8" a="1"/>
  <c r="K763" i="8" s="1"/>
  <c r="M763" i="8" s="1"/>
  <c r="N763" i="8" s="1"/>
  <c r="K759" i="8" a="1"/>
  <c r="K759" i="8" s="1"/>
  <c r="M759" i="8" s="1"/>
  <c r="N759" i="8" s="1"/>
  <c r="K755" i="8" a="1"/>
  <c r="K755" i="8" s="1"/>
  <c r="M755" i="8" s="1"/>
  <c r="N755" i="8" s="1"/>
  <c r="K751" i="8" a="1"/>
  <c r="K751" i="8" s="1"/>
  <c r="M751" i="8" s="1"/>
  <c r="N751" i="8" s="1"/>
  <c r="K747" i="8" a="1"/>
  <c r="K747" i="8" s="1"/>
  <c r="M747" i="8" s="1"/>
  <c r="N747" i="8" s="1"/>
  <c r="K743" i="8" a="1"/>
  <c r="K743" i="8" s="1"/>
  <c r="M743" i="8" s="1"/>
  <c r="N743" i="8" s="1"/>
  <c r="K739" i="8" a="1"/>
  <c r="K739" i="8" s="1"/>
  <c r="M739" i="8" s="1"/>
  <c r="N739" i="8" s="1"/>
  <c r="K735" i="8" a="1"/>
  <c r="K735" i="8" s="1"/>
  <c r="M735" i="8" s="1"/>
  <c r="N735" i="8" s="1"/>
  <c r="K731" i="8" a="1"/>
  <c r="K731" i="8" s="1"/>
  <c r="M731" i="8" s="1"/>
  <c r="N731" i="8" s="1"/>
  <c r="K727" i="8" a="1"/>
  <c r="K727" i="8" s="1"/>
  <c r="M727" i="8" s="1"/>
  <c r="N727" i="8" s="1"/>
  <c r="K723" i="8" a="1"/>
  <c r="K723" i="8" s="1"/>
  <c r="M723" i="8" s="1"/>
  <c r="N723" i="8" s="1"/>
  <c r="K719" i="8" a="1"/>
  <c r="K719" i="8" s="1"/>
  <c r="M719" i="8" s="1"/>
  <c r="N719" i="8" s="1"/>
  <c r="K715" i="8" a="1"/>
  <c r="K715" i="8" s="1"/>
  <c r="M715" i="8" s="1"/>
  <c r="N715" i="8" s="1"/>
  <c r="K711" i="8" a="1"/>
  <c r="K711" i="8" s="1"/>
  <c r="M711" i="8" s="1"/>
  <c r="N711" i="8" s="1"/>
  <c r="K707" i="8" a="1"/>
  <c r="K707" i="8" s="1"/>
  <c r="M707" i="8" s="1"/>
  <c r="N707" i="8" s="1"/>
  <c r="K703" i="8" a="1"/>
  <c r="K703" i="8" s="1"/>
  <c r="M703" i="8" s="1"/>
  <c r="N703" i="8" s="1"/>
  <c r="K699" i="8" a="1"/>
  <c r="K699" i="8" s="1"/>
  <c r="M699" i="8" s="1"/>
  <c r="N699" i="8" s="1"/>
  <c r="K695" i="8" a="1"/>
  <c r="K695" i="8" s="1"/>
  <c r="M695" i="8" s="1"/>
  <c r="N695" i="8" s="1"/>
  <c r="K691" i="8" a="1"/>
  <c r="K691" i="8" s="1"/>
  <c r="M691" i="8" s="1"/>
  <c r="N691" i="8" s="1"/>
  <c r="K687" i="8" a="1"/>
  <c r="K687" i="8" s="1"/>
  <c r="M687" i="8" s="1"/>
  <c r="N687" i="8" s="1"/>
  <c r="K683" i="8" a="1"/>
  <c r="K683" i="8" s="1"/>
  <c r="M683" i="8" s="1"/>
  <c r="N683" i="8" s="1"/>
  <c r="K679" i="8" a="1"/>
  <c r="K679" i="8" s="1"/>
  <c r="M679" i="8" s="1"/>
  <c r="N679" i="8" s="1"/>
  <c r="K675" i="8" a="1"/>
  <c r="K675" i="8" s="1"/>
  <c r="M675" i="8" s="1"/>
  <c r="N675" i="8" s="1"/>
  <c r="K671" i="8" a="1"/>
  <c r="K671" i="8" s="1"/>
  <c r="M671" i="8" s="1"/>
  <c r="N671" i="8" s="1"/>
  <c r="K667" i="8" a="1"/>
  <c r="K667" i="8" s="1"/>
  <c r="M667" i="8" s="1"/>
  <c r="N667" i="8" s="1"/>
  <c r="K663" i="8" a="1"/>
  <c r="K663" i="8" s="1"/>
  <c r="M663" i="8" s="1"/>
  <c r="N663" i="8" s="1"/>
  <c r="K659" i="8" a="1"/>
  <c r="K659" i="8" s="1"/>
  <c r="M659" i="8" s="1"/>
  <c r="N659" i="8" s="1"/>
  <c r="K655" i="8" a="1"/>
  <c r="K655" i="8" s="1"/>
  <c r="M655" i="8" s="1"/>
  <c r="N655" i="8" s="1"/>
  <c r="K651" i="8" a="1"/>
  <c r="K651" i="8" s="1"/>
  <c r="M651" i="8" s="1"/>
  <c r="N651" i="8" s="1"/>
  <c r="K647" i="8" a="1"/>
  <c r="K647" i="8" s="1"/>
  <c r="M647" i="8" s="1"/>
  <c r="N647" i="8" s="1"/>
  <c r="K643" i="8" a="1"/>
  <c r="K643" i="8" s="1"/>
  <c r="M643" i="8" s="1"/>
  <c r="N643" i="8" s="1"/>
  <c r="K639" i="8" a="1"/>
  <c r="K639" i="8" s="1"/>
  <c r="M639" i="8" s="1"/>
  <c r="N639" i="8" s="1"/>
  <c r="K635" i="8" a="1"/>
  <c r="K635" i="8" s="1"/>
  <c r="M635" i="8" s="1"/>
  <c r="N635" i="8" s="1"/>
  <c r="K631" i="8" a="1"/>
  <c r="K631" i="8" s="1"/>
  <c r="M631" i="8" s="1"/>
  <c r="N631" i="8" s="1"/>
  <c r="K627" i="8" a="1"/>
  <c r="K627" i="8" s="1"/>
  <c r="M627" i="8" s="1"/>
  <c r="N627" i="8" s="1"/>
  <c r="K623" i="8" a="1"/>
  <c r="K623" i="8" s="1"/>
  <c r="M623" i="8" s="1"/>
  <c r="N623" i="8" s="1"/>
  <c r="K619" i="8" a="1"/>
  <c r="K619" i="8" s="1"/>
  <c r="M619" i="8" s="1"/>
  <c r="N619" i="8" s="1"/>
  <c r="K615" i="8" a="1"/>
  <c r="K615" i="8" s="1"/>
  <c r="M615" i="8" s="1"/>
  <c r="N615" i="8" s="1"/>
  <c r="K611" i="8" a="1"/>
  <c r="K611" i="8" s="1"/>
  <c r="M611" i="8" s="1"/>
  <c r="N611" i="8" s="1"/>
  <c r="K607" i="8" a="1"/>
  <c r="K607" i="8" s="1"/>
  <c r="M607" i="8" s="1"/>
  <c r="N607" i="8" s="1"/>
  <c r="K603" i="8" a="1"/>
  <c r="K603" i="8" s="1"/>
  <c r="M603" i="8" s="1"/>
  <c r="N603" i="8" s="1"/>
  <c r="K599" i="8" a="1"/>
  <c r="K599" i="8" s="1"/>
  <c r="M599" i="8" s="1"/>
  <c r="N599" i="8" s="1"/>
  <c r="K595" i="8" a="1"/>
  <c r="K595" i="8" s="1"/>
  <c r="M595" i="8" s="1"/>
  <c r="N595" i="8" s="1"/>
  <c r="K591" i="8" a="1"/>
  <c r="K591" i="8" s="1"/>
  <c r="M591" i="8" s="1"/>
  <c r="N591" i="8" s="1"/>
  <c r="K587" i="8" a="1"/>
  <c r="K587" i="8" s="1"/>
  <c r="M587" i="8" s="1"/>
  <c r="N587" i="8" s="1"/>
  <c r="K583" i="8" a="1"/>
  <c r="K583" i="8" s="1"/>
  <c r="M583" i="8" s="1"/>
  <c r="N583" i="8" s="1"/>
  <c r="K579" i="8" a="1"/>
  <c r="K579" i="8" s="1"/>
  <c r="M579" i="8" s="1"/>
  <c r="N579" i="8" s="1"/>
  <c r="K575" i="8" a="1"/>
  <c r="K575" i="8" s="1"/>
  <c r="M575" i="8" s="1"/>
  <c r="N575" i="8" s="1"/>
  <c r="K809" i="8" a="1"/>
  <c r="K809" i="8" s="1"/>
  <c r="M809" i="8" s="1"/>
  <c r="N809" i="8" s="1"/>
  <c r="K777" i="8" a="1"/>
  <c r="K777" i="8" s="1"/>
  <c r="M777" i="8" s="1"/>
  <c r="N777" i="8" s="1"/>
  <c r="K593" i="8" a="1"/>
  <c r="K593" i="8" s="1"/>
  <c r="M593" i="8" s="1"/>
  <c r="N593" i="8" s="1"/>
  <c r="K842" i="8" a="1"/>
  <c r="K842" i="8" s="1"/>
  <c r="M842" i="8" s="1"/>
  <c r="N842" i="8" s="1"/>
  <c r="K838" i="8" a="1"/>
  <c r="K838" i="8" s="1"/>
  <c r="M838" i="8" s="1"/>
  <c r="N838" i="8" s="1"/>
  <c r="K834" i="8" a="1"/>
  <c r="K834" i="8" s="1"/>
  <c r="M834" i="8" s="1"/>
  <c r="N834" i="8" s="1"/>
  <c r="K830" i="8" a="1"/>
  <c r="K830" i="8" s="1"/>
  <c r="M830" i="8" s="1"/>
  <c r="N830" i="8" s="1"/>
  <c r="K826" i="8" a="1"/>
  <c r="K826" i="8" s="1"/>
  <c r="M826" i="8" s="1"/>
  <c r="N826" i="8" s="1"/>
  <c r="K822" i="8" a="1"/>
  <c r="K822" i="8" s="1"/>
  <c r="M822" i="8" s="1"/>
  <c r="N822" i="8" s="1"/>
  <c r="K818" i="8" a="1"/>
  <c r="K818" i="8" s="1"/>
  <c r="M818" i="8" s="1"/>
  <c r="N818" i="8" s="1"/>
  <c r="K814" i="8" a="1"/>
  <c r="K814" i="8" s="1"/>
  <c r="M814" i="8" s="1"/>
  <c r="N814" i="8" s="1"/>
  <c r="K810" i="8" a="1"/>
  <c r="K810" i="8" s="1"/>
  <c r="M810" i="8" s="1"/>
  <c r="N810" i="8" s="1"/>
  <c r="K806" i="8" a="1"/>
  <c r="K806" i="8" s="1"/>
  <c r="M806" i="8" s="1"/>
  <c r="N806" i="8" s="1"/>
  <c r="K802" i="8" a="1"/>
  <c r="K802" i="8" s="1"/>
  <c r="M802" i="8" s="1"/>
  <c r="N802" i="8" s="1"/>
  <c r="K798" i="8" a="1"/>
  <c r="K798" i="8" s="1"/>
  <c r="M798" i="8" s="1"/>
  <c r="N798" i="8" s="1"/>
  <c r="K794" i="8" a="1"/>
  <c r="K794" i="8" s="1"/>
  <c r="M794" i="8" s="1"/>
  <c r="N794" i="8" s="1"/>
  <c r="K790" i="8" a="1"/>
  <c r="K790" i="8" s="1"/>
  <c r="M790" i="8" s="1"/>
  <c r="N790" i="8" s="1"/>
  <c r="K786" i="8" a="1"/>
  <c r="K786" i="8" s="1"/>
  <c r="M786" i="8" s="1"/>
  <c r="N786" i="8" s="1"/>
  <c r="K782" i="8" a="1"/>
  <c r="K782" i="8" s="1"/>
  <c r="M782" i="8" s="1"/>
  <c r="N782" i="8" s="1"/>
  <c r="K778" i="8" a="1"/>
  <c r="K778" i="8" s="1"/>
  <c r="M778" i="8" s="1"/>
  <c r="N778" i="8" s="1"/>
  <c r="K774" i="8" a="1"/>
  <c r="K774" i="8" s="1"/>
  <c r="M774" i="8" s="1"/>
  <c r="N774" i="8" s="1"/>
  <c r="K770" i="8" a="1"/>
  <c r="K770" i="8" s="1"/>
  <c r="M770" i="8" s="1"/>
  <c r="N770" i="8" s="1"/>
  <c r="K766" i="8" a="1"/>
  <c r="K766" i="8" s="1"/>
  <c r="M766" i="8" s="1"/>
  <c r="N766" i="8" s="1"/>
  <c r="K762" i="8" a="1"/>
  <c r="K762" i="8" s="1"/>
  <c r="M762" i="8" s="1"/>
  <c r="N762" i="8" s="1"/>
  <c r="K758" i="8" a="1"/>
  <c r="K758" i="8" s="1"/>
  <c r="M758" i="8" s="1"/>
  <c r="N758" i="8" s="1"/>
  <c r="K754" i="8" a="1"/>
  <c r="K754" i="8" s="1"/>
  <c r="M754" i="8" s="1"/>
  <c r="N754" i="8" s="1"/>
  <c r="K750" i="8" a="1"/>
  <c r="K750" i="8" s="1"/>
  <c r="M750" i="8" s="1"/>
  <c r="N750" i="8" s="1"/>
  <c r="K746" i="8" a="1"/>
  <c r="K746" i="8" s="1"/>
  <c r="M746" i="8" s="1"/>
  <c r="N746" i="8" s="1"/>
  <c r="K742" i="8" a="1"/>
  <c r="K742" i="8" s="1"/>
  <c r="M742" i="8" s="1"/>
  <c r="N742" i="8" s="1"/>
  <c r="K738" i="8" a="1"/>
  <c r="K738" i="8" s="1"/>
  <c r="M738" i="8" s="1"/>
  <c r="N738" i="8" s="1"/>
  <c r="K734" i="8" a="1"/>
  <c r="K734" i="8" s="1"/>
  <c r="M734" i="8" s="1"/>
  <c r="N734" i="8" s="1"/>
  <c r="K730" i="8" a="1"/>
  <c r="K730" i="8" s="1"/>
  <c r="M730" i="8" s="1"/>
  <c r="N730" i="8" s="1"/>
  <c r="K726" i="8" a="1"/>
  <c r="K726" i="8" s="1"/>
  <c r="M726" i="8" s="1"/>
  <c r="N726" i="8" s="1"/>
  <c r="K722" i="8" a="1"/>
  <c r="K722" i="8" s="1"/>
  <c r="M722" i="8" s="1"/>
  <c r="N722" i="8" s="1"/>
  <c r="K718" i="8" a="1"/>
  <c r="K718" i="8" s="1"/>
  <c r="M718" i="8" s="1"/>
  <c r="N718" i="8" s="1"/>
  <c r="K714" i="8" a="1"/>
  <c r="K714" i="8" s="1"/>
  <c r="M714" i="8" s="1"/>
  <c r="N714" i="8" s="1"/>
  <c r="K710" i="8" a="1"/>
  <c r="K710" i="8" s="1"/>
  <c r="M710" i="8" s="1"/>
  <c r="N710" i="8" s="1"/>
  <c r="K706" i="8" a="1"/>
  <c r="K706" i="8" s="1"/>
  <c r="M706" i="8" s="1"/>
  <c r="N706" i="8" s="1"/>
  <c r="K702" i="8" a="1"/>
  <c r="K702" i="8" s="1"/>
  <c r="M702" i="8" s="1"/>
  <c r="N702" i="8" s="1"/>
  <c r="K698" i="8" a="1"/>
  <c r="K698" i="8" s="1"/>
  <c r="M698" i="8" s="1"/>
  <c r="N698" i="8" s="1"/>
  <c r="K694" i="8" a="1"/>
  <c r="K694" i="8" s="1"/>
  <c r="M694" i="8" s="1"/>
  <c r="N694" i="8" s="1"/>
  <c r="K690" i="8" a="1"/>
  <c r="K690" i="8" s="1"/>
  <c r="M690" i="8" s="1"/>
  <c r="N690" i="8" s="1"/>
  <c r="K686" i="8" a="1"/>
  <c r="K686" i="8" s="1"/>
  <c r="M686" i="8" s="1"/>
  <c r="N686" i="8" s="1"/>
  <c r="K682" i="8" a="1"/>
  <c r="K682" i="8" s="1"/>
  <c r="M682" i="8" s="1"/>
  <c r="N682" i="8" s="1"/>
  <c r="K678" i="8" a="1"/>
  <c r="K678" i="8" s="1"/>
  <c r="M678" i="8" s="1"/>
  <c r="N678" i="8" s="1"/>
  <c r="K674" i="8" a="1"/>
  <c r="K674" i="8" s="1"/>
  <c r="M674" i="8" s="1"/>
  <c r="N674" i="8" s="1"/>
  <c r="K670" i="8" a="1"/>
  <c r="K670" i="8" s="1"/>
  <c r="M670" i="8" s="1"/>
  <c r="N670" i="8" s="1"/>
  <c r="K666" i="8" a="1"/>
  <c r="K666" i="8" s="1"/>
  <c r="M666" i="8" s="1"/>
  <c r="N666" i="8" s="1"/>
  <c r="K662" i="8" a="1"/>
  <c r="K662" i="8" s="1"/>
  <c r="M662" i="8" s="1"/>
  <c r="N662" i="8" s="1"/>
  <c r="K658" i="8" a="1"/>
  <c r="K658" i="8" s="1"/>
  <c r="M658" i="8" s="1"/>
  <c r="N658" i="8" s="1"/>
  <c r="K654" i="8" a="1"/>
  <c r="K654" i="8" s="1"/>
  <c r="M654" i="8" s="1"/>
  <c r="N654" i="8" s="1"/>
  <c r="K650" i="8" a="1"/>
  <c r="K650" i="8" s="1"/>
  <c r="M650" i="8" s="1"/>
  <c r="N650" i="8" s="1"/>
  <c r="K646" i="8" a="1"/>
  <c r="K646" i="8" s="1"/>
  <c r="M646" i="8" s="1"/>
  <c r="N646" i="8" s="1"/>
  <c r="K642" i="8" a="1"/>
  <c r="K642" i="8" s="1"/>
  <c r="M642" i="8" s="1"/>
  <c r="N642" i="8" s="1"/>
  <c r="K638" i="8" a="1"/>
  <c r="K638" i="8" s="1"/>
  <c r="M638" i="8" s="1"/>
  <c r="N638" i="8" s="1"/>
  <c r="K634" i="8" a="1"/>
  <c r="K634" i="8" s="1"/>
  <c r="M634" i="8" s="1"/>
  <c r="N634" i="8" s="1"/>
  <c r="K630" i="8" a="1"/>
  <c r="K630" i="8" s="1"/>
  <c r="M630" i="8" s="1"/>
  <c r="N630" i="8" s="1"/>
  <c r="K626" i="8" a="1"/>
  <c r="K626" i="8" s="1"/>
  <c r="M626" i="8" s="1"/>
  <c r="N626" i="8" s="1"/>
  <c r="K622" i="8" a="1"/>
  <c r="K622" i="8" s="1"/>
  <c r="M622" i="8" s="1"/>
  <c r="N622" i="8" s="1"/>
  <c r="K618" i="8" a="1"/>
  <c r="K618" i="8" s="1"/>
  <c r="M618" i="8" s="1"/>
  <c r="N618" i="8" s="1"/>
  <c r="K614" i="8" a="1"/>
  <c r="K614" i="8" s="1"/>
  <c r="M614" i="8" s="1"/>
  <c r="N614" i="8" s="1"/>
  <c r="K610" i="8" a="1"/>
  <c r="K610" i="8" s="1"/>
  <c r="M610" i="8" s="1"/>
  <c r="N610" i="8" s="1"/>
  <c r="K606" i="8" a="1"/>
  <c r="K606" i="8" s="1"/>
  <c r="M606" i="8" s="1"/>
  <c r="N606" i="8" s="1"/>
  <c r="K602" i="8" a="1"/>
  <c r="K602" i="8" s="1"/>
  <c r="M602" i="8" s="1"/>
  <c r="N602" i="8" s="1"/>
  <c r="K598" i="8" a="1"/>
  <c r="K598" i="8" s="1"/>
  <c r="M598" i="8" s="1"/>
  <c r="N598" i="8" s="1"/>
  <c r="K594" i="8" a="1"/>
  <c r="K594" i="8" s="1"/>
  <c r="M594" i="8" s="1"/>
  <c r="N594" i="8" s="1"/>
  <c r="K590" i="8" a="1"/>
  <c r="K590" i="8" s="1"/>
  <c r="M590" i="8" s="1"/>
  <c r="N590" i="8" s="1"/>
  <c r="K586" i="8" a="1"/>
  <c r="K586" i="8" s="1"/>
  <c r="M586" i="8" s="1"/>
  <c r="N586" i="8" s="1"/>
  <c r="K582" i="8" a="1"/>
  <c r="K582" i="8" s="1"/>
  <c r="M582" i="8" s="1"/>
  <c r="N582" i="8" s="1"/>
  <c r="K578" i="8" a="1"/>
  <c r="K578" i="8" s="1"/>
  <c r="M578" i="8" s="1"/>
  <c r="N578" i="8" s="1"/>
  <c r="K574" i="8" a="1"/>
  <c r="K574" i="8" s="1"/>
  <c r="M574" i="8" s="1"/>
  <c r="N574" i="8" s="1"/>
  <c r="O649" i="8" l="1"/>
  <c r="O757" i="8"/>
  <c r="S656" i="8"/>
  <c r="Q701" i="8"/>
  <c r="S1090" i="8"/>
  <c r="P773" i="8"/>
  <c r="Q589" i="8"/>
  <c r="O661" i="8"/>
  <c r="P793" i="8"/>
  <c r="Q649" i="8"/>
  <c r="Q757" i="8"/>
  <c r="O805" i="8"/>
  <c r="S1043" i="8"/>
  <c r="P701" i="8"/>
  <c r="S799" i="8"/>
  <c r="S871" i="8"/>
  <c r="P589" i="8"/>
  <c r="Q661" i="8"/>
  <c r="Q793" i="8"/>
  <c r="S1009" i="8"/>
  <c r="S1079" i="8"/>
  <c r="S1019" i="8"/>
  <c r="S1102" i="8"/>
  <c r="Q677" i="8"/>
  <c r="S974" i="8"/>
  <c r="Q597" i="8"/>
  <c r="P613" i="8"/>
  <c r="P697" i="8"/>
  <c r="S1028" i="8"/>
  <c r="P677" i="8"/>
  <c r="S585" i="8"/>
  <c r="S986" i="8"/>
  <c r="Q613" i="8"/>
  <c r="Q697" i="8"/>
  <c r="S909" i="8"/>
  <c r="Q606" i="8"/>
  <c r="O606" i="8"/>
  <c r="P606" i="8"/>
  <c r="S691" i="8"/>
  <c r="S982" i="8"/>
  <c r="Q654" i="8"/>
  <c r="O654" i="8"/>
  <c r="P654" i="8"/>
  <c r="S722" i="8"/>
  <c r="S1013" i="8"/>
  <c r="P702" i="8"/>
  <c r="Q702" i="8"/>
  <c r="O702" i="8"/>
  <c r="S621" i="8"/>
  <c r="S911" i="8"/>
  <c r="O750" i="8"/>
  <c r="Q750" i="8"/>
  <c r="P750" i="8"/>
  <c r="S783" i="8"/>
  <c r="S1074" i="8"/>
  <c r="P798" i="8"/>
  <c r="Q798" i="8"/>
  <c r="O798" i="8"/>
  <c r="S814" i="8"/>
  <c r="S1105" i="8"/>
  <c r="P593" i="8"/>
  <c r="Q593" i="8"/>
  <c r="O593" i="8"/>
  <c r="S682" i="8"/>
  <c r="S972" i="8"/>
  <c r="P611" i="8"/>
  <c r="Q611" i="8"/>
  <c r="O611" i="8"/>
  <c r="S694" i="8"/>
  <c r="S985" i="8"/>
  <c r="P659" i="8"/>
  <c r="Q659" i="8"/>
  <c r="O659" i="8"/>
  <c r="S726" i="8"/>
  <c r="S1017" i="8"/>
  <c r="P691" i="8"/>
  <c r="Q691" i="8"/>
  <c r="O691" i="8"/>
  <c r="S746" i="8"/>
  <c r="S1037" i="8"/>
  <c r="P739" i="8"/>
  <c r="Q739" i="8"/>
  <c r="O739" i="8"/>
  <c r="S776" i="8"/>
  <c r="S1067" i="8"/>
  <c r="O787" i="8"/>
  <c r="Q787" i="8"/>
  <c r="P787" i="8"/>
  <c r="S807" i="8"/>
  <c r="S1098" i="8"/>
  <c r="P625" i="8"/>
  <c r="Q625" i="8"/>
  <c r="O625" i="8"/>
  <c r="S703" i="8"/>
  <c r="S994" i="8"/>
  <c r="Q576" i="8"/>
  <c r="O576" i="8"/>
  <c r="P576" i="8"/>
  <c r="S673" i="8"/>
  <c r="S963" i="8"/>
  <c r="Q624" i="8"/>
  <c r="O624" i="8"/>
  <c r="P624" i="8"/>
  <c r="S702" i="8"/>
  <c r="S993" i="8"/>
  <c r="Q672" i="8"/>
  <c r="P672" i="8"/>
  <c r="O672" i="8"/>
  <c r="S609" i="8"/>
  <c r="S899" i="8"/>
  <c r="Q704" i="8"/>
  <c r="O704" i="8"/>
  <c r="P704" i="8"/>
  <c r="S622" i="8"/>
  <c r="S912" i="8"/>
  <c r="Q752" i="8"/>
  <c r="P752" i="8"/>
  <c r="O752" i="8"/>
  <c r="S784" i="8"/>
  <c r="S1075" i="8"/>
  <c r="O816" i="8"/>
  <c r="Q816" i="8"/>
  <c r="P816" i="8"/>
  <c r="S826" i="8"/>
  <c r="S1117" i="8"/>
  <c r="P797" i="8"/>
  <c r="Q797" i="8"/>
  <c r="O797" i="8"/>
  <c r="S813" i="8"/>
  <c r="S1104" i="8"/>
  <c r="Q578" i="8"/>
  <c r="O578" i="8"/>
  <c r="P578" i="8"/>
  <c r="S674" i="8"/>
  <c r="S964" i="8"/>
  <c r="O594" i="8"/>
  <c r="Q594" i="8"/>
  <c r="P594" i="8"/>
  <c r="S583" i="8"/>
  <c r="S874" i="8"/>
  <c r="Q610" i="8"/>
  <c r="P610" i="8"/>
  <c r="O610" i="8"/>
  <c r="S588" i="8"/>
  <c r="S878" i="8"/>
  <c r="Q626" i="8"/>
  <c r="O626" i="8"/>
  <c r="P626" i="8"/>
  <c r="S594" i="8"/>
  <c r="S884" i="8"/>
  <c r="Q642" i="8"/>
  <c r="O642" i="8"/>
  <c r="P642" i="8"/>
  <c r="S600" i="8"/>
  <c r="S890" i="8"/>
  <c r="O658" i="8"/>
  <c r="Q658" i="8"/>
  <c r="P658" i="8"/>
  <c r="S725" i="8"/>
  <c r="S1016" i="8"/>
  <c r="Q674" i="8"/>
  <c r="O674" i="8"/>
  <c r="P674" i="8"/>
  <c r="S610" i="8"/>
  <c r="S900" i="8"/>
  <c r="P690" i="8"/>
  <c r="Q690" i="8"/>
  <c r="O690" i="8"/>
  <c r="S616" i="8"/>
  <c r="S906" i="8"/>
  <c r="P706" i="8"/>
  <c r="Q706" i="8"/>
  <c r="O706" i="8"/>
  <c r="S623" i="8"/>
  <c r="S913" i="8"/>
  <c r="P722" i="8"/>
  <c r="Q722" i="8"/>
  <c r="O722" i="8"/>
  <c r="S764" i="8"/>
  <c r="S1055" i="8"/>
  <c r="Q738" i="8"/>
  <c r="O738" i="8"/>
  <c r="P738" i="8"/>
  <c r="S775" i="8"/>
  <c r="S1066" i="8"/>
  <c r="P754" i="8"/>
  <c r="Q754" i="8"/>
  <c r="O754" i="8"/>
  <c r="S640" i="8"/>
  <c r="S930" i="8"/>
  <c r="O770" i="8"/>
  <c r="Q770" i="8"/>
  <c r="P770" i="8"/>
  <c r="S797" i="8"/>
  <c r="S1088" i="8"/>
  <c r="O786" i="8"/>
  <c r="Q786" i="8"/>
  <c r="P786" i="8"/>
  <c r="S651" i="8"/>
  <c r="S941" i="8"/>
  <c r="O802" i="8"/>
  <c r="Q802" i="8"/>
  <c r="P802" i="8"/>
  <c r="S818" i="8"/>
  <c r="S1109" i="8"/>
  <c r="P818" i="8"/>
  <c r="Q818" i="8"/>
  <c r="O818" i="8"/>
  <c r="S827" i="8"/>
  <c r="S1118" i="8"/>
  <c r="O834" i="8"/>
  <c r="Q834" i="8"/>
  <c r="P834" i="8"/>
  <c r="S839" i="8"/>
  <c r="S1130" i="8"/>
  <c r="O777" i="8"/>
  <c r="Q777" i="8"/>
  <c r="P777" i="8"/>
  <c r="S647" i="8"/>
  <c r="S937" i="8"/>
  <c r="O583" i="8"/>
  <c r="Q583" i="8"/>
  <c r="P583" i="8"/>
  <c r="S677" i="8"/>
  <c r="S967" i="8"/>
  <c r="O599" i="8"/>
  <c r="Q599" i="8"/>
  <c r="P599" i="8"/>
  <c r="S685" i="8"/>
  <c r="S976" i="8"/>
  <c r="Q615" i="8"/>
  <c r="O615" i="8"/>
  <c r="P615" i="8"/>
  <c r="S590" i="8"/>
  <c r="S880" i="8"/>
  <c r="O631" i="8"/>
  <c r="Q631" i="8"/>
  <c r="P631" i="8"/>
  <c r="S596" i="8"/>
  <c r="S886" i="8"/>
  <c r="O647" i="8"/>
  <c r="Q647" i="8"/>
  <c r="P647" i="8"/>
  <c r="S717" i="8"/>
  <c r="S1008" i="8"/>
  <c r="O663" i="8"/>
  <c r="Q663" i="8"/>
  <c r="P663" i="8"/>
  <c r="S729" i="8"/>
  <c r="S1020" i="8"/>
  <c r="Q679" i="8"/>
  <c r="O679" i="8"/>
  <c r="P679" i="8"/>
  <c r="S612" i="8"/>
  <c r="S902" i="8"/>
  <c r="Q695" i="8"/>
  <c r="O695" i="8"/>
  <c r="P695" i="8"/>
  <c r="S748" i="8"/>
  <c r="S1039" i="8"/>
  <c r="O711" i="8"/>
  <c r="Q711" i="8"/>
  <c r="P711" i="8"/>
  <c r="S757" i="8"/>
  <c r="S1048" i="8"/>
  <c r="Q727" i="8"/>
  <c r="P727" i="8"/>
  <c r="O727" i="8"/>
  <c r="S767" i="8"/>
  <c r="S1058" i="8"/>
  <c r="Q743" i="8"/>
  <c r="P743" i="8"/>
  <c r="O743" i="8"/>
  <c r="S778" i="8"/>
  <c r="S1069" i="8"/>
  <c r="Q759" i="8"/>
  <c r="O759" i="8"/>
  <c r="P759" i="8"/>
  <c r="S789" i="8"/>
  <c r="S1080" i="8"/>
  <c r="Q775" i="8"/>
  <c r="O775" i="8"/>
  <c r="P775" i="8"/>
  <c r="S800" i="8"/>
  <c r="S1091" i="8"/>
  <c r="Q791" i="8"/>
  <c r="P791" i="8"/>
  <c r="O791" i="8"/>
  <c r="S810" i="8"/>
  <c r="S1101" i="8"/>
  <c r="P807" i="8"/>
  <c r="Q807" i="8"/>
  <c r="O807" i="8"/>
  <c r="S657" i="8"/>
  <c r="S947" i="8"/>
  <c r="Q823" i="8"/>
  <c r="P823" i="8"/>
  <c r="O823" i="8"/>
  <c r="S830" i="8"/>
  <c r="S1121" i="8"/>
  <c r="P839" i="8"/>
  <c r="Q839" i="8"/>
  <c r="O839" i="8"/>
  <c r="S669" i="8"/>
  <c r="S959" i="8"/>
  <c r="Q657" i="8"/>
  <c r="O657" i="8"/>
  <c r="P657" i="8"/>
  <c r="S604" i="8"/>
  <c r="S894" i="8"/>
  <c r="O841" i="8"/>
  <c r="Q841" i="8"/>
  <c r="P841" i="8"/>
  <c r="S843" i="8"/>
  <c r="S1134" i="8"/>
  <c r="Q580" i="8"/>
  <c r="O580" i="8"/>
  <c r="P580" i="8"/>
  <c r="S675" i="8"/>
  <c r="S965" i="8"/>
  <c r="Q596" i="8"/>
  <c r="O596" i="8"/>
  <c r="P596" i="8"/>
  <c r="S683" i="8"/>
  <c r="S973" i="8"/>
  <c r="Q612" i="8"/>
  <c r="P612" i="8"/>
  <c r="O612" i="8"/>
  <c r="S589" i="8"/>
  <c r="S879" i="8"/>
  <c r="Q628" i="8"/>
  <c r="O628" i="8"/>
  <c r="P628" i="8"/>
  <c r="S595" i="8"/>
  <c r="S885" i="8"/>
  <c r="P644" i="8"/>
  <c r="Q644" i="8"/>
  <c r="O644" i="8"/>
  <c r="S715" i="8"/>
  <c r="S1006" i="8"/>
  <c r="P660" i="8"/>
  <c r="Q660" i="8"/>
  <c r="O660" i="8"/>
  <c r="S727" i="8"/>
  <c r="S1018" i="8"/>
  <c r="Q676" i="8"/>
  <c r="P676" i="8"/>
  <c r="O676" i="8"/>
  <c r="S611" i="8"/>
  <c r="S901" i="8"/>
  <c r="Q692" i="8"/>
  <c r="P692" i="8"/>
  <c r="O692" i="8"/>
  <c r="S617" i="8"/>
  <c r="S907" i="8"/>
  <c r="Q708" i="8"/>
  <c r="P708" i="8"/>
  <c r="O708" i="8"/>
  <c r="S624" i="8"/>
  <c r="S914" i="8"/>
  <c r="O724" i="8"/>
  <c r="Q724" i="8"/>
  <c r="P724" i="8"/>
  <c r="S765" i="8"/>
  <c r="S1056" i="8"/>
  <c r="Q740" i="8"/>
  <c r="O740" i="8"/>
  <c r="P740" i="8"/>
  <c r="S635" i="8"/>
  <c r="S925" i="8"/>
  <c r="O756" i="8"/>
  <c r="Q756" i="8"/>
  <c r="P756" i="8"/>
  <c r="S787" i="8"/>
  <c r="S1078" i="8"/>
  <c r="Q772" i="8"/>
  <c r="P772" i="8"/>
  <c r="O772" i="8"/>
  <c r="S645" i="8"/>
  <c r="S935" i="8"/>
  <c r="O788" i="8"/>
  <c r="Q788" i="8"/>
  <c r="P788" i="8"/>
  <c r="S808" i="8"/>
  <c r="S1099" i="8"/>
  <c r="O804" i="8"/>
  <c r="Q804" i="8"/>
  <c r="P804" i="8"/>
  <c r="S820" i="8"/>
  <c r="S1111" i="8"/>
  <c r="Q820" i="8"/>
  <c r="O820" i="8"/>
  <c r="P820" i="8"/>
  <c r="S663" i="8"/>
  <c r="S953" i="8"/>
  <c r="Q836" i="8"/>
  <c r="P836" i="8"/>
  <c r="O836" i="8"/>
  <c r="S667" i="8"/>
  <c r="S957" i="8"/>
  <c r="Q673" i="8"/>
  <c r="O673" i="8"/>
  <c r="P673" i="8"/>
  <c r="S735" i="8"/>
  <c r="S1026" i="8"/>
  <c r="Q829" i="8"/>
  <c r="O829" i="8"/>
  <c r="P829" i="8"/>
  <c r="S835" i="8"/>
  <c r="S1126" i="8"/>
  <c r="Q574" i="8"/>
  <c r="S672" i="8"/>
  <c r="S962" i="8"/>
  <c r="O574" i="8"/>
  <c r="P574" i="8"/>
  <c r="Q622" i="8"/>
  <c r="O622" i="8"/>
  <c r="P622" i="8"/>
  <c r="S701" i="8"/>
  <c r="S992" i="8"/>
  <c r="O670" i="8"/>
  <c r="Q670" i="8"/>
  <c r="P670" i="8"/>
  <c r="S733" i="8"/>
  <c r="S1024" i="8"/>
  <c r="O718" i="8"/>
  <c r="Q718" i="8"/>
  <c r="P718" i="8"/>
  <c r="S762" i="8"/>
  <c r="S1053" i="8"/>
  <c r="P766" i="8"/>
  <c r="Q766" i="8"/>
  <c r="O766" i="8"/>
  <c r="S793" i="8"/>
  <c r="S1084" i="8"/>
  <c r="Q814" i="8"/>
  <c r="O814" i="8"/>
  <c r="P814" i="8"/>
  <c r="S825" i="8"/>
  <c r="S1116" i="8"/>
  <c r="Q579" i="8"/>
  <c r="O579" i="8"/>
  <c r="P579" i="8"/>
  <c r="S576" i="8"/>
  <c r="S867" i="8"/>
  <c r="P627" i="8"/>
  <c r="Q627" i="8"/>
  <c r="O627" i="8"/>
  <c r="S704" i="8"/>
  <c r="S995" i="8"/>
  <c r="Q675" i="8"/>
  <c r="O675" i="8"/>
  <c r="P675" i="8"/>
  <c r="S736" i="8"/>
  <c r="S1027" i="8"/>
  <c r="Q723" i="8"/>
  <c r="P723" i="8"/>
  <c r="O723" i="8"/>
  <c r="S630" i="8"/>
  <c r="S920" i="8"/>
  <c r="P771" i="8"/>
  <c r="Q771" i="8"/>
  <c r="O771" i="8"/>
  <c r="S798" i="8"/>
  <c r="S1089" i="8"/>
  <c r="P819" i="8"/>
  <c r="Q819" i="8"/>
  <c r="O819" i="8"/>
  <c r="S828" i="8"/>
  <c r="S1119" i="8"/>
  <c r="Q765" i="8"/>
  <c r="P765" i="8"/>
  <c r="O765" i="8"/>
  <c r="S644" i="8"/>
  <c r="S934" i="8"/>
  <c r="Q608" i="8"/>
  <c r="P608" i="8"/>
  <c r="O608" i="8"/>
  <c r="S693" i="8"/>
  <c r="S984" i="8"/>
  <c r="Q656" i="8"/>
  <c r="P656" i="8"/>
  <c r="O656" i="8"/>
  <c r="S724" i="8"/>
  <c r="S1015" i="8"/>
  <c r="Q720" i="8"/>
  <c r="P720" i="8"/>
  <c r="O720" i="8"/>
  <c r="S763" i="8"/>
  <c r="S1054" i="8"/>
  <c r="O768" i="8"/>
  <c r="Q768" i="8"/>
  <c r="P768" i="8"/>
  <c r="S795" i="8"/>
  <c r="S1086" i="8"/>
  <c r="P800" i="8"/>
  <c r="Q800" i="8"/>
  <c r="O800" i="8"/>
  <c r="S816" i="8"/>
  <c r="S1107" i="8"/>
  <c r="Q641" i="8"/>
  <c r="P641" i="8"/>
  <c r="O641" i="8"/>
  <c r="S713" i="8"/>
  <c r="S1004" i="8"/>
  <c r="Q582" i="8"/>
  <c r="P582" i="8"/>
  <c r="O582" i="8"/>
  <c r="S577" i="8"/>
  <c r="S868" i="8"/>
  <c r="O598" i="8"/>
  <c r="Q598" i="8"/>
  <c r="P598" i="8"/>
  <c r="S684" i="8"/>
  <c r="S975" i="8"/>
  <c r="O614" i="8"/>
  <c r="Q614" i="8"/>
  <c r="P614" i="8"/>
  <c r="S696" i="8"/>
  <c r="S987" i="8"/>
  <c r="Q630" i="8"/>
  <c r="O630" i="8"/>
  <c r="P630" i="8"/>
  <c r="S706" i="8"/>
  <c r="S997" i="8"/>
  <c r="Q646" i="8"/>
  <c r="P646" i="8"/>
  <c r="O646" i="8"/>
  <c r="S716" i="8"/>
  <c r="S1007" i="8"/>
  <c r="P662" i="8"/>
  <c r="Q662" i="8"/>
  <c r="O662" i="8"/>
  <c r="S605" i="8"/>
  <c r="S895" i="8"/>
  <c r="P678" i="8"/>
  <c r="Q678" i="8"/>
  <c r="O678" i="8"/>
  <c r="S738" i="8"/>
  <c r="S1029" i="8"/>
  <c r="P694" i="8"/>
  <c r="Q694" i="8"/>
  <c r="O694" i="8"/>
  <c r="S618" i="8"/>
  <c r="S908" i="8"/>
  <c r="P710" i="8"/>
  <c r="Q710" i="8"/>
  <c r="O710" i="8"/>
  <c r="S625" i="8"/>
  <c r="S915" i="8"/>
  <c r="Q726" i="8"/>
  <c r="O726" i="8"/>
  <c r="P726" i="8"/>
  <c r="S631" i="8"/>
  <c r="S921" i="8"/>
  <c r="P742" i="8"/>
  <c r="Q742" i="8"/>
  <c r="O742" i="8"/>
  <c r="S636" i="8"/>
  <c r="S926" i="8"/>
  <c r="Q758" i="8"/>
  <c r="P758" i="8"/>
  <c r="O758" i="8"/>
  <c r="S641" i="8"/>
  <c r="S931" i="8"/>
  <c r="P774" i="8"/>
  <c r="Q774" i="8"/>
  <c r="O774" i="8"/>
  <c r="S646" i="8"/>
  <c r="S936" i="8"/>
  <c r="Q790" i="8"/>
  <c r="P790" i="8"/>
  <c r="O790" i="8"/>
  <c r="S652" i="8"/>
  <c r="S942" i="8"/>
  <c r="P806" i="8"/>
  <c r="Q806" i="8"/>
  <c r="O806" i="8"/>
  <c r="S821" i="8"/>
  <c r="S1112" i="8"/>
  <c r="Q822" i="8"/>
  <c r="P822" i="8"/>
  <c r="O822" i="8"/>
  <c r="S664" i="8"/>
  <c r="S954" i="8"/>
  <c r="P838" i="8"/>
  <c r="Q838" i="8"/>
  <c r="O838" i="8"/>
  <c r="S668" i="8"/>
  <c r="S958" i="8"/>
  <c r="O809" i="8"/>
  <c r="Q809" i="8"/>
  <c r="P809" i="8"/>
  <c r="S658" i="8"/>
  <c r="S948" i="8"/>
  <c r="P587" i="8"/>
  <c r="Q587" i="8"/>
  <c r="O587" i="8"/>
  <c r="S579" i="8"/>
  <c r="S870" i="8"/>
  <c r="P603" i="8"/>
  <c r="Q603" i="8"/>
  <c r="O603" i="8"/>
  <c r="S688" i="8"/>
  <c r="S979" i="8"/>
  <c r="P619" i="8"/>
  <c r="Q619" i="8"/>
  <c r="O619" i="8"/>
  <c r="S699" i="8"/>
  <c r="S990" i="8"/>
  <c r="Q635" i="8"/>
  <c r="O635" i="8"/>
  <c r="P635" i="8"/>
  <c r="S709" i="8"/>
  <c r="S1000" i="8"/>
  <c r="P651" i="8"/>
  <c r="Q651" i="8"/>
  <c r="O651" i="8"/>
  <c r="S719" i="8"/>
  <c r="S1010" i="8"/>
  <c r="P667" i="8"/>
  <c r="Q667" i="8"/>
  <c r="O667" i="8"/>
  <c r="S731" i="8"/>
  <c r="S1022" i="8"/>
  <c r="Q683" i="8"/>
  <c r="O683" i="8"/>
  <c r="P683" i="8"/>
  <c r="S741" i="8"/>
  <c r="S1032" i="8"/>
  <c r="Q699" i="8"/>
  <c r="O699" i="8"/>
  <c r="P699" i="8"/>
  <c r="S751" i="8"/>
  <c r="S1042" i="8"/>
  <c r="Q715" i="8"/>
  <c r="P715" i="8"/>
  <c r="O715" i="8"/>
  <c r="S627" i="8"/>
  <c r="S917" i="8"/>
  <c r="O731" i="8"/>
  <c r="Q731" i="8"/>
  <c r="P731" i="8"/>
  <c r="S771" i="8"/>
  <c r="S1062" i="8"/>
  <c r="Q747" i="8"/>
  <c r="O747" i="8"/>
  <c r="P747" i="8"/>
  <c r="S780" i="8"/>
  <c r="S1071" i="8"/>
  <c r="Q763" i="8"/>
  <c r="O763" i="8"/>
  <c r="P763" i="8"/>
  <c r="S643" i="8"/>
  <c r="S933" i="8"/>
  <c r="Q779" i="8"/>
  <c r="O779" i="8"/>
  <c r="P779" i="8"/>
  <c r="S648" i="8"/>
  <c r="S938" i="8"/>
  <c r="O795" i="8"/>
  <c r="Q795" i="8"/>
  <c r="P795" i="8"/>
  <c r="S812" i="8"/>
  <c r="S1103" i="8"/>
  <c r="Q811" i="8"/>
  <c r="O811" i="8"/>
  <c r="P811" i="8"/>
  <c r="S823" i="8"/>
  <c r="S1114" i="8"/>
  <c r="Q827" i="8"/>
  <c r="P827" i="8"/>
  <c r="O827" i="8"/>
  <c r="S833" i="8"/>
  <c r="S1124" i="8"/>
  <c r="Q843" i="8"/>
  <c r="P843" i="8"/>
  <c r="O843" i="8"/>
  <c r="S844" i="8"/>
  <c r="S1135" i="8"/>
  <c r="O709" i="8"/>
  <c r="Q709" i="8"/>
  <c r="P709" i="8"/>
  <c r="S756" i="8"/>
  <c r="S1047" i="8"/>
  <c r="Q584" i="8"/>
  <c r="P584" i="8"/>
  <c r="O584" i="8"/>
  <c r="S578" i="8"/>
  <c r="S869" i="8"/>
  <c r="Q600" i="8"/>
  <c r="P600" i="8"/>
  <c r="O600" i="8"/>
  <c r="S586" i="8"/>
  <c r="S876" i="8"/>
  <c r="O616" i="8"/>
  <c r="Q616" i="8"/>
  <c r="P616" i="8"/>
  <c r="S697" i="8"/>
  <c r="S988" i="8"/>
  <c r="Q632" i="8"/>
  <c r="O632" i="8"/>
  <c r="P632" i="8"/>
  <c r="S707" i="8"/>
  <c r="S998" i="8"/>
  <c r="P648" i="8"/>
  <c r="Q648" i="8"/>
  <c r="O648" i="8"/>
  <c r="S602" i="8"/>
  <c r="S892" i="8"/>
  <c r="Q664" i="8"/>
  <c r="P664" i="8"/>
  <c r="O664" i="8"/>
  <c r="S606" i="8"/>
  <c r="S896" i="8"/>
  <c r="O680" i="8"/>
  <c r="Q680" i="8"/>
  <c r="P680" i="8"/>
  <c r="S739" i="8"/>
  <c r="S1030" i="8"/>
  <c r="Q696" i="8"/>
  <c r="P696" i="8"/>
  <c r="O696" i="8"/>
  <c r="S749" i="8"/>
  <c r="S1040" i="8"/>
  <c r="Q712" i="8"/>
  <c r="P712" i="8"/>
  <c r="O712" i="8"/>
  <c r="S626" i="8"/>
  <c r="S916" i="8"/>
  <c r="Q728" i="8"/>
  <c r="O728" i="8"/>
  <c r="P728" i="8"/>
  <c r="S768" i="8"/>
  <c r="S1059" i="8"/>
  <c r="Q744" i="8"/>
  <c r="P744" i="8"/>
  <c r="O744" i="8"/>
  <c r="S637" i="8"/>
  <c r="S927" i="8"/>
  <c r="Q760" i="8"/>
  <c r="P760" i="8"/>
  <c r="O760" i="8"/>
  <c r="S790" i="8"/>
  <c r="S1081" i="8"/>
  <c r="Q776" i="8"/>
  <c r="P776" i="8"/>
  <c r="O776" i="8"/>
  <c r="S801" i="8"/>
  <c r="S1092" i="8"/>
  <c r="Q792" i="8"/>
  <c r="O792" i="8"/>
  <c r="P792" i="8"/>
  <c r="S653" i="8"/>
  <c r="S943" i="8"/>
  <c r="P808" i="8"/>
  <c r="Q808" i="8"/>
  <c r="O808" i="8"/>
  <c r="S822" i="8"/>
  <c r="S1113" i="8"/>
  <c r="P824" i="8"/>
  <c r="Q824" i="8"/>
  <c r="O824" i="8"/>
  <c r="S665" i="8"/>
  <c r="S955" i="8"/>
  <c r="O840" i="8"/>
  <c r="Q840" i="8"/>
  <c r="P840" i="8"/>
  <c r="S842" i="8"/>
  <c r="S1133" i="8"/>
  <c r="Q689" i="8"/>
  <c r="P689" i="8"/>
  <c r="O689" i="8"/>
  <c r="S745" i="8"/>
  <c r="S1036" i="8"/>
  <c r="Q590" i="8"/>
  <c r="O590" i="8"/>
  <c r="P590" i="8"/>
  <c r="S581" i="8"/>
  <c r="S872" i="8"/>
  <c r="Q638" i="8"/>
  <c r="P638" i="8"/>
  <c r="O638" i="8"/>
  <c r="S599" i="8"/>
  <c r="S889" i="8"/>
  <c r="Q686" i="8"/>
  <c r="P686" i="8"/>
  <c r="O686" i="8"/>
  <c r="S743" i="8"/>
  <c r="S1034" i="8"/>
  <c r="Q734" i="8"/>
  <c r="O734" i="8"/>
  <c r="P734" i="8"/>
  <c r="S633" i="8"/>
  <c r="S923" i="8"/>
  <c r="O782" i="8"/>
  <c r="Q782" i="8"/>
  <c r="P782" i="8"/>
  <c r="S649" i="8"/>
  <c r="S939" i="8"/>
  <c r="P830" i="8"/>
  <c r="Q830" i="8"/>
  <c r="O830" i="8"/>
  <c r="S836" i="8"/>
  <c r="S1127" i="8"/>
  <c r="P595" i="8"/>
  <c r="Q595" i="8"/>
  <c r="O595" i="8"/>
  <c r="S584" i="8"/>
  <c r="S875" i="8"/>
  <c r="P643" i="8"/>
  <c r="Q643" i="8"/>
  <c r="O643" i="8"/>
  <c r="S714" i="8"/>
  <c r="S1005" i="8"/>
  <c r="Q707" i="8"/>
  <c r="P707" i="8"/>
  <c r="O707" i="8"/>
  <c r="S755" i="8"/>
  <c r="S1046" i="8"/>
  <c r="O755" i="8"/>
  <c r="Q755" i="8"/>
  <c r="P755" i="8"/>
  <c r="S786" i="8"/>
  <c r="S1077" i="8"/>
  <c r="O803" i="8"/>
  <c r="Q803" i="8"/>
  <c r="P803" i="8"/>
  <c r="S819" i="8"/>
  <c r="S1110" i="8"/>
  <c r="P835" i="8"/>
  <c r="Q835" i="8"/>
  <c r="O835" i="8"/>
  <c r="S840" i="8"/>
  <c r="S1131" i="8"/>
  <c r="P592" i="8"/>
  <c r="Q592" i="8"/>
  <c r="O592" i="8"/>
  <c r="S582" i="8"/>
  <c r="S873" i="8"/>
  <c r="Q640" i="8"/>
  <c r="O640" i="8"/>
  <c r="P640" i="8"/>
  <c r="S712" i="8"/>
  <c r="S1003" i="8"/>
  <c r="Q688" i="8"/>
  <c r="P688" i="8"/>
  <c r="O688" i="8"/>
  <c r="S615" i="8"/>
  <c r="S905" i="8"/>
  <c r="O736" i="8"/>
  <c r="Q736" i="8"/>
  <c r="P736" i="8"/>
  <c r="S634" i="8"/>
  <c r="S924" i="8"/>
  <c r="Q784" i="8"/>
  <c r="O784" i="8"/>
  <c r="P784" i="8"/>
  <c r="S650" i="8"/>
  <c r="S940" i="8"/>
  <c r="Q832" i="8"/>
  <c r="P832" i="8"/>
  <c r="O832" i="8"/>
  <c r="S666" i="8"/>
  <c r="S956" i="8"/>
  <c r="Q586" i="8"/>
  <c r="O586" i="8"/>
  <c r="P586" i="8"/>
  <c r="S679" i="8"/>
  <c r="S969" i="8"/>
  <c r="O602" i="8"/>
  <c r="Q602" i="8"/>
  <c r="P602" i="8"/>
  <c r="S687" i="8"/>
  <c r="S978" i="8"/>
  <c r="Q618" i="8"/>
  <c r="O618" i="8"/>
  <c r="P618" i="8"/>
  <c r="S698" i="8"/>
  <c r="S989" i="8"/>
  <c r="Q634" i="8"/>
  <c r="P634" i="8"/>
  <c r="O634" i="8"/>
  <c r="S597" i="8"/>
  <c r="S887" i="8"/>
  <c r="Q650" i="8"/>
  <c r="O650" i="8"/>
  <c r="P650" i="8"/>
  <c r="S603" i="8"/>
  <c r="S893" i="8"/>
  <c r="Q666" i="8"/>
  <c r="P666" i="8"/>
  <c r="O666" i="8"/>
  <c r="S607" i="8"/>
  <c r="S897" i="8"/>
  <c r="Q682" i="8"/>
  <c r="P682" i="8"/>
  <c r="O682" i="8"/>
  <c r="S740" i="8"/>
  <c r="S1031" i="8"/>
  <c r="Q698" i="8"/>
  <c r="P698" i="8"/>
  <c r="O698" i="8"/>
  <c r="S750" i="8"/>
  <c r="S1041" i="8"/>
  <c r="P714" i="8"/>
  <c r="Q714" i="8"/>
  <c r="O714" i="8"/>
  <c r="S759" i="8"/>
  <c r="S1050" i="8"/>
  <c r="Q730" i="8"/>
  <c r="P730" i="8"/>
  <c r="O730" i="8"/>
  <c r="S770" i="8"/>
  <c r="S1061" i="8"/>
  <c r="Q746" i="8"/>
  <c r="O746" i="8"/>
  <c r="P746" i="8"/>
  <c r="S779" i="8"/>
  <c r="S1070" i="8"/>
  <c r="O762" i="8"/>
  <c r="Q762" i="8"/>
  <c r="P762" i="8"/>
  <c r="S791" i="8"/>
  <c r="S1082" i="8"/>
  <c r="Q778" i="8"/>
  <c r="P778" i="8"/>
  <c r="O778" i="8"/>
  <c r="S802" i="8"/>
  <c r="S1093" i="8"/>
  <c r="Q794" i="8"/>
  <c r="P794" i="8"/>
  <c r="O794" i="8"/>
  <c r="S654" i="8"/>
  <c r="S944" i="8"/>
  <c r="P810" i="8"/>
  <c r="Q810" i="8"/>
  <c r="O810" i="8"/>
  <c r="S659" i="8"/>
  <c r="S949" i="8"/>
  <c r="Q826" i="8"/>
  <c r="P826" i="8"/>
  <c r="O826" i="8"/>
  <c r="S832" i="8"/>
  <c r="S1123" i="8"/>
  <c r="P842" i="8"/>
  <c r="Q842" i="8"/>
  <c r="O842" i="8"/>
  <c r="S670" i="8"/>
  <c r="S960" i="8"/>
  <c r="O575" i="8"/>
  <c r="Q575" i="8"/>
  <c r="P575" i="8"/>
  <c r="S574" i="8"/>
  <c r="S865" i="8"/>
  <c r="O591" i="8"/>
  <c r="Q591" i="8"/>
  <c r="P591" i="8"/>
  <c r="S681" i="8"/>
  <c r="S971" i="8"/>
  <c r="O607" i="8"/>
  <c r="Q607" i="8"/>
  <c r="P607" i="8"/>
  <c r="S692" i="8"/>
  <c r="S983" i="8"/>
  <c r="O623" i="8"/>
  <c r="Q623" i="8"/>
  <c r="P623" i="8"/>
  <c r="S593" i="8"/>
  <c r="S883" i="8"/>
  <c r="Q639" i="8"/>
  <c r="P639" i="8"/>
  <c r="O639" i="8"/>
  <c r="S711" i="8"/>
  <c r="S1002" i="8"/>
  <c r="Q655" i="8"/>
  <c r="O655" i="8"/>
  <c r="P655" i="8"/>
  <c r="S723" i="8"/>
  <c r="S1014" i="8"/>
  <c r="Q671" i="8"/>
  <c r="O671" i="8"/>
  <c r="P671" i="8"/>
  <c r="S734" i="8"/>
  <c r="S1025" i="8"/>
  <c r="P687" i="8"/>
  <c r="Q687" i="8"/>
  <c r="O687" i="8"/>
  <c r="S744" i="8"/>
  <c r="S1035" i="8"/>
  <c r="O703" i="8"/>
  <c r="Q703" i="8"/>
  <c r="P703" i="8"/>
  <c r="S753" i="8"/>
  <c r="S1044" i="8"/>
  <c r="P719" i="8"/>
  <c r="Q719" i="8"/>
  <c r="O719" i="8"/>
  <c r="S628" i="8"/>
  <c r="S918" i="8"/>
  <c r="O735" i="8"/>
  <c r="Q735" i="8"/>
  <c r="P735" i="8"/>
  <c r="S773" i="8"/>
  <c r="S1064" i="8"/>
  <c r="P751" i="8"/>
  <c r="Q751" i="8"/>
  <c r="O751" i="8"/>
  <c r="S639" i="8"/>
  <c r="S929" i="8"/>
  <c r="O767" i="8"/>
  <c r="Q767" i="8"/>
  <c r="P767" i="8"/>
  <c r="S794" i="8"/>
  <c r="S1085" i="8"/>
  <c r="Q783" i="8"/>
  <c r="O783" i="8"/>
  <c r="P783" i="8"/>
  <c r="S805" i="8"/>
  <c r="S1096" i="8"/>
  <c r="O799" i="8"/>
  <c r="Q799" i="8"/>
  <c r="P799" i="8"/>
  <c r="S815" i="8"/>
  <c r="S1106" i="8"/>
  <c r="P815" i="8"/>
  <c r="Q815" i="8"/>
  <c r="O815" i="8"/>
  <c r="S661" i="8"/>
  <c r="S951" i="8"/>
  <c r="O831" i="8"/>
  <c r="Q831" i="8"/>
  <c r="P831" i="8"/>
  <c r="S837" i="8"/>
  <c r="S1128" i="8"/>
  <c r="Q609" i="8"/>
  <c r="P609" i="8"/>
  <c r="O609" i="8"/>
  <c r="S587" i="8"/>
  <c r="S877" i="8"/>
  <c r="O745" i="8"/>
  <c r="Q745" i="8"/>
  <c r="P745" i="8"/>
  <c r="S638" i="8"/>
  <c r="S928" i="8"/>
  <c r="Q588" i="8"/>
  <c r="P588" i="8"/>
  <c r="O588" i="8"/>
  <c r="S680" i="8"/>
  <c r="S970" i="8"/>
  <c r="Q604" i="8"/>
  <c r="O604" i="8"/>
  <c r="P604" i="8"/>
  <c r="S689" i="8"/>
  <c r="S980" i="8"/>
  <c r="Q620" i="8"/>
  <c r="O620" i="8"/>
  <c r="P620" i="8"/>
  <c r="S700" i="8"/>
  <c r="S991" i="8"/>
  <c r="Q636" i="8"/>
  <c r="P636" i="8"/>
  <c r="O636" i="8"/>
  <c r="S598" i="8"/>
  <c r="S888" i="8"/>
  <c r="P652" i="8"/>
  <c r="Q652" i="8"/>
  <c r="O652" i="8"/>
  <c r="S720" i="8"/>
  <c r="S1011" i="8"/>
  <c r="Q668" i="8"/>
  <c r="P668" i="8"/>
  <c r="O668" i="8"/>
  <c r="S608" i="8"/>
  <c r="S898" i="8"/>
  <c r="P684" i="8"/>
  <c r="Q684" i="8"/>
  <c r="O684" i="8"/>
  <c r="S742" i="8"/>
  <c r="S1033" i="8"/>
  <c r="Q700" i="8"/>
  <c r="O700" i="8"/>
  <c r="P700" i="8"/>
  <c r="S620" i="8"/>
  <c r="S910" i="8"/>
  <c r="O716" i="8"/>
  <c r="Q716" i="8"/>
  <c r="P716" i="8"/>
  <c r="S760" i="8"/>
  <c r="S1051" i="8"/>
  <c r="Q732" i="8"/>
  <c r="O732" i="8"/>
  <c r="P732" i="8"/>
  <c r="S632" i="8"/>
  <c r="S922" i="8"/>
  <c r="O748" i="8"/>
  <c r="Q748" i="8"/>
  <c r="P748" i="8"/>
  <c r="S781" i="8"/>
  <c r="S1072" i="8"/>
  <c r="Q764" i="8"/>
  <c r="P764" i="8"/>
  <c r="O764" i="8"/>
  <c r="S792" i="8"/>
  <c r="S1083" i="8"/>
  <c r="O780" i="8"/>
  <c r="Q780" i="8"/>
  <c r="P780" i="8"/>
  <c r="S803" i="8"/>
  <c r="S1094" i="8"/>
  <c r="Q796" i="8"/>
  <c r="O796" i="8"/>
  <c r="P796" i="8"/>
  <c r="S655" i="8"/>
  <c r="S945" i="8"/>
  <c r="O812" i="8"/>
  <c r="Q812" i="8"/>
  <c r="P812" i="8"/>
  <c r="S824" i="8"/>
  <c r="S1115" i="8"/>
  <c r="O828" i="8"/>
  <c r="Q828" i="8"/>
  <c r="P828" i="8"/>
  <c r="S834" i="8"/>
  <c r="S1125" i="8"/>
  <c r="P844" i="8"/>
  <c r="Q844" i="8"/>
  <c r="O844" i="8"/>
  <c r="S671" i="8"/>
  <c r="S961" i="8"/>
  <c r="Q725" i="8"/>
  <c r="O725" i="8"/>
  <c r="P725" i="8"/>
  <c r="S766" i="8"/>
  <c r="S1057" i="8"/>
  <c r="B852" i="8" l="1"/>
  <c r="P846" i="8"/>
  <c r="A852" i="8"/>
  <c r="B851" i="8"/>
  <c r="A851" i="8"/>
  <c r="O846" i="8"/>
  <c r="Q846" i="8"/>
  <c r="D868" i="8" l="1"/>
  <c r="H868" i="8" s="1"/>
  <c r="D869" i="8"/>
  <c r="H869" i="8" s="1"/>
  <c r="D870" i="8"/>
  <c r="H870" i="8" s="1"/>
  <c r="D871" i="8"/>
  <c r="H871" i="8" s="1"/>
  <c r="K871" i="8" s="1" a="1"/>
  <c r="K871" i="8" s="1"/>
  <c r="M871" i="8" s="1"/>
  <c r="D872" i="8"/>
  <c r="H872" i="8" s="1"/>
  <c r="D873" i="8"/>
  <c r="H873" i="8" s="1"/>
  <c r="D874" i="8"/>
  <c r="H874" i="8" s="1"/>
  <c r="D875" i="8"/>
  <c r="H875" i="8" s="1"/>
  <c r="K875" i="8" s="1" a="1"/>
  <c r="K875" i="8" s="1"/>
  <c r="M875" i="8" s="1"/>
  <c r="D876" i="8"/>
  <c r="H876" i="8" s="1"/>
  <c r="D877" i="8"/>
  <c r="H877" i="8" s="1"/>
  <c r="D878" i="8"/>
  <c r="H878" i="8" s="1"/>
  <c r="D879" i="8"/>
  <c r="H879" i="8" s="1"/>
  <c r="D880" i="8"/>
  <c r="H880" i="8" s="1"/>
  <c r="D881" i="8"/>
  <c r="H881" i="8" s="1"/>
  <c r="D882" i="8"/>
  <c r="H882" i="8" s="1"/>
  <c r="D883" i="8"/>
  <c r="H883" i="8" s="1"/>
  <c r="K883" i="8" s="1" a="1"/>
  <c r="K883" i="8" s="1"/>
  <c r="M883" i="8" s="1"/>
  <c r="N883" i="8" s="1"/>
  <c r="D884" i="8"/>
  <c r="H884" i="8" s="1"/>
  <c r="D885" i="8"/>
  <c r="H885" i="8" s="1"/>
  <c r="D886" i="8"/>
  <c r="H886" i="8" s="1"/>
  <c r="D887" i="8"/>
  <c r="H887" i="8" s="1"/>
  <c r="K887" i="8" s="1" a="1"/>
  <c r="K887" i="8" s="1"/>
  <c r="M887" i="8" s="1"/>
  <c r="D888" i="8"/>
  <c r="H888" i="8" s="1"/>
  <c r="D889" i="8"/>
  <c r="H889" i="8" s="1"/>
  <c r="D890" i="8"/>
  <c r="H890" i="8" s="1"/>
  <c r="D891" i="8"/>
  <c r="H891" i="8" s="1"/>
  <c r="K891" i="8" s="1" a="1"/>
  <c r="K891" i="8" s="1"/>
  <c r="M891" i="8" s="1"/>
  <c r="D892" i="8"/>
  <c r="H892" i="8" s="1"/>
  <c r="D893" i="8"/>
  <c r="H893" i="8" s="1"/>
  <c r="D894" i="8"/>
  <c r="H894" i="8" s="1"/>
  <c r="D895" i="8"/>
  <c r="H895" i="8" s="1"/>
  <c r="K895" i="8" s="1" a="1"/>
  <c r="K895" i="8" s="1"/>
  <c r="M895" i="8" s="1"/>
  <c r="D896" i="8"/>
  <c r="H896" i="8" s="1"/>
  <c r="D897" i="8"/>
  <c r="H897" i="8" s="1"/>
  <c r="D898" i="8"/>
  <c r="H898" i="8" s="1"/>
  <c r="D899" i="8"/>
  <c r="H899" i="8" s="1"/>
  <c r="K899" i="8" s="1" a="1"/>
  <c r="K899" i="8" s="1"/>
  <c r="M899" i="8" s="1"/>
  <c r="D900" i="8"/>
  <c r="H900" i="8" s="1"/>
  <c r="D901" i="8"/>
  <c r="H901" i="8" s="1"/>
  <c r="D902" i="8"/>
  <c r="H902" i="8" s="1"/>
  <c r="D903" i="8"/>
  <c r="H903" i="8" s="1"/>
  <c r="K903" i="8" s="1" a="1"/>
  <c r="K903" i="8" s="1"/>
  <c r="M903" i="8" s="1"/>
  <c r="D904" i="8"/>
  <c r="H904" i="8" s="1"/>
  <c r="D905" i="8"/>
  <c r="H905" i="8" s="1"/>
  <c r="D906" i="8"/>
  <c r="H906" i="8" s="1"/>
  <c r="D907" i="8"/>
  <c r="H907" i="8" s="1"/>
  <c r="K907" i="8" s="1" a="1"/>
  <c r="K907" i="8" s="1"/>
  <c r="M907" i="8" s="1"/>
  <c r="D908" i="8"/>
  <c r="H908" i="8" s="1"/>
  <c r="D909" i="8"/>
  <c r="H909" i="8" s="1"/>
  <c r="D910" i="8"/>
  <c r="H910" i="8" s="1"/>
  <c r="D911" i="8"/>
  <c r="H911" i="8" s="1"/>
  <c r="K911" i="8" s="1" a="1"/>
  <c r="K911" i="8" s="1"/>
  <c r="M911" i="8" s="1"/>
  <c r="D912" i="8"/>
  <c r="H912" i="8" s="1"/>
  <c r="D913" i="8"/>
  <c r="H913" i="8" s="1"/>
  <c r="D914" i="8"/>
  <c r="H914" i="8" s="1"/>
  <c r="D915" i="8"/>
  <c r="H915" i="8" s="1"/>
  <c r="K915" i="8" s="1" a="1"/>
  <c r="K915" i="8" s="1"/>
  <c r="M915" i="8" s="1"/>
  <c r="D916" i="8"/>
  <c r="H916" i="8" s="1"/>
  <c r="D917" i="8"/>
  <c r="H917" i="8" s="1"/>
  <c r="D918" i="8"/>
  <c r="H918" i="8" s="1"/>
  <c r="D919" i="8"/>
  <c r="H919" i="8" s="1"/>
  <c r="K919" i="8" s="1" a="1"/>
  <c r="K919" i="8" s="1"/>
  <c r="M919" i="8" s="1"/>
  <c r="D920" i="8"/>
  <c r="H920" i="8" s="1"/>
  <c r="D921" i="8"/>
  <c r="H921" i="8" s="1"/>
  <c r="D922" i="8"/>
  <c r="H922" i="8" s="1"/>
  <c r="D923" i="8"/>
  <c r="H923" i="8" s="1"/>
  <c r="K923" i="8" s="1" a="1"/>
  <c r="K923" i="8" s="1"/>
  <c r="M923" i="8" s="1"/>
  <c r="D924" i="8"/>
  <c r="H924" i="8" s="1"/>
  <c r="D925" i="8"/>
  <c r="H925" i="8" s="1"/>
  <c r="D926" i="8"/>
  <c r="H926" i="8" s="1"/>
  <c r="D927" i="8"/>
  <c r="H927" i="8" s="1"/>
  <c r="K927" i="8" s="1" a="1"/>
  <c r="K927" i="8" s="1"/>
  <c r="M927" i="8" s="1"/>
  <c r="D928" i="8"/>
  <c r="H928" i="8" s="1"/>
  <c r="D929" i="8"/>
  <c r="H929" i="8" s="1"/>
  <c r="D930" i="8"/>
  <c r="H930" i="8" s="1"/>
  <c r="D931" i="8"/>
  <c r="H931" i="8" s="1"/>
  <c r="K931" i="8" s="1" a="1"/>
  <c r="K931" i="8" s="1"/>
  <c r="M931" i="8" s="1"/>
  <c r="D932" i="8"/>
  <c r="H932" i="8" s="1"/>
  <c r="D933" i="8"/>
  <c r="H933" i="8" s="1"/>
  <c r="D934" i="8"/>
  <c r="H934" i="8" s="1"/>
  <c r="D935" i="8"/>
  <c r="H935" i="8" s="1"/>
  <c r="K935" i="8" s="1" a="1"/>
  <c r="K935" i="8" s="1"/>
  <c r="M935" i="8" s="1"/>
  <c r="D936" i="8"/>
  <c r="H936" i="8" s="1"/>
  <c r="D937" i="8"/>
  <c r="H937" i="8" s="1"/>
  <c r="D938" i="8"/>
  <c r="H938" i="8" s="1"/>
  <c r="D939" i="8"/>
  <c r="H939" i="8" s="1"/>
  <c r="K939" i="8" s="1" a="1"/>
  <c r="K939" i="8" s="1"/>
  <c r="M939" i="8" s="1"/>
  <c r="D940" i="8"/>
  <c r="H940" i="8" s="1"/>
  <c r="D941" i="8"/>
  <c r="H941" i="8" s="1"/>
  <c r="D942" i="8"/>
  <c r="H942" i="8" s="1"/>
  <c r="D943" i="8"/>
  <c r="H943" i="8" s="1"/>
  <c r="K943" i="8" s="1" a="1"/>
  <c r="K943" i="8" s="1"/>
  <c r="M943" i="8" s="1"/>
  <c r="D944" i="8"/>
  <c r="H944" i="8" s="1"/>
  <c r="D945" i="8"/>
  <c r="H945" i="8" s="1"/>
  <c r="D946" i="8"/>
  <c r="H946" i="8" s="1"/>
  <c r="D947" i="8"/>
  <c r="H947" i="8" s="1"/>
  <c r="K947" i="8" s="1" a="1"/>
  <c r="K947" i="8" s="1"/>
  <c r="M947" i="8" s="1"/>
  <c r="N947" i="8" s="1"/>
  <c r="D948" i="8"/>
  <c r="H948" i="8" s="1"/>
  <c r="D949" i="8"/>
  <c r="H949" i="8" s="1"/>
  <c r="D950" i="8"/>
  <c r="H950" i="8" s="1"/>
  <c r="D951" i="8"/>
  <c r="H951" i="8" s="1"/>
  <c r="D952" i="8"/>
  <c r="H952" i="8" s="1"/>
  <c r="D953" i="8"/>
  <c r="H953" i="8" s="1"/>
  <c r="D954" i="8"/>
  <c r="H954" i="8" s="1"/>
  <c r="D955" i="8"/>
  <c r="H955" i="8" s="1"/>
  <c r="K955" i="8" s="1" a="1"/>
  <c r="K955" i="8" s="1"/>
  <c r="M955" i="8" s="1"/>
  <c r="D956" i="8"/>
  <c r="H956" i="8" s="1"/>
  <c r="D957" i="8"/>
  <c r="H957" i="8" s="1"/>
  <c r="D958" i="8"/>
  <c r="H958" i="8" s="1"/>
  <c r="D959" i="8"/>
  <c r="H959" i="8" s="1"/>
  <c r="K959" i="8" s="1" a="1"/>
  <c r="K959" i="8" s="1"/>
  <c r="M959" i="8" s="1"/>
  <c r="D960" i="8"/>
  <c r="H960" i="8" s="1"/>
  <c r="D961" i="8"/>
  <c r="H961" i="8" s="1"/>
  <c r="D962" i="8"/>
  <c r="H962" i="8" s="1"/>
  <c r="D963" i="8"/>
  <c r="H963" i="8" s="1"/>
  <c r="K963" i="8" s="1" a="1"/>
  <c r="K963" i="8" s="1"/>
  <c r="M963" i="8" s="1"/>
  <c r="D964" i="8"/>
  <c r="H964" i="8" s="1"/>
  <c r="D965" i="8"/>
  <c r="H965" i="8" s="1"/>
  <c r="D966" i="8"/>
  <c r="H966" i="8" s="1"/>
  <c r="D967" i="8"/>
  <c r="H967" i="8" s="1"/>
  <c r="K967" i="8" s="1" a="1"/>
  <c r="K967" i="8" s="1"/>
  <c r="M967" i="8" s="1"/>
  <c r="D968" i="8"/>
  <c r="H968" i="8" s="1"/>
  <c r="D969" i="8"/>
  <c r="H969" i="8" s="1"/>
  <c r="D970" i="8"/>
  <c r="H970" i="8" s="1"/>
  <c r="D971" i="8"/>
  <c r="H971" i="8" s="1"/>
  <c r="K971" i="8" s="1" a="1"/>
  <c r="K971" i="8" s="1"/>
  <c r="M971" i="8" s="1"/>
  <c r="D972" i="8"/>
  <c r="H972" i="8" s="1"/>
  <c r="D973" i="8"/>
  <c r="H973" i="8" s="1"/>
  <c r="D974" i="8"/>
  <c r="H974" i="8" s="1"/>
  <c r="D975" i="8"/>
  <c r="H975" i="8" s="1"/>
  <c r="K975" i="8" s="1" a="1"/>
  <c r="K975" i="8" s="1"/>
  <c r="M975" i="8" s="1"/>
  <c r="D976" i="8"/>
  <c r="H976" i="8" s="1"/>
  <c r="D977" i="8"/>
  <c r="H977" i="8" s="1"/>
  <c r="D978" i="8"/>
  <c r="H978" i="8" s="1"/>
  <c r="D979" i="8"/>
  <c r="H979" i="8" s="1"/>
  <c r="K979" i="8" s="1" a="1"/>
  <c r="K979" i="8" s="1"/>
  <c r="M979" i="8" s="1"/>
  <c r="D980" i="8"/>
  <c r="H980" i="8" s="1"/>
  <c r="D981" i="8"/>
  <c r="H981" i="8" s="1"/>
  <c r="D982" i="8"/>
  <c r="H982" i="8" s="1"/>
  <c r="D983" i="8"/>
  <c r="H983" i="8" s="1"/>
  <c r="D984" i="8"/>
  <c r="H984" i="8" s="1"/>
  <c r="D985" i="8"/>
  <c r="H985" i="8" s="1"/>
  <c r="D986" i="8"/>
  <c r="H986" i="8" s="1"/>
  <c r="D987" i="8"/>
  <c r="H987" i="8" s="1"/>
  <c r="K987" i="8" s="1" a="1"/>
  <c r="K987" i="8" s="1"/>
  <c r="M987" i="8" s="1"/>
  <c r="D988" i="8"/>
  <c r="H988" i="8" s="1"/>
  <c r="D989" i="8"/>
  <c r="H989" i="8" s="1"/>
  <c r="D990" i="8"/>
  <c r="H990" i="8" s="1"/>
  <c r="D991" i="8"/>
  <c r="H991" i="8" s="1"/>
  <c r="K991" i="8" s="1" a="1"/>
  <c r="K991" i="8" s="1"/>
  <c r="M991" i="8" s="1"/>
  <c r="D992" i="8"/>
  <c r="H992" i="8" s="1"/>
  <c r="D993" i="8"/>
  <c r="H993" i="8" s="1"/>
  <c r="D994" i="8"/>
  <c r="H994" i="8" s="1"/>
  <c r="D995" i="8"/>
  <c r="H995" i="8" s="1"/>
  <c r="K995" i="8" s="1" a="1"/>
  <c r="K995" i="8" s="1"/>
  <c r="M995" i="8" s="1"/>
  <c r="D996" i="8"/>
  <c r="H996" i="8" s="1"/>
  <c r="D997" i="8"/>
  <c r="H997" i="8" s="1"/>
  <c r="D998" i="8"/>
  <c r="H998" i="8" s="1"/>
  <c r="D999" i="8"/>
  <c r="H999" i="8" s="1"/>
  <c r="K999" i="8" s="1" a="1"/>
  <c r="K999" i="8" s="1"/>
  <c r="M999" i="8" s="1"/>
  <c r="D1000" i="8"/>
  <c r="H1000" i="8" s="1"/>
  <c r="D1001" i="8"/>
  <c r="H1001" i="8" s="1"/>
  <c r="D1002" i="8"/>
  <c r="H1002" i="8" s="1"/>
  <c r="D1003" i="8"/>
  <c r="H1003" i="8" s="1"/>
  <c r="K1003" i="8" s="1" a="1"/>
  <c r="K1003" i="8" s="1"/>
  <c r="M1003" i="8" s="1"/>
  <c r="D1004" i="8"/>
  <c r="H1004" i="8" s="1"/>
  <c r="D1005" i="8"/>
  <c r="H1005" i="8" s="1"/>
  <c r="D1006" i="8"/>
  <c r="H1006" i="8" s="1"/>
  <c r="D1007" i="8"/>
  <c r="H1007" i="8" s="1"/>
  <c r="K1007" i="8" s="1" a="1"/>
  <c r="K1007" i="8" s="1"/>
  <c r="M1007" i="8" s="1"/>
  <c r="D1008" i="8"/>
  <c r="H1008" i="8" s="1"/>
  <c r="D1009" i="8"/>
  <c r="H1009" i="8" s="1"/>
  <c r="D1010" i="8"/>
  <c r="H1010" i="8" s="1"/>
  <c r="D1011" i="8"/>
  <c r="H1011" i="8" s="1"/>
  <c r="K1011" i="8" s="1" a="1"/>
  <c r="K1011" i="8" s="1"/>
  <c r="M1011" i="8" s="1"/>
  <c r="N1011" i="8" s="1"/>
  <c r="D1012" i="8"/>
  <c r="H1012" i="8" s="1"/>
  <c r="D1013" i="8"/>
  <c r="H1013" i="8" s="1"/>
  <c r="D1014" i="8"/>
  <c r="H1014" i="8" s="1"/>
  <c r="D1015" i="8"/>
  <c r="H1015" i="8" s="1"/>
  <c r="K1015" i="8" s="1" a="1"/>
  <c r="K1015" i="8" s="1"/>
  <c r="M1015" i="8" s="1"/>
  <c r="D1016" i="8"/>
  <c r="H1016" i="8" s="1"/>
  <c r="D1017" i="8"/>
  <c r="H1017" i="8" s="1"/>
  <c r="D1018" i="8"/>
  <c r="H1018" i="8" s="1"/>
  <c r="D1019" i="8"/>
  <c r="H1019" i="8" s="1"/>
  <c r="K1019" i="8" s="1" a="1"/>
  <c r="K1019" i="8" s="1"/>
  <c r="M1019" i="8" s="1"/>
  <c r="D1020" i="8"/>
  <c r="H1020" i="8" s="1"/>
  <c r="D1021" i="8"/>
  <c r="H1021" i="8" s="1"/>
  <c r="D1022" i="8"/>
  <c r="H1022" i="8" s="1"/>
  <c r="D1023" i="8"/>
  <c r="H1023" i="8" s="1"/>
  <c r="K1023" i="8" s="1" a="1"/>
  <c r="K1023" i="8" s="1"/>
  <c r="M1023" i="8" s="1"/>
  <c r="D1024" i="8"/>
  <c r="H1024" i="8" s="1"/>
  <c r="D1025" i="8"/>
  <c r="H1025" i="8" s="1"/>
  <c r="D1026" i="8"/>
  <c r="H1026" i="8" s="1"/>
  <c r="D1027" i="8"/>
  <c r="H1027" i="8" s="1"/>
  <c r="K1027" i="8" s="1" a="1"/>
  <c r="K1027" i="8" s="1"/>
  <c r="M1027" i="8" s="1"/>
  <c r="D1028" i="8"/>
  <c r="H1028" i="8" s="1"/>
  <c r="D1029" i="8"/>
  <c r="H1029" i="8" s="1"/>
  <c r="D1030" i="8"/>
  <c r="H1030" i="8" s="1"/>
  <c r="D1031" i="8"/>
  <c r="H1031" i="8" s="1"/>
  <c r="K1031" i="8" s="1" a="1"/>
  <c r="K1031" i="8" s="1"/>
  <c r="M1031" i="8" s="1"/>
  <c r="D1032" i="8"/>
  <c r="H1032" i="8" s="1"/>
  <c r="D1033" i="8"/>
  <c r="H1033" i="8" s="1"/>
  <c r="D1034" i="8"/>
  <c r="H1034" i="8" s="1"/>
  <c r="D1035" i="8"/>
  <c r="H1035" i="8" s="1"/>
  <c r="K1035" i="8" s="1" a="1"/>
  <c r="K1035" i="8" s="1"/>
  <c r="M1035" i="8" s="1"/>
  <c r="N1035" i="8" s="1"/>
  <c r="D1036" i="8"/>
  <c r="H1036" i="8" s="1"/>
  <c r="D1037" i="8"/>
  <c r="H1037" i="8" s="1"/>
  <c r="D1038" i="8"/>
  <c r="H1038" i="8" s="1"/>
  <c r="D1039" i="8"/>
  <c r="H1039" i="8" s="1"/>
  <c r="K1039" i="8" s="1" a="1"/>
  <c r="K1039" i="8" s="1"/>
  <c r="M1039" i="8" s="1"/>
  <c r="D1040" i="8"/>
  <c r="H1040" i="8" s="1"/>
  <c r="D1041" i="8"/>
  <c r="H1041" i="8" s="1"/>
  <c r="D1042" i="8"/>
  <c r="H1042" i="8" s="1"/>
  <c r="D1043" i="8"/>
  <c r="H1043" i="8" s="1"/>
  <c r="K1043" i="8" s="1" a="1"/>
  <c r="K1043" i="8" s="1"/>
  <c r="M1043" i="8" s="1"/>
  <c r="D1044" i="8"/>
  <c r="H1044" i="8" s="1"/>
  <c r="D1045" i="8"/>
  <c r="H1045" i="8" s="1"/>
  <c r="D1046" i="8"/>
  <c r="H1046" i="8" s="1"/>
  <c r="D1047" i="8"/>
  <c r="H1047" i="8" s="1"/>
  <c r="K1047" i="8" s="1" a="1"/>
  <c r="K1047" i="8" s="1"/>
  <c r="M1047" i="8" s="1"/>
  <c r="D1048" i="8"/>
  <c r="H1048" i="8" s="1"/>
  <c r="D1049" i="8"/>
  <c r="H1049" i="8" s="1"/>
  <c r="D1050" i="8"/>
  <c r="H1050" i="8" s="1"/>
  <c r="D1051" i="8"/>
  <c r="H1051" i="8" s="1"/>
  <c r="K1051" i="8" s="1" a="1"/>
  <c r="K1051" i="8" s="1"/>
  <c r="M1051" i="8" s="1"/>
  <c r="D1052" i="8"/>
  <c r="H1052" i="8" s="1"/>
  <c r="D1053" i="8"/>
  <c r="H1053" i="8" s="1"/>
  <c r="D1054" i="8"/>
  <c r="H1054" i="8" s="1"/>
  <c r="D1055" i="8"/>
  <c r="H1055" i="8" s="1"/>
  <c r="K1055" i="8" s="1" a="1"/>
  <c r="K1055" i="8" s="1"/>
  <c r="M1055" i="8" s="1"/>
  <c r="D1056" i="8"/>
  <c r="H1056" i="8" s="1"/>
  <c r="D1057" i="8"/>
  <c r="H1057" i="8" s="1"/>
  <c r="D1058" i="8"/>
  <c r="H1058" i="8" s="1"/>
  <c r="D1059" i="8"/>
  <c r="H1059" i="8" s="1"/>
  <c r="K1059" i="8" s="1" a="1"/>
  <c r="K1059" i="8" s="1"/>
  <c r="M1059" i="8" s="1"/>
  <c r="D1060" i="8"/>
  <c r="H1060" i="8" s="1"/>
  <c r="D1061" i="8"/>
  <c r="H1061" i="8" s="1"/>
  <c r="D1062" i="8"/>
  <c r="H1062" i="8" s="1"/>
  <c r="D1063" i="8"/>
  <c r="H1063" i="8" s="1"/>
  <c r="K1063" i="8" s="1" a="1"/>
  <c r="K1063" i="8" s="1"/>
  <c r="M1063" i="8" s="1"/>
  <c r="D1064" i="8"/>
  <c r="H1064" i="8" s="1"/>
  <c r="D1065" i="8"/>
  <c r="H1065" i="8" s="1"/>
  <c r="D1066" i="8"/>
  <c r="H1066" i="8" s="1"/>
  <c r="D1067" i="8"/>
  <c r="H1067" i="8" s="1"/>
  <c r="K1067" i="8" s="1" a="1"/>
  <c r="K1067" i="8" s="1"/>
  <c r="M1067" i="8" s="1"/>
  <c r="N1067" i="8" s="1"/>
  <c r="D1068" i="8"/>
  <c r="H1068" i="8" s="1"/>
  <c r="D1069" i="8"/>
  <c r="H1069" i="8" s="1"/>
  <c r="D1070" i="8"/>
  <c r="H1070" i="8" s="1"/>
  <c r="D1071" i="8"/>
  <c r="H1071" i="8" s="1"/>
  <c r="D1072" i="8"/>
  <c r="H1072" i="8" s="1"/>
  <c r="D1073" i="8"/>
  <c r="H1073" i="8" s="1"/>
  <c r="D1074" i="8"/>
  <c r="H1074" i="8" s="1"/>
  <c r="D1075" i="8"/>
  <c r="H1075" i="8" s="1"/>
  <c r="K1075" i="8" s="1" a="1"/>
  <c r="K1075" i="8" s="1"/>
  <c r="M1075" i="8" s="1"/>
  <c r="D1076" i="8"/>
  <c r="H1076" i="8" s="1"/>
  <c r="D1077" i="8"/>
  <c r="H1077" i="8" s="1"/>
  <c r="D1078" i="8"/>
  <c r="H1078" i="8" s="1"/>
  <c r="D1079" i="8"/>
  <c r="H1079" i="8" s="1"/>
  <c r="D1080" i="8"/>
  <c r="H1080" i="8" s="1"/>
  <c r="D1081" i="8"/>
  <c r="H1081" i="8" s="1"/>
  <c r="D1082" i="8"/>
  <c r="H1082" i="8" s="1"/>
  <c r="D1083" i="8"/>
  <c r="H1083" i="8" s="1"/>
  <c r="K1083" i="8" s="1" a="1"/>
  <c r="K1083" i="8" s="1"/>
  <c r="M1083" i="8" s="1"/>
  <c r="D1084" i="8"/>
  <c r="H1084" i="8" s="1"/>
  <c r="D1085" i="8"/>
  <c r="H1085" i="8" s="1"/>
  <c r="D1086" i="8"/>
  <c r="H1086" i="8" s="1"/>
  <c r="D1087" i="8"/>
  <c r="H1087" i="8" s="1"/>
  <c r="K1087" i="8" s="1" a="1"/>
  <c r="K1087" i="8" s="1"/>
  <c r="M1087" i="8" s="1"/>
  <c r="D1088" i="8"/>
  <c r="H1088" i="8" s="1"/>
  <c r="D1089" i="8"/>
  <c r="H1089" i="8" s="1"/>
  <c r="D1090" i="8"/>
  <c r="H1090" i="8" s="1"/>
  <c r="D1091" i="8"/>
  <c r="H1091" i="8" s="1"/>
  <c r="K1091" i="8" s="1" a="1"/>
  <c r="K1091" i="8" s="1"/>
  <c r="M1091" i="8" s="1"/>
  <c r="D1092" i="8"/>
  <c r="H1092" i="8" s="1"/>
  <c r="D1093" i="8"/>
  <c r="H1093" i="8" s="1"/>
  <c r="D1094" i="8"/>
  <c r="H1094" i="8" s="1"/>
  <c r="D1095" i="8"/>
  <c r="H1095" i="8" s="1"/>
  <c r="K1095" i="8" s="1" a="1"/>
  <c r="K1095" i="8" s="1"/>
  <c r="M1095" i="8" s="1"/>
  <c r="D1096" i="8"/>
  <c r="H1096" i="8" s="1"/>
  <c r="D1097" i="8"/>
  <c r="H1097" i="8" s="1"/>
  <c r="D1098" i="8"/>
  <c r="H1098" i="8" s="1"/>
  <c r="D1099" i="8"/>
  <c r="H1099" i="8" s="1"/>
  <c r="K1099" i="8" s="1" a="1"/>
  <c r="K1099" i="8" s="1"/>
  <c r="M1099" i="8" s="1"/>
  <c r="D1100" i="8"/>
  <c r="H1100" i="8" s="1"/>
  <c r="D1101" i="8"/>
  <c r="H1101" i="8" s="1"/>
  <c r="D1102" i="8"/>
  <c r="H1102" i="8" s="1"/>
  <c r="D1103" i="8"/>
  <c r="H1103" i="8" s="1"/>
  <c r="K1103" i="8" s="1" a="1"/>
  <c r="K1103" i="8" s="1"/>
  <c r="M1103" i="8" s="1"/>
  <c r="D1104" i="8"/>
  <c r="H1104" i="8" s="1"/>
  <c r="D1105" i="8"/>
  <c r="H1105" i="8" s="1"/>
  <c r="D1106" i="8"/>
  <c r="H1106" i="8" s="1"/>
  <c r="D1107" i="8"/>
  <c r="H1107" i="8" s="1"/>
  <c r="K1107" i="8" s="1" a="1"/>
  <c r="K1107" i="8" s="1"/>
  <c r="M1107" i="8" s="1"/>
  <c r="N1107" i="8" s="1"/>
  <c r="D1108" i="8"/>
  <c r="H1108" i="8" s="1"/>
  <c r="D1109" i="8"/>
  <c r="H1109" i="8" s="1"/>
  <c r="D1110" i="8"/>
  <c r="H1110" i="8" s="1"/>
  <c r="D1111" i="8"/>
  <c r="H1111" i="8" s="1"/>
  <c r="K1111" i="8" s="1" a="1"/>
  <c r="K1111" i="8" s="1"/>
  <c r="M1111" i="8" s="1"/>
  <c r="D1112" i="8"/>
  <c r="H1112" i="8" s="1"/>
  <c r="D1113" i="8"/>
  <c r="H1113" i="8" s="1"/>
  <c r="D1114" i="8"/>
  <c r="H1114" i="8" s="1"/>
  <c r="D1115" i="8"/>
  <c r="H1115" i="8" s="1"/>
  <c r="K1115" i="8" s="1" a="1"/>
  <c r="K1115" i="8" s="1"/>
  <c r="M1115" i="8" s="1"/>
  <c r="D1116" i="8"/>
  <c r="H1116" i="8" s="1"/>
  <c r="D1117" i="8"/>
  <c r="H1117" i="8" s="1"/>
  <c r="D1118" i="8"/>
  <c r="H1118" i="8" s="1"/>
  <c r="D1119" i="8"/>
  <c r="H1119" i="8" s="1"/>
  <c r="K1119" i="8" s="1" a="1"/>
  <c r="K1119" i="8" s="1"/>
  <c r="M1119" i="8" s="1"/>
  <c r="D1120" i="8"/>
  <c r="H1120" i="8" s="1"/>
  <c r="D1121" i="8"/>
  <c r="H1121" i="8" s="1"/>
  <c r="D1122" i="8"/>
  <c r="H1122" i="8" s="1"/>
  <c r="D1123" i="8"/>
  <c r="H1123" i="8" s="1"/>
  <c r="K1123" i="8" s="1" a="1"/>
  <c r="K1123" i="8" s="1"/>
  <c r="M1123" i="8" s="1"/>
  <c r="D1124" i="8"/>
  <c r="H1124" i="8" s="1"/>
  <c r="D1125" i="8"/>
  <c r="H1125" i="8" s="1"/>
  <c r="D1126" i="8"/>
  <c r="H1126" i="8" s="1"/>
  <c r="D1127" i="8"/>
  <c r="H1127" i="8" s="1"/>
  <c r="K1127" i="8" s="1" a="1"/>
  <c r="K1127" i="8" s="1"/>
  <c r="M1127" i="8" s="1"/>
  <c r="D1128" i="8"/>
  <c r="H1128" i="8" s="1"/>
  <c r="D1129" i="8"/>
  <c r="H1129" i="8" s="1"/>
  <c r="D1130" i="8"/>
  <c r="H1130" i="8" s="1"/>
  <c r="D1131" i="8"/>
  <c r="H1131" i="8" s="1"/>
  <c r="K1131" i="8" s="1" a="1"/>
  <c r="K1131" i="8" s="1"/>
  <c r="M1131" i="8" s="1"/>
  <c r="D1132" i="8"/>
  <c r="H1132" i="8" s="1"/>
  <c r="D1133" i="8"/>
  <c r="H1133" i="8" s="1"/>
  <c r="D1134" i="8"/>
  <c r="H1134" i="8" s="1"/>
  <c r="D1135" i="8"/>
  <c r="H1135" i="8" s="1"/>
  <c r="K1135" i="8" s="1" a="1"/>
  <c r="K1135" i="8" s="1"/>
  <c r="M1135" i="8" s="1"/>
  <c r="D1136" i="8"/>
  <c r="H1136" i="8" s="1"/>
  <c r="D867" i="8"/>
  <c r="H867" i="8" s="1"/>
  <c r="D865" i="8"/>
  <c r="H865" i="8" s="1"/>
  <c r="D866" i="8"/>
  <c r="H866" i="8" s="1"/>
  <c r="C866" i="8"/>
  <c r="G866" i="8" s="1"/>
  <c r="C867" i="8"/>
  <c r="G867" i="8" s="1"/>
  <c r="C865" i="8"/>
  <c r="G865" i="8" s="1"/>
  <c r="C868" i="8"/>
  <c r="G868" i="8" s="1"/>
  <c r="J868" i="8" s="1" a="1"/>
  <c r="J868" i="8" s="1"/>
  <c r="L868" i="8" s="1"/>
  <c r="C872" i="8"/>
  <c r="G872" i="8" s="1"/>
  <c r="C876" i="8"/>
  <c r="G876" i="8" s="1"/>
  <c r="C880" i="8"/>
  <c r="G880" i="8" s="1"/>
  <c r="C884" i="8"/>
  <c r="G884" i="8" s="1"/>
  <c r="C888" i="8"/>
  <c r="G888" i="8" s="1"/>
  <c r="C892" i="8"/>
  <c r="G892" i="8" s="1"/>
  <c r="C896" i="8"/>
  <c r="G896" i="8" s="1"/>
  <c r="C900" i="8"/>
  <c r="G900" i="8" s="1"/>
  <c r="C904" i="8"/>
  <c r="G904" i="8" s="1"/>
  <c r="C908" i="8"/>
  <c r="G908" i="8" s="1"/>
  <c r="C912" i="8"/>
  <c r="G912" i="8" s="1"/>
  <c r="C916" i="8"/>
  <c r="G916" i="8" s="1"/>
  <c r="C920" i="8"/>
  <c r="G920" i="8" s="1"/>
  <c r="C924" i="8"/>
  <c r="G924" i="8" s="1"/>
  <c r="C928" i="8"/>
  <c r="G928" i="8" s="1"/>
  <c r="C932" i="8"/>
  <c r="G932" i="8" s="1"/>
  <c r="C936" i="8"/>
  <c r="G936" i="8" s="1"/>
  <c r="C940" i="8"/>
  <c r="G940" i="8" s="1"/>
  <c r="C944" i="8"/>
  <c r="G944" i="8" s="1"/>
  <c r="C948" i="8"/>
  <c r="G948" i="8" s="1"/>
  <c r="C952" i="8"/>
  <c r="G952" i="8" s="1"/>
  <c r="C956" i="8"/>
  <c r="G956" i="8" s="1"/>
  <c r="C960" i="8"/>
  <c r="G960" i="8" s="1"/>
  <c r="C964" i="8"/>
  <c r="G964" i="8" s="1"/>
  <c r="C968" i="8"/>
  <c r="G968" i="8" s="1"/>
  <c r="C972" i="8"/>
  <c r="G972" i="8" s="1"/>
  <c r="C976" i="8"/>
  <c r="G976" i="8" s="1"/>
  <c r="C980" i="8"/>
  <c r="G980" i="8" s="1"/>
  <c r="C984" i="8"/>
  <c r="G984" i="8" s="1"/>
  <c r="C988" i="8"/>
  <c r="G988" i="8" s="1"/>
  <c r="C992" i="8"/>
  <c r="G992" i="8" s="1"/>
  <c r="C996" i="8"/>
  <c r="G996" i="8" s="1"/>
  <c r="C1000" i="8"/>
  <c r="G1000" i="8" s="1"/>
  <c r="C1004" i="8"/>
  <c r="G1004" i="8" s="1"/>
  <c r="C1008" i="8"/>
  <c r="G1008" i="8" s="1"/>
  <c r="C1012" i="8"/>
  <c r="G1012" i="8" s="1"/>
  <c r="C1016" i="8"/>
  <c r="G1016" i="8" s="1"/>
  <c r="C1020" i="8"/>
  <c r="G1020" i="8" s="1"/>
  <c r="C1024" i="8"/>
  <c r="G1024" i="8" s="1"/>
  <c r="C1028" i="8"/>
  <c r="G1028" i="8" s="1"/>
  <c r="C1032" i="8"/>
  <c r="G1032" i="8" s="1"/>
  <c r="C1036" i="8"/>
  <c r="G1036" i="8" s="1"/>
  <c r="C1040" i="8"/>
  <c r="G1040" i="8" s="1"/>
  <c r="C1044" i="8"/>
  <c r="G1044" i="8" s="1"/>
  <c r="C1048" i="8"/>
  <c r="G1048" i="8" s="1"/>
  <c r="C1052" i="8"/>
  <c r="G1052" i="8" s="1"/>
  <c r="C1056" i="8"/>
  <c r="G1056" i="8" s="1"/>
  <c r="C1060" i="8"/>
  <c r="G1060" i="8" s="1"/>
  <c r="C1064" i="8"/>
  <c r="G1064" i="8" s="1"/>
  <c r="C1068" i="8"/>
  <c r="G1068" i="8" s="1"/>
  <c r="C1072" i="8"/>
  <c r="G1072" i="8" s="1"/>
  <c r="C1076" i="8"/>
  <c r="G1076" i="8" s="1"/>
  <c r="C1080" i="8"/>
  <c r="G1080" i="8" s="1"/>
  <c r="C1084" i="8"/>
  <c r="G1084" i="8" s="1"/>
  <c r="C1088" i="8"/>
  <c r="G1088" i="8" s="1"/>
  <c r="C1092" i="8"/>
  <c r="G1092" i="8" s="1"/>
  <c r="C1096" i="8"/>
  <c r="G1096" i="8" s="1"/>
  <c r="C1100" i="8"/>
  <c r="G1100" i="8" s="1"/>
  <c r="C1104" i="8"/>
  <c r="G1104" i="8" s="1"/>
  <c r="C1108" i="8"/>
  <c r="G1108" i="8" s="1"/>
  <c r="C1112" i="8"/>
  <c r="G1112" i="8" s="1"/>
  <c r="C1116" i="8"/>
  <c r="G1116" i="8" s="1"/>
  <c r="C1120" i="8"/>
  <c r="G1120" i="8" s="1"/>
  <c r="C1124" i="8"/>
  <c r="G1124" i="8" s="1"/>
  <c r="C1127" i="8"/>
  <c r="G1127" i="8" s="1"/>
  <c r="C1129" i="8"/>
  <c r="G1129" i="8" s="1"/>
  <c r="C1131" i="8"/>
  <c r="G1131" i="8" s="1"/>
  <c r="C1133" i="8"/>
  <c r="G1133" i="8" s="1"/>
  <c r="C1135" i="8"/>
  <c r="G1135" i="8" s="1"/>
  <c r="C869" i="8"/>
  <c r="G869" i="8" s="1"/>
  <c r="C873" i="8"/>
  <c r="G873" i="8" s="1"/>
  <c r="C877" i="8"/>
  <c r="G877" i="8" s="1"/>
  <c r="C881" i="8"/>
  <c r="G881" i="8" s="1"/>
  <c r="C885" i="8"/>
  <c r="G885" i="8" s="1"/>
  <c r="C889" i="8"/>
  <c r="G889" i="8" s="1"/>
  <c r="C893" i="8"/>
  <c r="G893" i="8" s="1"/>
  <c r="C897" i="8"/>
  <c r="G897" i="8" s="1"/>
  <c r="C901" i="8"/>
  <c r="G901" i="8" s="1"/>
  <c r="C905" i="8"/>
  <c r="G905" i="8" s="1"/>
  <c r="C909" i="8"/>
  <c r="G909" i="8" s="1"/>
  <c r="C913" i="8"/>
  <c r="G913" i="8" s="1"/>
  <c r="C917" i="8"/>
  <c r="G917" i="8" s="1"/>
  <c r="C921" i="8"/>
  <c r="G921" i="8" s="1"/>
  <c r="C925" i="8"/>
  <c r="G925" i="8" s="1"/>
  <c r="C929" i="8"/>
  <c r="G929" i="8" s="1"/>
  <c r="C933" i="8"/>
  <c r="G933" i="8" s="1"/>
  <c r="C937" i="8"/>
  <c r="G937" i="8" s="1"/>
  <c r="C941" i="8"/>
  <c r="G941" i="8" s="1"/>
  <c r="C945" i="8"/>
  <c r="G945" i="8" s="1"/>
  <c r="C949" i="8"/>
  <c r="G949" i="8" s="1"/>
  <c r="C953" i="8"/>
  <c r="G953" i="8" s="1"/>
  <c r="C957" i="8"/>
  <c r="G957" i="8" s="1"/>
  <c r="J957" i="8" s="1" a="1"/>
  <c r="J957" i="8" s="1"/>
  <c r="L957" i="8" s="1"/>
  <c r="C961" i="8"/>
  <c r="G961" i="8" s="1"/>
  <c r="C965" i="8"/>
  <c r="G965" i="8" s="1"/>
  <c r="C969" i="8"/>
  <c r="G969" i="8" s="1"/>
  <c r="C973" i="8"/>
  <c r="G973" i="8" s="1"/>
  <c r="C977" i="8"/>
  <c r="G977" i="8" s="1"/>
  <c r="C981" i="8"/>
  <c r="G981" i="8" s="1"/>
  <c r="C985" i="8"/>
  <c r="G985" i="8" s="1"/>
  <c r="C989" i="8"/>
  <c r="G989" i="8" s="1"/>
  <c r="C993" i="8"/>
  <c r="G993" i="8" s="1"/>
  <c r="C997" i="8"/>
  <c r="G997" i="8" s="1"/>
  <c r="C1001" i="8"/>
  <c r="G1001" i="8" s="1"/>
  <c r="C1005" i="8"/>
  <c r="G1005" i="8" s="1"/>
  <c r="C1009" i="8"/>
  <c r="G1009" i="8" s="1"/>
  <c r="C1013" i="8"/>
  <c r="G1013" i="8" s="1"/>
  <c r="C1017" i="8"/>
  <c r="G1017" i="8" s="1"/>
  <c r="C1021" i="8"/>
  <c r="G1021" i="8" s="1"/>
  <c r="J1021" i="8" s="1" a="1"/>
  <c r="J1021" i="8" s="1"/>
  <c r="L1021" i="8" s="1"/>
  <c r="C1025" i="8"/>
  <c r="G1025" i="8" s="1"/>
  <c r="C1029" i="8"/>
  <c r="G1029" i="8" s="1"/>
  <c r="C1033" i="8"/>
  <c r="G1033" i="8" s="1"/>
  <c r="C1037" i="8"/>
  <c r="G1037" i="8" s="1"/>
  <c r="C1041" i="8"/>
  <c r="G1041" i="8" s="1"/>
  <c r="C1045" i="8"/>
  <c r="G1045" i="8" s="1"/>
  <c r="C1049" i="8"/>
  <c r="G1049" i="8" s="1"/>
  <c r="C1053" i="8"/>
  <c r="G1053" i="8" s="1"/>
  <c r="J1053" i="8" s="1" a="1"/>
  <c r="J1053" i="8" s="1"/>
  <c r="L1053" i="8" s="1"/>
  <c r="C1057" i="8"/>
  <c r="G1057" i="8" s="1"/>
  <c r="C1061" i="8"/>
  <c r="G1061" i="8" s="1"/>
  <c r="C1065" i="8"/>
  <c r="G1065" i="8" s="1"/>
  <c r="C1069" i="8"/>
  <c r="G1069" i="8" s="1"/>
  <c r="C1073" i="8"/>
  <c r="G1073" i="8" s="1"/>
  <c r="C1077" i="8"/>
  <c r="G1077" i="8" s="1"/>
  <c r="C1081" i="8"/>
  <c r="G1081" i="8" s="1"/>
  <c r="C1085" i="8"/>
  <c r="G1085" i="8" s="1"/>
  <c r="C1089" i="8"/>
  <c r="G1089" i="8" s="1"/>
  <c r="C1093" i="8"/>
  <c r="G1093" i="8" s="1"/>
  <c r="C1097" i="8"/>
  <c r="G1097" i="8" s="1"/>
  <c r="C1101" i="8"/>
  <c r="G1101" i="8" s="1"/>
  <c r="J1101" i="8" s="1" a="1"/>
  <c r="J1101" i="8" s="1"/>
  <c r="L1101" i="8" s="1"/>
  <c r="C1105" i="8"/>
  <c r="G1105" i="8" s="1"/>
  <c r="C1109" i="8"/>
  <c r="G1109" i="8" s="1"/>
  <c r="C1113" i="8"/>
  <c r="G1113" i="8" s="1"/>
  <c r="C1117" i="8"/>
  <c r="G1117" i="8" s="1"/>
  <c r="J1117" i="8" s="1" a="1"/>
  <c r="J1117" i="8" s="1"/>
  <c r="L1117" i="8" s="1"/>
  <c r="C1121" i="8"/>
  <c r="G1121" i="8" s="1"/>
  <c r="C1125" i="8"/>
  <c r="G1125" i="8" s="1"/>
  <c r="C870" i="8"/>
  <c r="G870" i="8" s="1"/>
  <c r="C874" i="8"/>
  <c r="G874" i="8" s="1"/>
  <c r="C878" i="8"/>
  <c r="G878" i="8" s="1"/>
  <c r="C882" i="8"/>
  <c r="G882" i="8" s="1"/>
  <c r="C886" i="8"/>
  <c r="G886" i="8" s="1"/>
  <c r="C890" i="8"/>
  <c r="G890" i="8" s="1"/>
  <c r="J890" i="8" s="1" a="1"/>
  <c r="J890" i="8" s="1"/>
  <c r="L890" i="8" s="1"/>
  <c r="C894" i="8"/>
  <c r="G894" i="8" s="1"/>
  <c r="C898" i="8"/>
  <c r="G898" i="8" s="1"/>
  <c r="C902" i="8"/>
  <c r="G902" i="8" s="1"/>
  <c r="C906" i="8"/>
  <c r="G906" i="8" s="1"/>
  <c r="J906" i="8" s="1" a="1"/>
  <c r="J906" i="8" s="1"/>
  <c r="L906" i="8" s="1"/>
  <c r="C910" i="8"/>
  <c r="G910" i="8" s="1"/>
  <c r="C914" i="8"/>
  <c r="G914" i="8" s="1"/>
  <c r="C918" i="8"/>
  <c r="G918" i="8" s="1"/>
  <c r="C922" i="8"/>
  <c r="G922" i="8" s="1"/>
  <c r="C926" i="8"/>
  <c r="G926" i="8" s="1"/>
  <c r="C930" i="8"/>
  <c r="G930" i="8" s="1"/>
  <c r="C934" i="8"/>
  <c r="G934" i="8" s="1"/>
  <c r="C938" i="8"/>
  <c r="G938" i="8" s="1"/>
  <c r="J938" i="8" s="1" a="1"/>
  <c r="J938" i="8" s="1"/>
  <c r="L938" i="8" s="1"/>
  <c r="C942" i="8"/>
  <c r="G942" i="8" s="1"/>
  <c r="C946" i="8"/>
  <c r="G946" i="8" s="1"/>
  <c r="C950" i="8"/>
  <c r="G950" i="8" s="1"/>
  <c r="C954" i="8"/>
  <c r="G954" i="8" s="1"/>
  <c r="J954" i="8" s="1" a="1"/>
  <c r="J954" i="8" s="1"/>
  <c r="L954" i="8" s="1"/>
  <c r="C958" i="8"/>
  <c r="G958" i="8" s="1"/>
  <c r="C962" i="8"/>
  <c r="G962" i="8" s="1"/>
  <c r="C966" i="8"/>
  <c r="G966" i="8" s="1"/>
  <c r="C970" i="8"/>
  <c r="G970" i="8" s="1"/>
  <c r="C974" i="8"/>
  <c r="G974" i="8" s="1"/>
  <c r="C978" i="8"/>
  <c r="G978" i="8" s="1"/>
  <c r="C982" i="8"/>
  <c r="G982" i="8" s="1"/>
  <c r="C986" i="8"/>
  <c r="G986" i="8" s="1"/>
  <c r="J986" i="8" s="1" a="1"/>
  <c r="J986" i="8" s="1"/>
  <c r="L986" i="8" s="1"/>
  <c r="C990" i="8"/>
  <c r="G990" i="8" s="1"/>
  <c r="C994" i="8"/>
  <c r="G994" i="8" s="1"/>
  <c r="C998" i="8"/>
  <c r="G998" i="8" s="1"/>
  <c r="C1002" i="8"/>
  <c r="G1002" i="8" s="1"/>
  <c r="C1006" i="8"/>
  <c r="G1006" i="8" s="1"/>
  <c r="C1010" i="8"/>
  <c r="G1010" i="8" s="1"/>
  <c r="C1014" i="8"/>
  <c r="G1014" i="8" s="1"/>
  <c r="C1018" i="8"/>
  <c r="G1018" i="8" s="1"/>
  <c r="C1022" i="8"/>
  <c r="G1022" i="8" s="1"/>
  <c r="C1026" i="8"/>
  <c r="G1026" i="8" s="1"/>
  <c r="C1030" i="8"/>
  <c r="G1030" i="8" s="1"/>
  <c r="C1034" i="8"/>
  <c r="G1034" i="8" s="1"/>
  <c r="C1038" i="8"/>
  <c r="G1038" i="8" s="1"/>
  <c r="C1042" i="8"/>
  <c r="G1042" i="8" s="1"/>
  <c r="C1046" i="8"/>
  <c r="G1046" i="8" s="1"/>
  <c r="C1050" i="8"/>
  <c r="G1050" i="8" s="1"/>
  <c r="J1050" i="8" s="1" a="1"/>
  <c r="J1050" i="8" s="1"/>
  <c r="L1050" i="8" s="1"/>
  <c r="C1054" i="8"/>
  <c r="G1054" i="8" s="1"/>
  <c r="C1058" i="8"/>
  <c r="G1058" i="8" s="1"/>
  <c r="C1062" i="8"/>
  <c r="G1062" i="8" s="1"/>
  <c r="C1066" i="8"/>
  <c r="G1066" i="8" s="1"/>
  <c r="C1070" i="8"/>
  <c r="G1070" i="8" s="1"/>
  <c r="C1074" i="8"/>
  <c r="G1074" i="8" s="1"/>
  <c r="C1078" i="8"/>
  <c r="G1078" i="8" s="1"/>
  <c r="C1082" i="8"/>
  <c r="G1082" i="8" s="1"/>
  <c r="C1086" i="8"/>
  <c r="G1086" i="8" s="1"/>
  <c r="C1090" i="8"/>
  <c r="G1090" i="8" s="1"/>
  <c r="C1094" i="8"/>
  <c r="G1094" i="8" s="1"/>
  <c r="C1098" i="8"/>
  <c r="G1098" i="8" s="1"/>
  <c r="C1102" i="8"/>
  <c r="G1102" i="8" s="1"/>
  <c r="C1106" i="8"/>
  <c r="G1106" i="8" s="1"/>
  <c r="C1110" i="8"/>
  <c r="G1110" i="8" s="1"/>
  <c r="C1114" i="8"/>
  <c r="G1114" i="8" s="1"/>
  <c r="C1118" i="8"/>
  <c r="G1118" i="8" s="1"/>
  <c r="C1122" i="8"/>
  <c r="G1122" i="8" s="1"/>
  <c r="C1126" i="8"/>
  <c r="G1126" i="8" s="1"/>
  <c r="C1128" i="8"/>
  <c r="G1128" i="8" s="1"/>
  <c r="J1128" i="8" s="1" a="1"/>
  <c r="J1128" i="8" s="1"/>
  <c r="L1128" i="8" s="1"/>
  <c r="C1130" i="8"/>
  <c r="G1130" i="8" s="1"/>
  <c r="C1132" i="8"/>
  <c r="G1132" i="8" s="1"/>
  <c r="C1134" i="8"/>
  <c r="G1134" i="8" s="1"/>
  <c r="C1136" i="8"/>
  <c r="G1136" i="8" s="1"/>
  <c r="J1136" i="8" s="1" a="1"/>
  <c r="J1136" i="8" s="1"/>
  <c r="L1136" i="8" s="1"/>
  <c r="C871" i="8"/>
  <c r="G871" i="8" s="1"/>
  <c r="C887" i="8"/>
  <c r="G887" i="8" s="1"/>
  <c r="C903" i="8"/>
  <c r="G903" i="8" s="1"/>
  <c r="C919" i="8"/>
  <c r="G919" i="8" s="1"/>
  <c r="C935" i="8"/>
  <c r="G935" i="8" s="1"/>
  <c r="C951" i="8"/>
  <c r="G951" i="8" s="1"/>
  <c r="C967" i="8"/>
  <c r="G967" i="8" s="1"/>
  <c r="C983" i="8"/>
  <c r="G983" i="8" s="1"/>
  <c r="C999" i="8"/>
  <c r="G999" i="8" s="1"/>
  <c r="C1015" i="8"/>
  <c r="G1015" i="8" s="1"/>
  <c r="C1031" i="8"/>
  <c r="G1031" i="8" s="1"/>
  <c r="C1047" i="8"/>
  <c r="G1047" i="8" s="1"/>
  <c r="J1047" i="8" s="1" a="1"/>
  <c r="J1047" i="8" s="1"/>
  <c r="L1047" i="8" s="1"/>
  <c r="C1063" i="8"/>
  <c r="G1063" i="8" s="1"/>
  <c r="C1079" i="8"/>
  <c r="G1079" i="8" s="1"/>
  <c r="C1095" i="8"/>
  <c r="G1095" i="8" s="1"/>
  <c r="C1111" i="8"/>
  <c r="G1111" i="8" s="1"/>
  <c r="J1111" i="8" s="1" a="1"/>
  <c r="J1111" i="8" s="1"/>
  <c r="L1111" i="8" s="1"/>
  <c r="C875" i="8"/>
  <c r="G875" i="8" s="1"/>
  <c r="C891" i="8"/>
  <c r="G891" i="8" s="1"/>
  <c r="C907" i="8"/>
  <c r="G907" i="8" s="1"/>
  <c r="C923" i="8"/>
  <c r="G923" i="8" s="1"/>
  <c r="C939" i="8"/>
  <c r="G939" i="8" s="1"/>
  <c r="C955" i="8"/>
  <c r="G955" i="8" s="1"/>
  <c r="C971" i="8"/>
  <c r="G971" i="8" s="1"/>
  <c r="C987" i="8"/>
  <c r="G987" i="8" s="1"/>
  <c r="J987" i="8" s="1" a="1"/>
  <c r="J987" i="8" s="1"/>
  <c r="L987" i="8" s="1"/>
  <c r="N987" i="8" s="1"/>
  <c r="C1003" i="8"/>
  <c r="G1003" i="8" s="1"/>
  <c r="C1019" i="8"/>
  <c r="G1019" i="8" s="1"/>
  <c r="C1035" i="8"/>
  <c r="G1035" i="8" s="1"/>
  <c r="C1051" i="8"/>
  <c r="G1051" i="8" s="1"/>
  <c r="C1067" i="8"/>
  <c r="G1067" i="8" s="1"/>
  <c r="C1083" i="8"/>
  <c r="G1083" i="8" s="1"/>
  <c r="C1099" i="8"/>
  <c r="G1099" i="8" s="1"/>
  <c r="C1115" i="8"/>
  <c r="G1115" i="8" s="1"/>
  <c r="J1115" i="8" s="1" a="1"/>
  <c r="J1115" i="8" s="1"/>
  <c r="L1115" i="8" s="1"/>
  <c r="C879" i="8"/>
  <c r="G879" i="8" s="1"/>
  <c r="C895" i="8"/>
  <c r="G895" i="8" s="1"/>
  <c r="C911" i="8"/>
  <c r="G911" i="8" s="1"/>
  <c r="C927" i="8"/>
  <c r="G927" i="8" s="1"/>
  <c r="J927" i="8" s="1" a="1"/>
  <c r="J927" i="8" s="1"/>
  <c r="L927" i="8" s="1"/>
  <c r="N927" i="8" s="1"/>
  <c r="C943" i="8"/>
  <c r="G943" i="8" s="1"/>
  <c r="C959" i="8"/>
  <c r="G959" i="8" s="1"/>
  <c r="C975" i="8"/>
  <c r="G975" i="8" s="1"/>
  <c r="C991" i="8"/>
  <c r="G991" i="8" s="1"/>
  <c r="C1007" i="8"/>
  <c r="G1007" i="8" s="1"/>
  <c r="C1023" i="8"/>
  <c r="G1023" i="8" s="1"/>
  <c r="C1039" i="8"/>
  <c r="G1039" i="8" s="1"/>
  <c r="C1055" i="8"/>
  <c r="G1055" i="8" s="1"/>
  <c r="C1071" i="8"/>
  <c r="G1071" i="8" s="1"/>
  <c r="C1087" i="8"/>
  <c r="G1087" i="8" s="1"/>
  <c r="C1103" i="8"/>
  <c r="G1103" i="8" s="1"/>
  <c r="C1119" i="8"/>
  <c r="G1119" i="8" s="1"/>
  <c r="C883" i="8"/>
  <c r="G883" i="8" s="1"/>
  <c r="C899" i="8"/>
  <c r="G899" i="8" s="1"/>
  <c r="C915" i="8"/>
  <c r="G915" i="8" s="1"/>
  <c r="C931" i="8"/>
  <c r="G931" i="8" s="1"/>
  <c r="J931" i="8" s="1" a="1"/>
  <c r="J931" i="8" s="1"/>
  <c r="L931" i="8" s="1"/>
  <c r="N931" i="8" s="1"/>
  <c r="C947" i="8"/>
  <c r="G947" i="8" s="1"/>
  <c r="C963" i="8"/>
  <c r="G963" i="8" s="1"/>
  <c r="C979" i="8"/>
  <c r="G979" i="8" s="1"/>
  <c r="C995" i="8"/>
  <c r="G995" i="8" s="1"/>
  <c r="C1011" i="8"/>
  <c r="G1011" i="8" s="1"/>
  <c r="C1027" i="8"/>
  <c r="G1027" i="8" s="1"/>
  <c r="C1043" i="8"/>
  <c r="G1043" i="8" s="1"/>
  <c r="C1059" i="8"/>
  <c r="G1059" i="8" s="1"/>
  <c r="C1075" i="8"/>
  <c r="G1075" i="8" s="1"/>
  <c r="C1091" i="8"/>
  <c r="G1091" i="8" s="1"/>
  <c r="C1107" i="8"/>
  <c r="G1107" i="8" s="1"/>
  <c r="C1123" i="8"/>
  <c r="G1123" i="8" s="1"/>
  <c r="B866" i="8"/>
  <c r="F866" i="8" s="1"/>
  <c r="J866" i="8" s="1" a="1"/>
  <c r="J866" i="8" s="1"/>
  <c r="L866" i="8" s="1"/>
  <c r="B867" i="8"/>
  <c r="F867" i="8" s="1"/>
  <c r="B868" i="8"/>
  <c r="F868" i="8" s="1"/>
  <c r="B865" i="8"/>
  <c r="F865" i="8" s="1"/>
  <c r="J865" i="8" s="1" a="1"/>
  <c r="J865" i="8" s="1"/>
  <c r="L865" i="8" s="1"/>
  <c r="B869" i="8"/>
  <c r="F869" i="8" s="1"/>
  <c r="B870" i="8"/>
  <c r="F870" i="8" s="1"/>
  <c r="B871" i="8"/>
  <c r="F871" i="8" s="1"/>
  <c r="J871" i="8" s="1" a="1"/>
  <c r="J871" i="8" s="1"/>
  <c r="L871" i="8" s="1"/>
  <c r="B872" i="8"/>
  <c r="F872" i="8" s="1"/>
  <c r="B873" i="8"/>
  <c r="F873" i="8" s="1"/>
  <c r="J873" i="8" s="1" a="1"/>
  <c r="J873" i="8" s="1"/>
  <c r="L873" i="8" s="1"/>
  <c r="B874" i="8"/>
  <c r="F874" i="8" s="1"/>
  <c r="B875" i="8"/>
  <c r="F875" i="8" s="1"/>
  <c r="J875" i="8" s="1" a="1"/>
  <c r="J875" i="8" s="1"/>
  <c r="L875" i="8" s="1"/>
  <c r="B876" i="8"/>
  <c r="F876" i="8" s="1"/>
  <c r="J876" i="8" s="1" a="1"/>
  <c r="J876" i="8" s="1"/>
  <c r="L876" i="8" s="1"/>
  <c r="B877" i="8"/>
  <c r="F877" i="8" s="1"/>
  <c r="B878" i="8"/>
  <c r="F878" i="8" s="1"/>
  <c r="J878" i="8" s="1" a="1"/>
  <c r="J878" i="8" s="1"/>
  <c r="L878" i="8" s="1"/>
  <c r="B879" i="8"/>
  <c r="F879" i="8" s="1"/>
  <c r="J879" i="8" s="1" a="1"/>
  <c r="J879" i="8" s="1"/>
  <c r="L879" i="8" s="1"/>
  <c r="B880" i="8"/>
  <c r="F880" i="8" s="1"/>
  <c r="J880" i="8" s="1" a="1"/>
  <c r="J880" i="8" s="1"/>
  <c r="L880" i="8" s="1"/>
  <c r="B881" i="8"/>
  <c r="F881" i="8" s="1"/>
  <c r="J881" i="8" s="1" a="1"/>
  <c r="J881" i="8" s="1"/>
  <c r="L881" i="8" s="1"/>
  <c r="B882" i="8"/>
  <c r="F882" i="8" s="1"/>
  <c r="J882" i="8" s="1" a="1"/>
  <c r="J882" i="8" s="1"/>
  <c r="L882" i="8" s="1"/>
  <c r="B883" i="8"/>
  <c r="F883" i="8" s="1"/>
  <c r="J883" i="8" s="1" a="1"/>
  <c r="J883" i="8" s="1"/>
  <c r="L883" i="8" s="1"/>
  <c r="B884" i="8"/>
  <c r="F884" i="8" s="1"/>
  <c r="J884" i="8" s="1" a="1"/>
  <c r="J884" i="8" s="1"/>
  <c r="L884" i="8" s="1"/>
  <c r="B885" i="8"/>
  <c r="F885" i="8" s="1"/>
  <c r="J885" i="8" s="1" a="1"/>
  <c r="J885" i="8" s="1"/>
  <c r="L885" i="8" s="1"/>
  <c r="B886" i="8"/>
  <c r="F886" i="8" s="1"/>
  <c r="J886" i="8" s="1" a="1"/>
  <c r="J886" i="8" s="1"/>
  <c r="L886" i="8" s="1"/>
  <c r="B887" i="8"/>
  <c r="F887" i="8" s="1"/>
  <c r="B888" i="8"/>
  <c r="F888" i="8" s="1"/>
  <c r="B889" i="8"/>
  <c r="F889" i="8" s="1"/>
  <c r="J889" i="8" s="1" a="1"/>
  <c r="J889" i="8" s="1"/>
  <c r="L889" i="8" s="1"/>
  <c r="B890" i="8"/>
  <c r="F890" i="8" s="1"/>
  <c r="B891" i="8"/>
  <c r="F891" i="8" s="1"/>
  <c r="B892" i="8"/>
  <c r="F892" i="8" s="1"/>
  <c r="J892" i="8" s="1" a="1"/>
  <c r="J892" i="8" s="1"/>
  <c r="L892" i="8" s="1"/>
  <c r="B893" i="8"/>
  <c r="F893" i="8" s="1"/>
  <c r="B894" i="8"/>
  <c r="F894" i="8" s="1"/>
  <c r="J894" i="8" s="1" a="1"/>
  <c r="J894" i="8" s="1"/>
  <c r="L894" i="8" s="1"/>
  <c r="B895" i="8"/>
  <c r="F895" i="8" s="1"/>
  <c r="B896" i="8"/>
  <c r="F896" i="8" s="1"/>
  <c r="J896" i="8" s="1" a="1"/>
  <c r="J896" i="8" s="1"/>
  <c r="L896" i="8" s="1"/>
  <c r="B897" i="8"/>
  <c r="F897" i="8" s="1"/>
  <c r="J897" i="8" s="1" a="1"/>
  <c r="J897" i="8" s="1"/>
  <c r="L897" i="8" s="1"/>
  <c r="B898" i="8"/>
  <c r="F898" i="8" s="1"/>
  <c r="J898" i="8" s="1" a="1"/>
  <c r="J898" i="8" s="1"/>
  <c r="L898" i="8" s="1"/>
  <c r="B899" i="8"/>
  <c r="F899" i="8" s="1"/>
  <c r="B900" i="8"/>
  <c r="F900" i="8" s="1"/>
  <c r="J900" i="8" s="1" a="1"/>
  <c r="J900" i="8" s="1"/>
  <c r="L900" i="8" s="1"/>
  <c r="N900" i="8" s="1"/>
  <c r="B901" i="8"/>
  <c r="F901" i="8" s="1"/>
  <c r="J901" i="8" s="1" a="1"/>
  <c r="J901" i="8" s="1"/>
  <c r="L901" i="8" s="1"/>
  <c r="B902" i="8"/>
  <c r="F902" i="8" s="1"/>
  <c r="J902" i="8" s="1" a="1"/>
  <c r="J902" i="8" s="1"/>
  <c r="L902" i="8" s="1"/>
  <c r="B903" i="8"/>
  <c r="F903" i="8" s="1"/>
  <c r="B904" i="8"/>
  <c r="F904" i="8" s="1"/>
  <c r="B905" i="8"/>
  <c r="F905" i="8" s="1"/>
  <c r="J905" i="8" s="1" a="1"/>
  <c r="J905" i="8" s="1"/>
  <c r="L905" i="8" s="1"/>
  <c r="B906" i="8"/>
  <c r="F906" i="8" s="1"/>
  <c r="B907" i="8"/>
  <c r="F907" i="8" s="1"/>
  <c r="J907" i="8" s="1" a="1"/>
  <c r="J907" i="8" s="1"/>
  <c r="L907" i="8" s="1"/>
  <c r="B908" i="8"/>
  <c r="F908" i="8" s="1"/>
  <c r="B909" i="8"/>
  <c r="F909" i="8" s="1"/>
  <c r="B910" i="8"/>
  <c r="F910" i="8" s="1"/>
  <c r="J910" i="8" s="1" a="1"/>
  <c r="J910" i="8" s="1"/>
  <c r="L910" i="8" s="1"/>
  <c r="B911" i="8"/>
  <c r="F911" i="8" s="1"/>
  <c r="J911" i="8" s="1" a="1"/>
  <c r="J911" i="8" s="1"/>
  <c r="L911" i="8" s="1"/>
  <c r="B912" i="8"/>
  <c r="F912" i="8" s="1"/>
  <c r="B913" i="8"/>
  <c r="F913" i="8" s="1"/>
  <c r="J913" i="8" s="1" a="1"/>
  <c r="J913" i="8" s="1"/>
  <c r="L913" i="8" s="1"/>
  <c r="B914" i="8"/>
  <c r="F914" i="8" s="1"/>
  <c r="B915" i="8"/>
  <c r="F915" i="8" s="1"/>
  <c r="J915" i="8" s="1" a="1"/>
  <c r="J915" i="8" s="1"/>
  <c r="L915" i="8" s="1"/>
  <c r="B916" i="8"/>
  <c r="F916" i="8" s="1"/>
  <c r="B917" i="8"/>
  <c r="F917" i="8" s="1"/>
  <c r="J917" i="8" s="1" a="1"/>
  <c r="J917" i="8" s="1"/>
  <c r="L917" i="8" s="1"/>
  <c r="B918" i="8"/>
  <c r="F918" i="8" s="1"/>
  <c r="J918" i="8" s="1" a="1"/>
  <c r="J918" i="8" s="1"/>
  <c r="L918" i="8" s="1"/>
  <c r="B919" i="8"/>
  <c r="F919" i="8" s="1"/>
  <c r="B920" i="8"/>
  <c r="F920" i="8" s="1"/>
  <c r="J920" i="8" s="1" a="1"/>
  <c r="J920" i="8" s="1"/>
  <c r="L920" i="8" s="1"/>
  <c r="B921" i="8"/>
  <c r="F921" i="8" s="1"/>
  <c r="J921" i="8" s="1" a="1"/>
  <c r="J921" i="8" s="1"/>
  <c r="L921" i="8" s="1"/>
  <c r="B922" i="8"/>
  <c r="F922" i="8" s="1"/>
  <c r="B923" i="8"/>
  <c r="F923" i="8" s="1"/>
  <c r="B924" i="8"/>
  <c r="F924" i="8" s="1"/>
  <c r="J924" i="8" s="1" a="1"/>
  <c r="J924" i="8" s="1"/>
  <c r="L924" i="8" s="1"/>
  <c r="B925" i="8"/>
  <c r="F925" i="8" s="1"/>
  <c r="B926" i="8"/>
  <c r="F926" i="8" s="1"/>
  <c r="B927" i="8"/>
  <c r="F927" i="8" s="1"/>
  <c r="B928" i="8"/>
  <c r="F928" i="8" s="1"/>
  <c r="B929" i="8"/>
  <c r="F929" i="8" s="1"/>
  <c r="B930" i="8"/>
  <c r="F930" i="8" s="1"/>
  <c r="J930" i="8" s="1" a="1"/>
  <c r="J930" i="8" s="1"/>
  <c r="L930" i="8" s="1"/>
  <c r="B931" i="8"/>
  <c r="F931" i="8" s="1"/>
  <c r="B932" i="8"/>
  <c r="F932" i="8" s="1"/>
  <c r="J932" i="8" s="1" a="1"/>
  <c r="J932" i="8" s="1"/>
  <c r="L932" i="8" s="1"/>
  <c r="B933" i="8"/>
  <c r="F933" i="8" s="1"/>
  <c r="B934" i="8"/>
  <c r="F934" i="8" s="1"/>
  <c r="B935" i="8"/>
  <c r="F935" i="8" s="1"/>
  <c r="B936" i="8"/>
  <c r="F936" i="8" s="1"/>
  <c r="J936" i="8" s="1" a="1"/>
  <c r="J936" i="8" s="1"/>
  <c r="L936" i="8" s="1"/>
  <c r="B937" i="8"/>
  <c r="F937" i="8" s="1"/>
  <c r="J937" i="8" s="1" a="1"/>
  <c r="J937" i="8" s="1"/>
  <c r="L937" i="8" s="1"/>
  <c r="B938" i="8"/>
  <c r="F938" i="8" s="1"/>
  <c r="B939" i="8"/>
  <c r="F939" i="8" s="1"/>
  <c r="B940" i="8"/>
  <c r="F940" i="8" s="1"/>
  <c r="J940" i="8" s="1" a="1"/>
  <c r="J940" i="8" s="1"/>
  <c r="L940" i="8" s="1"/>
  <c r="B941" i="8"/>
  <c r="F941" i="8" s="1"/>
  <c r="B942" i="8"/>
  <c r="F942" i="8" s="1"/>
  <c r="J942" i="8" s="1" a="1"/>
  <c r="J942" i="8" s="1"/>
  <c r="L942" i="8" s="1"/>
  <c r="B943" i="8"/>
  <c r="F943" i="8" s="1"/>
  <c r="J943" i="8" s="1" a="1"/>
  <c r="J943" i="8" s="1"/>
  <c r="L943" i="8" s="1"/>
  <c r="B944" i="8"/>
  <c r="F944" i="8" s="1"/>
  <c r="J944" i="8" s="1" a="1"/>
  <c r="J944" i="8" s="1"/>
  <c r="L944" i="8" s="1"/>
  <c r="B945" i="8"/>
  <c r="F945" i="8" s="1"/>
  <c r="J945" i="8" s="1" a="1"/>
  <c r="J945" i="8" s="1"/>
  <c r="L945" i="8" s="1"/>
  <c r="B946" i="8"/>
  <c r="F946" i="8" s="1"/>
  <c r="J946" i="8" s="1" a="1"/>
  <c r="J946" i="8" s="1"/>
  <c r="L946" i="8" s="1"/>
  <c r="B947" i="8"/>
  <c r="F947" i="8" s="1"/>
  <c r="J947" i="8" s="1" a="1"/>
  <c r="J947" i="8" s="1"/>
  <c r="L947" i="8" s="1"/>
  <c r="B948" i="8"/>
  <c r="F948" i="8" s="1"/>
  <c r="B949" i="8"/>
  <c r="F949" i="8" s="1"/>
  <c r="B950" i="8"/>
  <c r="F950" i="8" s="1"/>
  <c r="B951" i="8"/>
  <c r="F951" i="8" s="1"/>
  <c r="B952" i="8"/>
  <c r="F952" i="8" s="1"/>
  <c r="J952" i="8" s="1" a="1"/>
  <c r="J952" i="8" s="1"/>
  <c r="L952" i="8" s="1"/>
  <c r="B953" i="8"/>
  <c r="F953" i="8" s="1"/>
  <c r="J953" i="8" s="1" a="1"/>
  <c r="J953" i="8" s="1"/>
  <c r="L953" i="8" s="1"/>
  <c r="B954" i="8"/>
  <c r="F954" i="8" s="1"/>
  <c r="B955" i="8"/>
  <c r="F955" i="8" s="1"/>
  <c r="B956" i="8"/>
  <c r="F956" i="8" s="1"/>
  <c r="B957" i="8"/>
  <c r="F957" i="8" s="1"/>
  <c r="B958" i="8"/>
  <c r="F958" i="8" s="1"/>
  <c r="B959" i="8"/>
  <c r="F959" i="8" s="1"/>
  <c r="B960" i="8"/>
  <c r="F960" i="8" s="1"/>
  <c r="J960" i="8" s="1" a="1"/>
  <c r="J960" i="8" s="1"/>
  <c r="L960" i="8" s="1"/>
  <c r="B961" i="8"/>
  <c r="F961" i="8" s="1"/>
  <c r="J961" i="8" s="1" a="1"/>
  <c r="J961" i="8" s="1"/>
  <c r="L961" i="8" s="1"/>
  <c r="B962" i="8"/>
  <c r="F962" i="8" s="1"/>
  <c r="J962" i="8" s="1" a="1"/>
  <c r="J962" i="8" s="1"/>
  <c r="L962" i="8" s="1"/>
  <c r="B963" i="8"/>
  <c r="F963" i="8" s="1"/>
  <c r="B964" i="8"/>
  <c r="F964" i="8" s="1"/>
  <c r="B965" i="8"/>
  <c r="F965" i="8" s="1"/>
  <c r="B966" i="8"/>
  <c r="F966" i="8" s="1"/>
  <c r="B967" i="8"/>
  <c r="F967" i="8" s="1"/>
  <c r="B968" i="8"/>
  <c r="F968" i="8" s="1"/>
  <c r="J968" i="8" s="1" a="1"/>
  <c r="J968" i="8" s="1"/>
  <c r="L968" i="8" s="1"/>
  <c r="B969" i="8"/>
  <c r="F969" i="8" s="1"/>
  <c r="B970" i="8"/>
  <c r="F970" i="8" s="1"/>
  <c r="B971" i="8"/>
  <c r="F971" i="8" s="1"/>
  <c r="J971" i="8" s="1" a="1"/>
  <c r="J971" i="8" s="1"/>
  <c r="L971" i="8" s="1"/>
  <c r="B972" i="8"/>
  <c r="F972" i="8" s="1"/>
  <c r="J972" i="8" s="1" a="1"/>
  <c r="J972" i="8" s="1"/>
  <c r="L972" i="8" s="1"/>
  <c r="B973" i="8"/>
  <c r="F973" i="8" s="1"/>
  <c r="B974" i="8"/>
  <c r="F974" i="8" s="1"/>
  <c r="J974" i="8" s="1" a="1"/>
  <c r="J974" i="8" s="1"/>
  <c r="L974" i="8" s="1"/>
  <c r="B975" i="8"/>
  <c r="F975" i="8" s="1"/>
  <c r="B976" i="8"/>
  <c r="F976" i="8" s="1"/>
  <c r="B977" i="8"/>
  <c r="F977" i="8" s="1"/>
  <c r="J977" i="8" s="1" a="1"/>
  <c r="J977" i="8" s="1"/>
  <c r="L977" i="8" s="1"/>
  <c r="B978" i="8"/>
  <c r="F978" i="8" s="1"/>
  <c r="B979" i="8"/>
  <c r="F979" i="8" s="1"/>
  <c r="J979" i="8" s="1" a="1"/>
  <c r="J979" i="8" s="1"/>
  <c r="L979" i="8" s="1"/>
  <c r="B980" i="8"/>
  <c r="F980" i="8" s="1"/>
  <c r="B981" i="8"/>
  <c r="F981" i="8" s="1"/>
  <c r="J981" i="8" s="1" a="1"/>
  <c r="J981" i="8" s="1"/>
  <c r="L981" i="8" s="1"/>
  <c r="B982" i="8"/>
  <c r="F982" i="8" s="1"/>
  <c r="J982" i="8" s="1" a="1"/>
  <c r="J982" i="8" s="1"/>
  <c r="L982" i="8" s="1"/>
  <c r="B983" i="8"/>
  <c r="F983" i="8" s="1"/>
  <c r="B984" i="8"/>
  <c r="F984" i="8" s="1"/>
  <c r="J984" i="8" s="1" a="1"/>
  <c r="J984" i="8" s="1"/>
  <c r="L984" i="8" s="1"/>
  <c r="B985" i="8"/>
  <c r="F985" i="8" s="1"/>
  <c r="J985" i="8" s="1" a="1"/>
  <c r="J985" i="8" s="1"/>
  <c r="L985" i="8" s="1"/>
  <c r="B986" i="8"/>
  <c r="F986" i="8" s="1"/>
  <c r="B987" i="8"/>
  <c r="F987" i="8" s="1"/>
  <c r="B988" i="8"/>
  <c r="F988" i="8" s="1"/>
  <c r="J988" i="8" s="1" a="1"/>
  <c r="J988" i="8" s="1"/>
  <c r="L988" i="8" s="1"/>
  <c r="B989" i="8"/>
  <c r="F989" i="8" s="1"/>
  <c r="B990" i="8"/>
  <c r="F990" i="8" s="1"/>
  <c r="B991" i="8"/>
  <c r="F991" i="8" s="1"/>
  <c r="B992" i="8"/>
  <c r="F992" i="8" s="1"/>
  <c r="J992" i="8" s="1" a="1"/>
  <c r="J992" i="8" s="1"/>
  <c r="L992" i="8" s="1"/>
  <c r="B993" i="8"/>
  <c r="F993" i="8" s="1"/>
  <c r="J993" i="8" s="1" a="1"/>
  <c r="J993" i="8" s="1"/>
  <c r="L993" i="8" s="1"/>
  <c r="B994" i="8"/>
  <c r="F994" i="8" s="1"/>
  <c r="J994" i="8" s="1" a="1"/>
  <c r="J994" i="8" s="1"/>
  <c r="L994" i="8" s="1"/>
  <c r="B995" i="8"/>
  <c r="F995" i="8" s="1"/>
  <c r="B996" i="8"/>
  <c r="F996" i="8" s="1"/>
  <c r="B997" i="8"/>
  <c r="F997" i="8" s="1"/>
  <c r="B998" i="8"/>
  <c r="F998" i="8" s="1"/>
  <c r="J998" i="8" s="1" a="1"/>
  <c r="J998" i="8" s="1"/>
  <c r="L998" i="8" s="1"/>
  <c r="B999" i="8"/>
  <c r="F999" i="8" s="1"/>
  <c r="B1000" i="8"/>
  <c r="F1000" i="8" s="1"/>
  <c r="B1001" i="8"/>
  <c r="F1001" i="8" s="1"/>
  <c r="J1001" i="8" s="1" a="1"/>
  <c r="J1001" i="8" s="1"/>
  <c r="L1001" i="8" s="1"/>
  <c r="B1002" i="8"/>
  <c r="F1002" i="8" s="1"/>
  <c r="B1003" i="8"/>
  <c r="F1003" i="8" s="1"/>
  <c r="B1004" i="8"/>
  <c r="F1004" i="8" s="1"/>
  <c r="J1004" i="8" s="1" a="1"/>
  <c r="J1004" i="8" s="1"/>
  <c r="L1004" i="8" s="1"/>
  <c r="B1005" i="8"/>
  <c r="F1005" i="8" s="1"/>
  <c r="B1006" i="8"/>
  <c r="F1006" i="8" s="1"/>
  <c r="J1006" i="8" s="1" a="1"/>
  <c r="J1006" i="8" s="1"/>
  <c r="L1006" i="8" s="1"/>
  <c r="B1007" i="8"/>
  <c r="F1007" i="8" s="1"/>
  <c r="J1007" i="8" s="1" a="1"/>
  <c r="J1007" i="8" s="1"/>
  <c r="L1007" i="8" s="1"/>
  <c r="B1008" i="8"/>
  <c r="F1008" i="8" s="1"/>
  <c r="J1008" i="8" s="1" a="1"/>
  <c r="J1008" i="8" s="1"/>
  <c r="L1008" i="8" s="1"/>
  <c r="N1008" i="8" s="1"/>
  <c r="B1009" i="8"/>
  <c r="F1009" i="8" s="1"/>
  <c r="J1009" i="8" s="1" a="1"/>
  <c r="J1009" i="8" s="1"/>
  <c r="L1009" i="8" s="1"/>
  <c r="B1010" i="8"/>
  <c r="F1010" i="8" s="1"/>
  <c r="J1010" i="8" s="1" a="1"/>
  <c r="J1010" i="8" s="1"/>
  <c r="L1010" i="8" s="1"/>
  <c r="B1011" i="8"/>
  <c r="F1011" i="8" s="1"/>
  <c r="J1011" i="8" s="1" a="1"/>
  <c r="J1011" i="8" s="1"/>
  <c r="L1011" i="8" s="1"/>
  <c r="B1012" i="8"/>
  <c r="F1012" i="8" s="1"/>
  <c r="J1012" i="8" s="1" a="1"/>
  <c r="J1012" i="8" s="1"/>
  <c r="L1012" i="8" s="1"/>
  <c r="B1013" i="8"/>
  <c r="F1013" i="8" s="1"/>
  <c r="J1013" i="8" s="1" a="1"/>
  <c r="J1013" i="8" s="1"/>
  <c r="L1013" i="8" s="1"/>
  <c r="B1014" i="8"/>
  <c r="F1014" i="8" s="1"/>
  <c r="J1014" i="8" s="1" a="1"/>
  <c r="J1014" i="8" s="1"/>
  <c r="L1014" i="8" s="1"/>
  <c r="B1015" i="8"/>
  <c r="F1015" i="8" s="1"/>
  <c r="J1015" i="8" s="1" a="1"/>
  <c r="J1015" i="8" s="1"/>
  <c r="L1015" i="8" s="1"/>
  <c r="B1016" i="8"/>
  <c r="F1016" i="8" s="1"/>
  <c r="J1016" i="8" s="1" a="1"/>
  <c r="J1016" i="8" s="1"/>
  <c r="L1016" i="8" s="1"/>
  <c r="B1017" i="8"/>
  <c r="F1017" i="8" s="1"/>
  <c r="J1017" i="8" s="1" a="1"/>
  <c r="J1017" i="8" s="1"/>
  <c r="L1017" i="8" s="1"/>
  <c r="B1018" i="8"/>
  <c r="F1018" i="8" s="1"/>
  <c r="B1019" i="8"/>
  <c r="F1019" i="8" s="1"/>
  <c r="B1020" i="8"/>
  <c r="F1020" i="8" s="1"/>
  <c r="B1021" i="8"/>
  <c r="F1021" i="8" s="1"/>
  <c r="B1022" i="8"/>
  <c r="F1022" i="8" s="1"/>
  <c r="J1022" i="8" s="1" a="1"/>
  <c r="J1022" i="8" s="1"/>
  <c r="L1022" i="8" s="1"/>
  <c r="B1023" i="8"/>
  <c r="F1023" i="8" s="1"/>
  <c r="B1024" i="8"/>
  <c r="F1024" i="8" s="1"/>
  <c r="J1024" i="8" s="1" a="1"/>
  <c r="J1024" i="8" s="1"/>
  <c r="L1024" i="8" s="1"/>
  <c r="B1025" i="8"/>
  <c r="F1025" i="8" s="1"/>
  <c r="B1026" i="8"/>
  <c r="F1026" i="8" s="1"/>
  <c r="B1027" i="8"/>
  <c r="F1027" i="8" s="1"/>
  <c r="B1028" i="8"/>
  <c r="F1028" i="8" s="1"/>
  <c r="B1029" i="8"/>
  <c r="F1029" i="8" s="1"/>
  <c r="B1030" i="8"/>
  <c r="F1030" i="8" s="1"/>
  <c r="J1030" i="8" s="1" a="1"/>
  <c r="J1030" i="8" s="1"/>
  <c r="L1030" i="8" s="1"/>
  <c r="B1031" i="8"/>
  <c r="F1031" i="8" s="1"/>
  <c r="J1031" i="8" s="1" a="1"/>
  <c r="J1031" i="8" s="1"/>
  <c r="L1031" i="8" s="1"/>
  <c r="B1032" i="8"/>
  <c r="F1032" i="8" s="1"/>
  <c r="J1032" i="8" s="1" a="1"/>
  <c r="J1032" i="8" s="1"/>
  <c r="L1032" i="8" s="1"/>
  <c r="B1033" i="8"/>
  <c r="F1033" i="8" s="1"/>
  <c r="J1033" i="8" s="1" a="1"/>
  <c r="J1033" i="8" s="1"/>
  <c r="L1033" i="8" s="1"/>
  <c r="B1034" i="8"/>
  <c r="F1034" i="8" s="1"/>
  <c r="B1035" i="8"/>
  <c r="F1035" i="8" s="1"/>
  <c r="J1035" i="8" s="1" a="1"/>
  <c r="J1035" i="8" s="1"/>
  <c r="L1035" i="8" s="1"/>
  <c r="B1036" i="8"/>
  <c r="F1036" i="8" s="1"/>
  <c r="J1036" i="8" s="1" a="1"/>
  <c r="J1036" i="8" s="1"/>
  <c r="L1036" i="8" s="1"/>
  <c r="N1036" i="8" s="1"/>
  <c r="B1037" i="8"/>
  <c r="F1037" i="8" s="1"/>
  <c r="B1038" i="8"/>
  <c r="F1038" i="8" s="1"/>
  <c r="B1039" i="8"/>
  <c r="F1039" i="8" s="1"/>
  <c r="B1040" i="8"/>
  <c r="F1040" i="8" s="1"/>
  <c r="J1040" i="8" s="1" a="1"/>
  <c r="J1040" i="8" s="1"/>
  <c r="L1040" i="8" s="1"/>
  <c r="B1041" i="8"/>
  <c r="F1041" i="8" s="1"/>
  <c r="J1041" i="8" s="1" a="1"/>
  <c r="J1041" i="8" s="1"/>
  <c r="L1041" i="8" s="1"/>
  <c r="B1042" i="8"/>
  <c r="F1042" i="8" s="1"/>
  <c r="B1043" i="8"/>
  <c r="F1043" i="8" s="1"/>
  <c r="J1043" i="8" s="1" a="1"/>
  <c r="J1043" i="8" s="1"/>
  <c r="L1043" i="8" s="1"/>
  <c r="B1044" i="8"/>
  <c r="F1044" i="8" s="1"/>
  <c r="J1044" i="8" s="1" a="1"/>
  <c r="J1044" i="8" s="1"/>
  <c r="L1044" i="8" s="1"/>
  <c r="B1045" i="8"/>
  <c r="F1045" i="8" s="1"/>
  <c r="J1045" i="8" s="1" a="1"/>
  <c r="J1045" i="8" s="1"/>
  <c r="L1045" i="8" s="1"/>
  <c r="B1046" i="8"/>
  <c r="F1046" i="8" s="1"/>
  <c r="J1046" i="8" s="1" a="1"/>
  <c r="J1046" i="8" s="1"/>
  <c r="L1046" i="8" s="1"/>
  <c r="B1047" i="8"/>
  <c r="F1047" i="8" s="1"/>
  <c r="B1048" i="8"/>
  <c r="F1048" i="8" s="1"/>
  <c r="B1049" i="8"/>
  <c r="F1049" i="8" s="1"/>
  <c r="J1049" i="8" s="1" a="1"/>
  <c r="J1049" i="8" s="1"/>
  <c r="L1049" i="8" s="1"/>
  <c r="B1050" i="8"/>
  <c r="F1050" i="8" s="1"/>
  <c r="B1051" i="8"/>
  <c r="F1051" i="8" s="1"/>
  <c r="B1052" i="8"/>
  <c r="F1052" i="8" s="1"/>
  <c r="J1052" i="8" s="1" a="1"/>
  <c r="J1052" i="8" s="1"/>
  <c r="L1052" i="8" s="1"/>
  <c r="B1053" i="8"/>
  <c r="F1053" i="8" s="1"/>
  <c r="B1054" i="8"/>
  <c r="F1054" i="8" s="1"/>
  <c r="B1055" i="8"/>
  <c r="F1055" i="8" s="1"/>
  <c r="B1056" i="8"/>
  <c r="F1056" i="8" s="1"/>
  <c r="J1056" i="8" s="1" a="1"/>
  <c r="J1056" i="8" s="1"/>
  <c r="L1056" i="8" s="1"/>
  <c r="B1057" i="8"/>
  <c r="F1057" i="8" s="1"/>
  <c r="J1057" i="8" s="1" a="1"/>
  <c r="J1057" i="8" s="1"/>
  <c r="L1057" i="8" s="1"/>
  <c r="B1058" i="8"/>
  <c r="F1058" i="8" s="1"/>
  <c r="J1058" i="8" s="1" a="1"/>
  <c r="J1058" i="8" s="1"/>
  <c r="L1058" i="8" s="1"/>
  <c r="B1059" i="8"/>
  <c r="F1059" i="8" s="1"/>
  <c r="B1060" i="8"/>
  <c r="F1060" i="8" s="1"/>
  <c r="J1060" i="8" s="1" a="1"/>
  <c r="J1060" i="8" s="1"/>
  <c r="L1060" i="8" s="1"/>
  <c r="B1061" i="8"/>
  <c r="F1061" i="8" s="1"/>
  <c r="J1061" i="8" s="1" a="1"/>
  <c r="J1061" i="8" s="1"/>
  <c r="L1061" i="8" s="1"/>
  <c r="B1062" i="8"/>
  <c r="F1062" i="8" s="1"/>
  <c r="J1062" i="8" s="1" a="1"/>
  <c r="J1062" i="8" s="1"/>
  <c r="L1062" i="8" s="1"/>
  <c r="B1063" i="8"/>
  <c r="F1063" i="8" s="1"/>
  <c r="J1063" i="8" s="1" a="1"/>
  <c r="J1063" i="8" s="1"/>
  <c r="L1063" i="8" s="1"/>
  <c r="B1064" i="8"/>
  <c r="F1064" i="8" s="1"/>
  <c r="J1064" i="8" s="1" a="1"/>
  <c r="J1064" i="8" s="1"/>
  <c r="L1064" i="8" s="1"/>
  <c r="B1065" i="8"/>
  <c r="F1065" i="8" s="1"/>
  <c r="J1065" i="8" s="1" a="1"/>
  <c r="J1065" i="8" s="1"/>
  <c r="L1065" i="8" s="1"/>
  <c r="B1066" i="8"/>
  <c r="F1066" i="8" s="1"/>
  <c r="B1067" i="8"/>
  <c r="F1067" i="8" s="1"/>
  <c r="J1067" i="8" s="1" a="1"/>
  <c r="J1067" i="8" s="1"/>
  <c r="L1067" i="8" s="1"/>
  <c r="B1068" i="8"/>
  <c r="F1068" i="8" s="1"/>
  <c r="J1068" i="8" s="1" a="1"/>
  <c r="J1068" i="8" s="1"/>
  <c r="L1068" i="8" s="1"/>
  <c r="B1069" i="8"/>
  <c r="F1069" i="8" s="1"/>
  <c r="B1070" i="8"/>
  <c r="F1070" i="8" s="1"/>
  <c r="J1070" i="8" s="1" a="1"/>
  <c r="J1070" i="8" s="1"/>
  <c r="L1070" i="8" s="1"/>
  <c r="B1071" i="8"/>
  <c r="F1071" i="8" s="1"/>
  <c r="J1071" i="8" s="1" a="1"/>
  <c r="J1071" i="8" s="1"/>
  <c r="L1071" i="8" s="1"/>
  <c r="B1072" i="8"/>
  <c r="F1072" i="8" s="1"/>
  <c r="J1072" i="8" s="1" a="1"/>
  <c r="J1072" i="8" s="1"/>
  <c r="L1072" i="8" s="1"/>
  <c r="B1073" i="8"/>
  <c r="F1073" i="8" s="1"/>
  <c r="J1073" i="8" s="1" a="1"/>
  <c r="J1073" i="8" s="1"/>
  <c r="L1073" i="8" s="1"/>
  <c r="B1074" i="8"/>
  <c r="F1074" i="8" s="1"/>
  <c r="J1074" i="8" s="1" a="1"/>
  <c r="J1074" i="8" s="1"/>
  <c r="L1074" i="8" s="1"/>
  <c r="B1075" i="8"/>
  <c r="F1075" i="8" s="1"/>
  <c r="J1075" i="8" s="1" a="1"/>
  <c r="J1075" i="8" s="1"/>
  <c r="L1075" i="8" s="1"/>
  <c r="B1076" i="8"/>
  <c r="F1076" i="8" s="1"/>
  <c r="J1076" i="8" s="1" a="1"/>
  <c r="J1076" i="8" s="1"/>
  <c r="L1076" i="8" s="1"/>
  <c r="N1076" i="8" s="1"/>
  <c r="B1077" i="8"/>
  <c r="F1077" i="8" s="1"/>
  <c r="J1077" i="8" s="1" a="1"/>
  <c r="J1077" i="8" s="1"/>
  <c r="L1077" i="8" s="1"/>
  <c r="B1078" i="8"/>
  <c r="F1078" i="8" s="1"/>
  <c r="J1078" i="8" s="1" a="1"/>
  <c r="J1078" i="8" s="1"/>
  <c r="L1078" i="8" s="1"/>
  <c r="B1079" i="8"/>
  <c r="F1079" i="8" s="1"/>
  <c r="J1079" i="8" s="1" a="1"/>
  <c r="J1079" i="8" s="1"/>
  <c r="L1079" i="8" s="1"/>
  <c r="B1080" i="8"/>
  <c r="F1080" i="8" s="1"/>
  <c r="J1080" i="8" s="1" a="1"/>
  <c r="J1080" i="8" s="1"/>
  <c r="L1080" i="8" s="1"/>
  <c r="B1081" i="8"/>
  <c r="F1081" i="8" s="1"/>
  <c r="J1081" i="8" s="1" a="1"/>
  <c r="J1081" i="8" s="1"/>
  <c r="L1081" i="8" s="1"/>
  <c r="B1082" i="8"/>
  <c r="F1082" i="8" s="1"/>
  <c r="B1083" i="8"/>
  <c r="F1083" i="8" s="1"/>
  <c r="B1084" i="8"/>
  <c r="F1084" i="8" s="1"/>
  <c r="J1084" i="8" s="1" a="1"/>
  <c r="J1084" i="8" s="1"/>
  <c r="L1084" i="8" s="1"/>
  <c r="N1084" i="8" s="1"/>
  <c r="B1085" i="8"/>
  <c r="F1085" i="8" s="1"/>
  <c r="B1086" i="8"/>
  <c r="F1086" i="8" s="1"/>
  <c r="J1086" i="8" s="1" a="1"/>
  <c r="J1086" i="8" s="1"/>
  <c r="L1086" i="8" s="1"/>
  <c r="B1087" i="8"/>
  <c r="F1087" i="8" s="1"/>
  <c r="B1088" i="8"/>
  <c r="F1088" i="8" s="1"/>
  <c r="J1088" i="8" s="1" a="1"/>
  <c r="J1088" i="8" s="1"/>
  <c r="L1088" i="8" s="1"/>
  <c r="B1089" i="8"/>
  <c r="F1089" i="8" s="1"/>
  <c r="J1089" i="8" s="1" a="1"/>
  <c r="J1089" i="8" s="1"/>
  <c r="L1089" i="8" s="1"/>
  <c r="B1090" i="8"/>
  <c r="F1090" i="8" s="1"/>
  <c r="J1090" i="8" s="1" a="1"/>
  <c r="J1090" i="8" s="1"/>
  <c r="L1090" i="8" s="1"/>
  <c r="B1091" i="8"/>
  <c r="F1091" i="8" s="1"/>
  <c r="B1092" i="8"/>
  <c r="F1092" i="8" s="1"/>
  <c r="J1092" i="8" s="1" a="1"/>
  <c r="J1092" i="8" s="1"/>
  <c r="L1092" i="8" s="1"/>
  <c r="B1093" i="8"/>
  <c r="F1093" i="8" s="1"/>
  <c r="J1093" i="8" s="1" a="1"/>
  <c r="J1093" i="8" s="1"/>
  <c r="L1093" i="8" s="1"/>
  <c r="B1094" i="8"/>
  <c r="F1094" i="8" s="1"/>
  <c r="J1094" i="8" s="1" a="1"/>
  <c r="J1094" i="8" s="1"/>
  <c r="L1094" i="8" s="1"/>
  <c r="B1095" i="8"/>
  <c r="F1095" i="8" s="1"/>
  <c r="B1096" i="8"/>
  <c r="F1096" i="8" s="1"/>
  <c r="B1097" i="8"/>
  <c r="F1097" i="8" s="1"/>
  <c r="B1098" i="8"/>
  <c r="F1098" i="8" s="1"/>
  <c r="B1099" i="8"/>
  <c r="F1099" i="8" s="1"/>
  <c r="B1100" i="8"/>
  <c r="F1100" i="8" s="1"/>
  <c r="B1101" i="8"/>
  <c r="F1101" i="8" s="1"/>
  <c r="B1102" i="8"/>
  <c r="F1102" i="8" s="1"/>
  <c r="J1102" i="8" s="1" a="1"/>
  <c r="J1102" i="8" s="1"/>
  <c r="L1102" i="8" s="1"/>
  <c r="B1103" i="8"/>
  <c r="F1103" i="8" s="1"/>
  <c r="J1103" i="8" s="1" a="1"/>
  <c r="J1103" i="8" s="1"/>
  <c r="L1103" i="8" s="1"/>
  <c r="B1104" i="8"/>
  <c r="F1104" i="8" s="1"/>
  <c r="J1104" i="8" s="1" a="1"/>
  <c r="J1104" i="8" s="1"/>
  <c r="L1104" i="8" s="1"/>
  <c r="B1105" i="8"/>
  <c r="F1105" i="8" s="1"/>
  <c r="J1105" i="8" s="1" a="1"/>
  <c r="J1105" i="8" s="1"/>
  <c r="L1105" i="8" s="1"/>
  <c r="B1106" i="8"/>
  <c r="F1106" i="8" s="1"/>
  <c r="J1106" i="8" s="1" a="1"/>
  <c r="J1106" i="8" s="1"/>
  <c r="L1106" i="8" s="1"/>
  <c r="B1107" i="8"/>
  <c r="F1107" i="8" s="1"/>
  <c r="J1107" i="8" s="1" a="1"/>
  <c r="J1107" i="8" s="1"/>
  <c r="L1107" i="8" s="1"/>
  <c r="B1108" i="8"/>
  <c r="F1108" i="8" s="1"/>
  <c r="J1108" i="8" s="1" a="1"/>
  <c r="J1108" i="8" s="1"/>
  <c r="L1108" i="8" s="1"/>
  <c r="N1108" i="8" s="1"/>
  <c r="B1109" i="8"/>
  <c r="F1109" i="8" s="1"/>
  <c r="J1109" i="8" s="1" a="1"/>
  <c r="J1109" i="8" s="1"/>
  <c r="L1109" i="8" s="1"/>
  <c r="B1110" i="8"/>
  <c r="F1110" i="8" s="1"/>
  <c r="J1110" i="8" s="1" a="1"/>
  <c r="J1110" i="8" s="1"/>
  <c r="L1110" i="8" s="1"/>
  <c r="B1111" i="8"/>
  <c r="F1111" i="8" s="1"/>
  <c r="B1112" i="8"/>
  <c r="F1112" i="8" s="1"/>
  <c r="B1113" i="8"/>
  <c r="F1113" i="8" s="1"/>
  <c r="B1114" i="8"/>
  <c r="F1114" i="8" s="1"/>
  <c r="B1115" i="8"/>
  <c r="F1115" i="8" s="1"/>
  <c r="B1116" i="8"/>
  <c r="F1116" i="8" s="1"/>
  <c r="B1117" i="8"/>
  <c r="F1117" i="8" s="1"/>
  <c r="B1118" i="8"/>
  <c r="F1118" i="8" s="1"/>
  <c r="J1118" i="8" s="1" a="1"/>
  <c r="J1118" i="8" s="1"/>
  <c r="L1118" i="8" s="1"/>
  <c r="B1119" i="8"/>
  <c r="F1119" i="8" s="1"/>
  <c r="B1120" i="8"/>
  <c r="F1120" i="8" s="1"/>
  <c r="J1120" i="8" s="1" a="1"/>
  <c r="J1120" i="8" s="1"/>
  <c r="L1120" i="8" s="1"/>
  <c r="B1121" i="8"/>
  <c r="F1121" i="8" s="1"/>
  <c r="J1121" i="8" s="1" a="1"/>
  <c r="J1121" i="8" s="1"/>
  <c r="L1121" i="8" s="1"/>
  <c r="B1122" i="8"/>
  <c r="F1122" i="8" s="1"/>
  <c r="J1122" i="8" s="1" a="1"/>
  <c r="J1122" i="8" s="1"/>
  <c r="L1122" i="8" s="1"/>
  <c r="B1123" i="8"/>
  <c r="F1123" i="8" s="1"/>
  <c r="B1124" i="8"/>
  <c r="F1124" i="8" s="1"/>
  <c r="J1124" i="8" s="1" a="1"/>
  <c r="J1124" i="8" s="1"/>
  <c r="L1124" i="8" s="1"/>
  <c r="N1124" i="8" s="1"/>
  <c r="B1125" i="8"/>
  <c r="F1125" i="8" s="1"/>
  <c r="J1125" i="8" s="1" a="1"/>
  <c r="J1125" i="8" s="1"/>
  <c r="L1125" i="8" s="1"/>
  <c r="B1126" i="8"/>
  <c r="F1126" i="8" s="1"/>
  <c r="J1126" i="8" s="1" a="1"/>
  <c r="J1126" i="8" s="1"/>
  <c r="L1126" i="8" s="1"/>
  <c r="B1128" i="8"/>
  <c r="F1128" i="8" s="1"/>
  <c r="B1130" i="8"/>
  <c r="F1130" i="8" s="1"/>
  <c r="J1130" i="8" s="1" a="1"/>
  <c r="J1130" i="8" s="1"/>
  <c r="L1130" i="8" s="1"/>
  <c r="B1132" i="8"/>
  <c r="F1132" i="8" s="1"/>
  <c r="B1134" i="8"/>
  <c r="F1134" i="8" s="1"/>
  <c r="J1134" i="8" s="1" a="1"/>
  <c r="J1134" i="8" s="1"/>
  <c r="L1134" i="8" s="1"/>
  <c r="B1136" i="8"/>
  <c r="F1136" i="8" s="1"/>
  <c r="B1127" i="8"/>
  <c r="F1127" i="8" s="1"/>
  <c r="B1135" i="8"/>
  <c r="F1135" i="8" s="1"/>
  <c r="B1129" i="8"/>
  <c r="F1129" i="8" s="1"/>
  <c r="J1129" i="8" s="1" a="1"/>
  <c r="J1129" i="8" s="1"/>
  <c r="L1129" i="8" s="1"/>
  <c r="B1131" i="8"/>
  <c r="F1131" i="8" s="1"/>
  <c r="B1133" i="8"/>
  <c r="F1133" i="8" s="1"/>
  <c r="E866" i="8"/>
  <c r="I866" i="8" s="1"/>
  <c r="E868" i="8"/>
  <c r="I868" i="8" s="1"/>
  <c r="E869" i="8"/>
  <c r="I869" i="8" s="1"/>
  <c r="E870" i="8"/>
  <c r="I870" i="8" s="1"/>
  <c r="E871" i="8"/>
  <c r="I871" i="8" s="1"/>
  <c r="E872" i="8"/>
  <c r="I872" i="8" s="1"/>
  <c r="E873" i="8"/>
  <c r="I873" i="8" s="1"/>
  <c r="E874" i="8"/>
  <c r="I874" i="8" s="1"/>
  <c r="E875" i="8"/>
  <c r="I875" i="8" s="1"/>
  <c r="E876" i="8"/>
  <c r="I876" i="8" s="1"/>
  <c r="E877" i="8"/>
  <c r="I877" i="8" s="1"/>
  <c r="E878" i="8"/>
  <c r="I878" i="8" s="1"/>
  <c r="K878" i="8" s="1" a="1"/>
  <c r="K878" i="8" s="1"/>
  <c r="M878" i="8" s="1"/>
  <c r="E879" i="8"/>
  <c r="I879" i="8" s="1"/>
  <c r="E880" i="8"/>
  <c r="I880" i="8" s="1"/>
  <c r="E881" i="8"/>
  <c r="I881" i="8" s="1"/>
  <c r="E882" i="8"/>
  <c r="I882" i="8" s="1"/>
  <c r="E883" i="8"/>
  <c r="I883" i="8" s="1"/>
  <c r="E884" i="8"/>
  <c r="I884" i="8" s="1"/>
  <c r="E885" i="8"/>
  <c r="I885" i="8" s="1"/>
  <c r="E886" i="8"/>
  <c r="I886" i="8" s="1"/>
  <c r="E887" i="8"/>
  <c r="I887" i="8" s="1"/>
  <c r="E888" i="8"/>
  <c r="I888" i="8" s="1"/>
  <c r="E889" i="8"/>
  <c r="I889" i="8" s="1"/>
  <c r="E890" i="8"/>
  <c r="I890" i="8" s="1"/>
  <c r="E891" i="8"/>
  <c r="I891" i="8" s="1"/>
  <c r="E892" i="8"/>
  <c r="I892" i="8" s="1"/>
  <c r="E893" i="8"/>
  <c r="I893" i="8" s="1"/>
  <c r="E894" i="8"/>
  <c r="I894" i="8" s="1"/>
  <c r="E895" i="8"/>
  <c r="I895" i="8" s="1"/>
  <c r="E896" i="8"/>
  <c r="I896" i="8" s="1"/>
  <c r="E897" i="8"/>
  <c r="I897" i="8" s="1"/>
  <c r="E898" i="8"/>
  <c r="I898" i="8" s="1"/>
  <c r="K898" i="8" s="1" a="1"/>
  <c r="K898" i="8" s="1"/>
  <c r="M898" i="8" s="1"/>
  <c r="E899" i="8"/>
  <c r="I899" i="8" s="1"/>
  <c r="E900" i="8"/>
  <c r="I900" i="8" s="1"/>
  <c r="K900" i="8" s="1" a="1"/>
  <c r="K900" i="8" s="1"/>
  <c r="M900" i="8" s="1"/>
  <c r="E901" i="8"/>
  <c r="I901" i="8" s="1"/>
  <c r="E902" i="8"/>
  <c r="I902" i="8" s="1"/>
  <c r="E903" i="8"/>
  <c r="I903" i="8" s="1"/>
  <c r="E904" i="8"/>
  <c r="I904" i="8" s="1"/>
  <c r="E905" i="8"/>
  <c r="I905" i="8" s="1"/>
  <c r="E906" i="8"/>
  <c r="I906" i="8" s="1"/>
  <c r="E907" i="8"/>
  <c r="I907" i="8" s="1"/>
  <c r="E908" i="8"/>
  <c r="I908" i="8" s="1"/>
  <c r="E909" i="8"/>
  <c r="I909" i="8" s="1"/>
  <c r="E910" i="8"/>
  <c r="I910" i="8" s="1"/>
  <c r="E911" i="8"/>
  <c r="I911" i="8" s="1"/>
  <c r="E912" i="8"/>
  <c r="I912" i="8" s="1"/>
  <c r="E913" i="8"/>
  <c r="I913" i="8" s="1"/>
  <c r="E914" i="8"/>
  <c r="I914" i="8" s="1"/>
  <c r="E915" i="8"/>
  <c r="I915" i="8" s="1"/>
  <c r="E916" i="8"/>
  <c r="I916" i="8" s="1"/>
  <c r="E917" i="8"/>
  <c r="I917" i="8" s="1"/>
  <c r="E918" i="8"/>
  <c r="I918" i="8" s="1"/>
  <c r="E919" i="8"/>
  <c r="I919" i="8" s="1"/>
  <c r="E920" i="8"/>
  <c r="I920" i="8" s="1"/>
  <c r="E921" i="8"/>
  <c r="I921" i="8" s="1"/>
  <c r="E922" i="8"/>
  <c r="I922" i="8" s="1"/>
  <c r="E923" i="8"/>
  <c r="I923" i="8" s="1"/>
  <c r="E924" i="8"/>
  <c r="I924" i="8" s="1"/>
  <c r="E925" i="8"/>
  <c r="I925" i="8" s="1"/>
  <c r="E926" i="8"/>
  <c r="I926" i="8" s="1"/>
  <c r="E927" i="8"/>
  <c r="I927" i="8" s="1"/>
  <c r="E928" i="8"/>
  <c r="I928" i="8" s="1"/>
  <c r="E929" i="8"/>
  <c r="I929" i="8" s="1"/>
  <c r="E930" i="8"/>
  <c r="I930" i="8" s="1"/>
  <c r="E931" i="8"/>
  <c r="I931" i="8" s="1"/>
  <c r="E932" i="8"/>
  <c r="I932" i="8" s="1"/>
  <c r="E933" i="8"/>
  <c r="I933" i="8" s="1"/>
  <c r="E934" i="8"/>
  <c r="I934" i="8" s="1"/>
  <c r="E935" i="8"/>
  <c r="I935" i="8" s="1"/>
  <c r="E936" i="8"/>
  <c r="I936" i="8" s="1"/>
  <c r="E937" i="8"/>
  <c r="I937" i="8" s="1"/>
  <c r="E938" i="8"/>
  <c r="I938" i="8" s="1"/>
  <c r="E939" i="8"/>
  <c r="I939" i="8" s="1"/>
  <c r="E940" i="8"/>
  <c r="I940" i="8" s="1"/>
  <c r="E941" i="8"/>
  <c r="I941" i="8" s="1"/>
  <c r="E942" i="8"/>
  <c r="I942" i="8" s="1"/>
  <c r="E943" i="8"/>
  <c r="I943" i="8" s="1"/>
  <c r="E944" i="8"/>
  <c r="I944" i="8" s="1"/>
  <c r="E945" i="8"/>
  <c r="I945" i="8" s="1"/>
  <c r="K945" i="8" s="1" a="1"/>
  <c r="K945" i="8" s="1"/>
  <c r="M945" i="8" s="1"/>
  <c r="E946" i="8"/>
  <c r="I946" i="8" s="1"/>
  <c r="E947" i="8"/>
  <c r="I947" i="8" s="1"/>
  <c r="E948" i="8"/>
  <c r="I948" i="8" s="1"/>
  <c r="E949" i="8"/>
  <c r="I949" i="8" s="1"/>
  <c r="E950" i="8"/>
  <c r="I950" i="8" s="1"/>
  <c r="E951" i="8"/>
  <c r="I951" i="8" s="1"/>
  <c r="E952" i="8"/>
  <c r="I952" i="8" s="1"/>
  <c r="E953" i="8"/>
  <c r="I953" i="8" s="1"/>
  <c r="E954" i="8"/>
  <c r="I954" i="8" s="1"/>
  <c r="E955" i="8"/>
  <c r="I955" i="8" s="1"/>
  <c r="E956" i="8"/>
  <c r="I956" i="8" s="1"/>
  <c r="E957" i="8"/>
  <c r="I957" i="8" s="1"/>
  <c r="E958" i="8"/>
  <c r="I958" i="8" s="1"/>
  <c r="E959" i="8"/>
  <c r="I959" i="8" s="1"/>
  <c r="E960" i="8"/>
  <c r="I960" i="8" s="1"/>
  <c r="E961" i="8"/>
  <c r="I961" i="8" s="1"/>
  <c r="E962" i="8"/>
  <c r="I962" i="8" s="1"/>
  <c r="E963" i="8"/>
  <c r="I963" i="8" s="1"/>
  <c r="E964" i="8"/>
  <c r="I964" i="8" s="1"/>
  <c r="E965" i="8"/>
  <c r="I965" i="8" s="1"/>
  <c r="E966" i="8"/>
  <c r="I966" i="8" s="1"/>
  <c r="E967" i="8"/>
  <c r="I967" i="8" s="1"/>
  <c r="E968" i="8"/>
  <c r="I968" i="8" s="1"/>
  <c r="E969" i="8"/>
  <c r="I969" i="8" s="1"/>
  <c r="E970" i="8"/>
  <c r="I970" i="8" s="1"/>
  <c r="E971" i="8"/>
  <c r="I971" i="8" s="1"/>
  <c r="E972" i="8"/>
  <c r="I972" i="8" s="1"/>
  <c r="E973" i="8"/>
  <c r="I973" i="8" s="1"/>
  <c r="E974" i="8"/>
  <c r="I974" i="8" s="1"/>
  <c r="E975" i="8"/>
  <c r="I975" i="8" s="1"/>
  <c r="E976" i="8"/>
  <c r="I976" i="8" s="1"/>
  <c r="E977" i="8"/>
  <c r="I977" i="8" s="1"/>
  <c r="E978" i="8"/>
  <c r="I978" i="8" s="1"/>
  <c r="E979" i="8"/>
  <c r="I979" i="8" s="1"/>
  <c r="E980" i="8"/>
  <c r="I980" i="8" s="1"/>
  <c r="E981" i="8"/>
  <c r="I981" i="8" s="1"/>
  <c r="E982" i="8"/>
  <c r="I982" i="8" s="1"/>
  <c r="E983" i="8"/>
  <c r="I983" i="8" s="1"/>
  <c r="E984" i="8"/>
  <c r="I984" i="8" s="1"/>
  <c r="E985" i="8"/>
  <c r="I985" i="8" s="1"/>
  <c r="E986" i="8"/>
  <c r="I986" i="8" s="1"/>
  <c r="E987" i="8"/>
  <c r="I987" i="8" s="1"/>
  <c r="E988" i="8"/>
  <c r="I988" i="8" s="1"/>
  <c r="E989" i="8"/>
  <c r="I989" i="8" s="1"/>
  <c r="E990" i="8"/>
  <c r="I990" i="8" s="1"/>
  <c r="E991" i="8"/>
  <c r="I991" i="8" s="1"/>
  <c r="E992" i="8"/>
  <c r="I992" i="8" s="1"/>
  <c r="E993" i="8"/>
  <c r="I993" i="8" s="1"/>
  <c r="E994" i="8"/>
  <c r="I994" i="8" s="1"/>
  <c r="E995" i="8"/>
  <c r="I995" i="8" s="1"/>
  <c r="E996" i="8"/>
  <c r="I996" i="8" s="1"/>
  <c r="E997" i="8"/>
  <c r="I997" i="8" s="1"/>
  <c r="E998" i="8"/>
  <c r="I998" i="8" s="1"/>
  <c r="E999" i="8"/>
  <c r="I999" i="8" s="1"/>
  <c r="E1000" i="8"/>
  <c r="I1000" i="8" s="1"/>
  <c r="E1001" i="8"/>
  <c r="I1001" i="8" s="1"/>
  <c r="E1002" i="8"/>
  <c r="I1002" i="8" s="1"/>
  <c r="E1003" i="8"/>
  <c r="I1003" i="8" s="1"/>
  <c r="E1004" i="8"/>
  <c r="I1004" i="8" s="1"/>
  <c r="E1005" i="8"/>
  <c r="I1005" i="8" s="1"/>
  <c r="E1006" i="8"/>
  <c r="I1006" i="8" s="1"/>
  <c r="E1007" i="8"/>
  <c r="I1007" i="8" s="1"/>
  <c r="E1008" i="8"/>
  <c r="I1008" i="8" s="1"/>
  <c r="K1008" i="8" s="1" a="1"/>
  <c r="K1008" i="8" s="1"/>
  <c r="M1008" i="8" s="1"/>
  <c r="E1009" i="8"/>
  <c r="I1009" i="8" s="1"/>
  <c r="E1010" i="8"/>
  <c r="I1010" i="8" s="1"/>
  <c r="E1011" i="8"/>
  <c r="I1011" i="8" s="1"/>
  <c r="E1012" i="8"/>
  <c r="I1012" i="8" s="1"/>
  <c r="E1013" i="8"/>
  <c r="I1013" i="8" s="1"/>
  <c r="K1013" i="8" s="1" a="1"/>
  <c r="K1013" i="8" s="1"/>
  <c r="M1013" i="8" s="1"/>
  <c r="E1014" i="8"/>
  <c r="I1014" i="8" s="1"/>
  <c r="E1015" i="8"/>
  <c r="I1015" i="8" s="1"/>
  <c r="E1016" i="8"/>
  <c r="I1016" i="8" s="1"/>
  <c r="E1017" i="8"/>
  <c r="I1017" i="8" s="1"/>
  <c r="K1017" i="8" s="1" a="1"/>
  <c r="K1017" i="8" s="1"/>
  <c r="M1017" i="8" s="1"/>
  <c r="E1018" i="8"/>
  <c r="I1018" i="8" s="1"/>
  <c r="E1019" i="8"/>
  <c r="I1019" i="8" s="1"/>
  <c r="E1020" i="8"/>
  <c r="I1020" i="8" s="1"/>
  <c r="E1021" i="8"/>
  <c r="I1021" i="8" s="1"/>
  <c r="E1022" i="8"/>
  <c r="I1022" i="8" s="1"/>
  <c r="E1023" i="8"/>
  <c r="I1023" i="8" s="1"/>
  <c r="E1024" i="8"/>
  <c r="I1024" i="8" s="1"/>
  <c r="E1025" i="8"/>
  <c r="I1025" i="8" s="1"/>
  <c r="E1026" i="8"/>
  <c r="I1026" i="8" s="1"/>
  <c r="E1027" i="8"/>
  <c r="I1027" i="8" s="1"/>
  <c r="E1028" i="8"/>
  <c r="I1028" i="8" s="1"/>
  <c r="E1029" i="8"/>
  <c r="I1029" i="8" s="1"/>
  <c r="E1030" i="8"/>
  <c r="I1030" i="8" s="1"/>
  <c r="E1031" i="8"/>
  <c r="I1031" i="8" s="1"/>
  <c r="E1032" i="8"/>
  <c r="I1032" i="8" s="1"/>
  <c r="E1033" i="8"/>
  <c r="I1033" i="8" s="1"/>
  <c r="E1034" i="8"/>
  <c r="I1034" i="8" s="1"/>
  <c r="E1035" i="8"/>
  <c r="I1035" i="8" s="1"/>
  <c r="E1036" i="8"/>
  <c r="I1036" i="8" s="1"/>
  <c r="K1036" i="8" s="1" a="1"/>
  <c r="K1036" i="8" s="1"/>
  <c r="M1036" i="8" s="1"/>
  <c r="E1037" i="8"/>
  <c r="I1037" i="8" s="1"/>
  <c r="E1038" i="8"/>
  <c r="I1038" i="8" s="1"/>
  <c r="E1039" i="8"/>
  <c r="I1039" i="8" s="1"/>
  <c r="E1040" i="8"/>
  <c r="I1040" i="8" s="1"/>
  <c r="E1041" i="8"/>
  <c r="I1041" i="8" s="1"/>
  <c r="E1042" i="8"/>
  <c r="I1042" i="8" s="1"/>
  <c r="E1043" i="8"/>
  <c r="I1043" i="8" s="1"/>
  <c r="E1044" i="8"/>
  <c r="I1044" i="8" s="1"/>
  <c r="E1045" i="8"/>
  <c r="I1045" i="8" s="1"/>
  <c r="E1046" i="8"/>
  <c r="I1046" i="8" s="1"/>
  <c r="E1047" i="8"/>
  <c r="I1047" i="8" s="1"/>
  <c r="E1048" i="8"/>
  <c r="I1048" i="8" s="1"/>
  <c r="E1049" i="8"/>
  <c r="I1049" i="8" s="1"/>
  <c r="E1050" i="8"/>
  <c r="I1050" i="8" s="1"/>
  <c r="E1051" i="8"/>
  <c r="I1051" i="8" s="1"/>
  <c r="E1052" i="8"/>
  <c r="I1052" i="8" s="1"/>
  <c r="E1053" i="8"/>
  <c r="I1053" i="8" s="1"/>
  <c r="E1054" i="8"/>
  <c r="I1054" i="8" s="1"/>
  <c r="E1055" i="8"/>
  <c r="I1055" i="8" s="1"/>
  <c r="E1056" i="8"/>
  <c r="I1056" i="8" s="1"/>
  <c r="E1057" i="8"/>
  <c r="I1057" i="8" s="1"/>
  <c r="E1058" i="8"/>
  <c r="I1058" i="8" s="1"/>
  <c r="E1059" i="8"/>
  <c r="I1059" i="8" s="1"/>
  <c r="E1060" i="8"/>
  <c r="I1060" i="8" s="1"/>
  <c r="E1061" i="8"/>
  <c r="I1061" i="8" s="1"/>
  <c r="E1062" i="8"/>
  <c r="I1062" i="8" s="1"/>
  <c r="E1063" i="8"/>
  <c r="I1063" i="8" s="1"/>
  <c r="E1064" i="8"/>
  <c r="I1064" i="8" s="1"/>
  <c r="E1065" i="8"/>
  <c r="I1065" i="8" s="1"/>
  <c r="E1066" i="8"/>
  <c r="I1066" i="8" s="1"/>
  <c r="E1067" i="8"/>
  <c r="I1067" i="8" s="1"/>
  <c r="E1068" i="8"/>
  <c r="I1068" i="8" s="1"/>
  <c r="E1069" i="8"/>
  <c r="I1069" i="8" s="1"/>
  <c r="K1069" i="8" s="1" a="1"/>
  <c r="K1069" i="8" s="1"/>
  <c r="M1069" i="8" s="1"/>
  <c r="E1070" i="8"/>
  <c r="I1070" i="8" s="1"/>
  <c r="E1071" i="8"/>
  <c r="I1071" i="8" s="1"/>
  <c r="E1072" i="8"/>
  <c r="I1072" i="8" s="1"/>
  <c r="E1073" i="8"/>
  <c r="I1073" i="8" s="1"/>
  <c r="E1074" i="8"/>
  <c r="I1074" i="8" s="1"/>
  <c r="E1075" i="8"/>
  <c r="I1075" i="8" s="1"/>
  <c r="E1076" i="8"/>
  <c r="I1076" i="8" s="1"/>
  <c r="K1076" i="8" s="1" a="1"/>
  <c r="K1076" i="8" s="1"/>
  <c r="M1076" i="8" s="1"/>
  <c r="E1077" i="8"/>
  <c r="I1077" i="8" s="1"/>
  <c r="K1077" i="8" s="1" a="1"/>
  <c r="K1077" i="8" s="1"/>
  <c r="M1077" i="8" s="1"/>
  <c r="E1078" i="8"/>
  <c r="I1078" i="8" s="1"/>
  <c r="E1079" i="8"/>
  <c r="I1079" i="8" s="1"/>
  <c r="E1080" i="8"/>
  <c r="I1080" i="8" s="1"/>
  <c r="E1081" i="8"/>
  <c r="I1081" i="8" s="1"/>
  <c r="E1082" i="8"/>
  <c r="I1082" i="8" s="1"/>
  <c r="E1083" i="8"/>
  <c r="I1083" i="8" s="1"/>
  <c r="E1084" i="8"/>
  <c r="I1084" i="8" s="1"/>
  <c r="K1084" i="8" s="1" a="1"/>
  <c r="K1084" i="8" s="1"/>
  <c r="M1084" i="8" s="1"/>
  <c r="E1085" i="8"/>
  <c r="I1085" i="8" s="1"/>
  <c r="E1086" i="8"/>
  <c r="I1086" i="8" s="1"/>
  <c r="K1086" i="8" s="1" a="1"/>
  <c r="K1086" i="8" s="1"/>
  <c r="M1086" i="8" s="1"/>
  <c r="E1087" i="8"/>
  <c r="I1087" i="8" s="1"/>
  <c r="E1088" i="8"/>
  <c r="I1088" i="8" s="1"/>
  <c r="E1089" i="8"/>
  <c r="I1089" i="8" s="1"/>
  <c r="E1090" i="8"/>
  <c r="I1090" i="8" s="1"/>
  <c r="E1091" i="8"/>
  <c r="I1091" i="8" s="1"/>
  <c r="E1092" i="8"/>
  <c r="I1092" i="8" s="1"/>
  <c r="E1093" i="8"/>
  <c r="I1093" i="8" s="1"/>
  <c r="E1094" i="8"/>
  <c r="I1094" i="8" s="1"/>
  <c r="E1095" i="8"/>
  <c r="I1095" i="8" s="1"/>
  <c r="E1096" i="8"/>
  <c r="I1096" i="8" s="1"/>
  <c r="E1097" i="8"/>
  <c r="I1097" i="8" s="1"/>
  <c r="E1098" i="8"/>
  <c r="I1098" i="8" s="1"/>
  <c r="E1099" i="8"/>
  <c r="I1099" i="8" s="1"/>
  <c r="E1100" i="8"/>
  <c r="I1100" i="8" s="1"/>
  <c r="E1101" i="8"/>
  <c r="I1101" i="8" s="1"/>
  <c r="E1102" i="8"/>
  <c r="I1102" i="8" s="1"/>
  <c r="E1103" i="8"/>
  <c r="I1103" i="8" s="1"/>
  <c r="E1104" i="8"/>
  <c r="I1104" i="8" s="1"/>
  <c r="E1105" i="8"/>
  <c r="I1105" i="8" s="1"/>
  <c r="E1106" i="8"/>
  <c r="I1106" i="8" s="1"/>
  <c r="E1107" i="8"/>
  <c r="I1107" i="8" s="1"/>
  <c r="E1108" i="8"/>
  <c r="I1108" i="8" s="1"/>
  <c r="K1108" i="8" s="1" a="1"/>
  <c r="K1108" i="8" s="1"/>
  <c r="M1108" i="8" s="1"/>
  <c r="E1109" i="8"/>
  <c r="I1109" i="8" s="1"/>
  <c r="E1110" i="8"/>
  <c r="I1110" i="8" s="1"/>
  <c r="E1111" i="8"/>
  <c r="I1111" i="8" s="1"/>
  <c r="E1112" i="8"/>
  <c r="I1112" i="8" s="1"/>
  <c r="E1113" i="8"/>
  <c r="I1113" i="8" s="1"/>
  <c r="E1114" i="8"/>
  <c r="I1114" i="8" s="1"/>
  <c r="E1115" i="8"/>
  <c r="I1115" i="8" s="1"/>
  <c r="E1116" i="8"/>
  <c r="I1116" i="8" s="1"/>
  <c r="E1117" i="8"/>
  <c r="I1117" i="8" s="1"/>
  <c r="E1118" i="8"/>
  <c r="I1118" i="8" s="1"/>
  <c r="E1119" i="8"/>
  <c r="I1119" i="8" s="1"/>
  <c r="E1120" i="8"/>
  <c r="I1120" i="8" s="1"/>
  <c r="E1121" i="8"/>
  <c r="I1121" i="8" s="1"/>
  <c r="E1122" i="8"/>
  <c r="I1122" i="8" s="1"/>
  <c r="E1123" i="8"/>
  <c r="I1123" i="8" s="1"/>
  <c r="E1124" i="8"/>
  <c r="I1124" i="8" s="1"/>
  <c r="K1124" i="8" s="1" a="1"/>
  <c r="K1124" i="8" s="1"/>
  <c r="M1124" i="8" s="1"/>
  <c r="E1125" i="8"/>
  <c r="I1125" i="8" s="1"/>
  <c r="E1126" i="8"/>
  <c r="I1126" i="8" s="1"/>
  <c r="E1127" i="8"/>
  <c r="I1127" i="8" s="1"/>
  <c r="E1128" i="8"/>
  <c r="I1128" i="8" s="1"/>
  <c r="E1129" i="8"/>
  <c r="I1129" i="8" s="1"/>
  <c r="E1130" i="8"/>
  <c r="I1130" i="8" s="1"/>
  <c r="E1131" i="8"/>
  <c r="I1131" i="8" s="1"/>
  <c r="E1132" i="8"/>
  <c r="I1132" i="8" s="1"/>
  <c r="E1133" i="8"/>
  <c r="I1133" i="8" s="1"/>
  <c r="E1134" i="8"/>
  <c r="I1134" i="8" s="1"/>
  <c r="E1135" i="8"/>
  <c r="I1135" i="8" s="1"/>
  <c r="E1136" i="8"/>
  <c r="I1136" i="8" s="1"/>
  <c r="E867" i="8"/>
  <c r="I867" i="8" s="1"/>
  <c r="E865" i="8"/>
  <c r="I865" i="8" s="1"/>
  <c r="N963" i="8" l="1"/>
  <c r="J1091" i="8" a="1"/>
  <c r="J1091" i="8" s="1"/>
  <c r="L1091" i="8" s="1"/>
  <c r="J1087" i="8" a="1"/>
  <c r="J1087" i="8" s="1"/>
  <c r="L1087" i="8" s="1"/>
  <c r="J1083" i="8" a="1"/>
  <c r="J1083" i="8" s="1"/>
  <c r="L1083" i="8" s="1"/>
  <c r="J1023" i="8" a="1"/>
  <c r="J1023" i="8" s="1"/>
  <c r="L1023" i="8" s="1"/>
  <c r="N1023" i="8" s="1"/>
  <c r="J963" i="8" a="1"/>
  <c r="J963" i="8" s="1"/>
  <c r="L963" i="8" s="1"/>
  <c r="J959" i="8" a="1"/>
  <c r="J959" i="8" s="1"/>
  <c r="L959" i="8" s="1"/>
  <c r="N959" i="8" s="1"/>
  <c r="J951" i="8" a="1"/>
  <c r="J951" i="8" s="1"/>
  <c r="L951" i="8" s="1"/>
  <c r="J899" i="8" a="1"/>
  <c r="J899" i="8" s="1"/>
  <c r="L899" i="8" s="1"/>
  <c r="N899" i="8" s="1"/>
  <c r="J895" i="8" a="1"/>
  <c r="J895" i="8" s="1"/>
  <c r="L895" i="8" s="1"/>
  <c r="J891" i="8" a="1"/>
  <c r="J891" i="8" s="1"/>
  <c r="L891" i="8" s="1"/>
  <c r="N891" i="8" s="1"/>
  <c r="J887" i="8" a="1"/>
  <c r="J887" i="8" s="1"/>
  <c r="L887" i="8" s="1"/>
  <c r="N1091" i="8"/>
  <c r="Q1108" i="8"/>
  <c r="P1108" i="8"/>
  <c r="O1108" i="8"/>
  <c r="P1008" i="8"/>
  <c r="Q1008" i="8"/>
  <c r="O1008" i="8"/>
  <c r="Q900" i="8"/>
  <c r="O900" i="8"/>
  <c r="P900" i="8"/>
  <c r="P927" i="8"/>
  <c r="O927" i="8"/>
  <c r="Q927" i="8"/>
  <c r="J996" i="8" a="1"/>
  <c r="J996" i="8" s="1"/>
  <c r="L996" i="8" s="1"/>
  <c r="J948" i="8" a="1"/>
  <c r="J948" i="8" s="1"/>
  <c r="L948" i="8" s="1"/>
  <c r="N1111" i="8"/>
  <c r="O883" i="8"/>
  <c r="Q883" i="8"/>
  <c r="P883" i="8"/>
  <c r="J1123" i="8" a="1"/>
  <c r="J1123" i="8" s="1"/>
  <c r="L1123" i="8" s="1"/>
  <c r="J1119" i="8" a="1"/>
  <c r="J1119" i="8" s="1"/>
  <c r="L1119" i="8" s="1"/>
  <c r="N1119" i="8" s="1"/>
  <c r="N1103" i="8"/>
  <c r="N1087" i="8"/>
  <c r="N1083" i="8"/>
  <c r="N1075" i="8"/>
  <c r="N1063" i="8"/>
  <c r="J1059" i="8" a="1"/>
  <c r="J1059" i="8" s="1"/>
  <c r="L1059" i="8" s="1"/>
  <c r="N1059" i="8" s="1"/>
  <c r="J1055" i="8" a="1"/>
  <c r="J1055" i="8" s="1"/>
  <c r="L1055" i="8" s="1"/>
  <c r="N1055" i="8" s="1"/>
  <c r="J1051" i="8" a="1"/>
  <c r="J1051" i="8" s="1"/>
  <c r="L1051" i="8" s="1"/>
  <c r="N1051" i="8" s="1"/>
  <c r="N1043" i="8"/>
  <c r="N1031" i="8"/>
  <c r="N1015" i="8"/>
  <c r="N1007" i="8"/>
  <c r="J995" i="8" a="1"/>
  <c r="J995" i="8" s="1"/>
  <c r="L995" i="8" s="1"/>
  <c r="J991" i="8" a="1"/>
  <c r="J991" i="8" s="1"/>
  <c r="L991" i="8" s="1"/>
  <c r="N991" i="8" s="1"/>
  <c r="J983" i="8" a="1"/>
  <c r="J983" i="8" s="1"/>
  <c r="L983" i="8" s="1"/>
  <c r="N979" i="8"/>
  <c r="N971" i="8"/>
  <c r="N943" i="8"/>
  <c r="J923" i="8" a="1"/>
  <c r="J923" i="8" s="1"/>
  <c r="L923" i="8" s="1"/>
  <c r="N923" i="8" s="1"/>
  <c r="J919" i="8" a="1"/>
  <c r="J919" i="8" s="1"/>
  <c r="L919" i="8" s="1"/>
  <c r="N919" i="8" s="1"/>
  <c r="N915" i="8"/>
  <c r="N911" i="8"/>
  <c r="N907" i="8"/>
  <c r="N895" i="8"/>
  <c r="N887" i="8"/>
  <c r="N875" i="8"/>
  <c r="N871" i="8"/>
  <c r="J1039" i="8" a="1"/>
  <c r="J1039" i="8" s="1"/>
  <c r="L1039" i="8" s="1"/>
  <c r="N1039" i="8" s="1"/>
  <c r="J975" i="8" a="1"/>
  <c r="J975" i="8" s="1"/>
  <c r="L975" i="8" s="1"/>
  <c r="N975" i="8" s="1"/>
  <c r="J1099" i="8" a="1"/>
  <c r="J1099" i="8" s="1"/>
  <c r="L1099" i="8" s="1"/>
  <c r="N1099" i="8" s="1"/>
  <c r="J1095" i="8" a="1"/>
  <c r="J1095" i="8" s="1"/>
  <c r="L1095" i="8" s="1"/>
  <c r="N1095" i="8" s="1"/>
  <c r="J967" i="8" a="1"/>
  <c r="J967" i="8" s="1"/>
  <c r="L967" i="8" s="1"/>
  <c r="N967" i="8" s="1"/>
  <c r="J903" i="8" a="1"/>
  <c r="J903" i="8" s="1"/>
  <c r="L903" i="8" s="1"/>
  <c r="N903" i="8" s="1"/>
  <c r="J966" i="8" a="1"/>
  <c r="J966" i="8" s="1"/>
  <c r="L966" i="8" s="1"/>
  <c r="J950" i="8" a="1"/>
  <c r="J950" i="8" s="1"/>
  <c r="L950" i="8" s="1"/>
  <c r="J934" i="8" a="1"/>
  <c r="J934" i="8" s="1"/>
  <c r="L934" i="8" s="1"/>
  <c r="J870" i="8" a="1"/>
  <c r="J870" i="8" s="1"/>
  <c r="L870" i="8" s="1"/>
  <c r="J1113" i="8" a="1"/>
  <c r="J1113" i="8" s="1"/>
  <c r="L1113" i="8" s="1"/>
  <c r="J1097" i="8" a="1"/>
  <c r="J1097" i="8" s="1"/>
  <c r="L1097" i="8" s="1"/>
  <c r="J969" i="8" a="1"/>
  <c r="J969" i="8" s="1"/>
  <c r="L969" i="8" s="1"/>
  <c r="J1131" i="8" a="1"/>
  <c r="J1131" i="8" s="1"/>
  <c r="L1131" i="8" s="1"/>
  <c r="N1131" i="8" s="1"/>
  <c r="J976" i="8" a="1"/>
  <c r="J976" i="8" s="1"/>
  <c r="L976" i="8" s="1"/>
  <c r="J928" i="8" a="1"/>
  <c r="J928" i="8" s="1"/>
  <c r="L928" i="8" s="1"/>
  <c r="J912" i="8" a="1"/>
  <c r="J912" i="8" s="1"/>
  <c r="L912" i="8" s="1"/>
  <c r="K865" i="8" a="1"/>
  <c r="K865" i="8" s="1"/>
  <c r="M865" i="8" s="1"/>
  <c r="K1134" i="8" a="1"/>
  <c r="K1134" i="8" s="1"/>
  <c r="M1134" i="8" s="1"/>
  <c r="K1130" i="8" a="1"/>
  <c r="K1130" i="8" s="1"/>
  <c r="M1130" i="8" s="1"/>
  <c r="N1130" i="8" s="1"/>
  <c r="K1126" i="8" a="1"/>
  <c r="K1126" i="8" s="1"/>
  <c r="M1126" i="8" s="1"/>
  <c r="N1126" i="8" s="1"/>
  <c r="K1122" i="8" a="1"/>
  <c r="K1122" i="8" s="1"/>
  <c r="M1122" i="8" s="1"/>
  <c r="N1122" i="8" s="1"/>
  <c r="K1118" i="8" a="1"/>
  <c r="K1118" i="8" s="1"/>
  <c r="M1118" i="8" s="1"/>
  <c r="K1114" i="8" a="1"/>
  <c r="K1114" i="8" s="1"/>
  <c r="M1114" i="8" s="1"/>
  <c r="K1110" i="8" a="1"/>
  <c r="K1110" i="8" s="1"/>
  <c r="M1110" i="8" s="1"/>
  <c r="N1110" i="8" s="1"/>
  <c r="K1106" i="8" a="1"/>
  <c r="K1106" i="8" s="1"/>
  <c r="M1106" i="8" s="1"/>
  <c r="K1102" i="8" a="1"/>
  <c r="K1102" i="8" s="1"/>
  <c r="M1102" i="8" s="1"/>
  <c r="K1098" i="8" a="1"/>
  <c r="K1098" i="8" s="1"/>
  <c r="M1098" i="8" s="1"/>
  <c r="K1094" i="8" a="1"/>
  <c r="K1094" i="8" s="1"/>
  <c r="M1094" i="8" s="1"/>
  <c r="N1094" i="8" s="1"/>
  <c r="K1090" i="8" a="1"/>
  <c r="K1090" i="8" s="1"/>
  <c r="M1090" i="8" s="1"/>
  <c r="K1082" i="8" a="1"/>
  <c r="K1082" i="8" s="1"/>
  <c r="M1082" i="8" s="1"/>
  <c r="K1078" i="8" a="1"/>
  <c r="K1078" i="8" s="1"/>
  <c r="M1078" i="8" s="1"/>
  <c r="N1078" i="8" s="1"/>
  <c r="K1074" i="8" a="1"/>
  <c r="K1074" i="8" s="1"/>
  <c r="M1074" i="8" s="1"/>
  <c r="N1074" i="8" s="1"/>
  <c r="K1070" i="8" a="1"/>
  <c r="K1070" i="8" s="1"/>
  <c r="M1070" i="8" s="1"/>
  <c r="N1070" i="8" s="1"/>
  <c r="K1066" i="8" a="1"/>
  <c r="K1066" i="8" s="1"/>
  <c r="M1066" i="8" s="1"/>
  <c r="K1062" i="8" a="1"/>
  <c r="K1062" i="8" s="1"/>
  <c r="M1062" i="8" s="1"/>
  <c r="N1062" i="8" s="1"/>
  <c r="K1058" i="8" a="1"/>
  <c r="K1058" i="8" s="1"/>
  <c r="M1058" i="8" s="1"/>
  <c r="K1054" i="8" a="1"/>
  <c r="K1054" i="8" s="1"/>
  <c r="M1054" i="8" s="1"/>
  <c r="K1050" i="8" a="1"/>
  <c r="K1050" i="8" s="1"/>
  <c r="M1050" i="8" s="1"/>
  <c r="N1050" i="8" s="1"/>
  <c r="K1046" i="8" a="1"/>
  <c r="K1046" i="8" s="1"/>
  <c r="M1046" i="8" s="1"/>
  <c r="N1046" i="8" s="1"/>
  <c r="K1042" i="8" a="1"/>
  <c r="K1042" i="8" s="1"/>
  <c r="M1042" i="8" s="1"/>
  <c r="K1038" i="8" a="1"/>
  <c r="K1038" i="8" s="1"/>
  <c r="M1038" i="8" s="1"/>
  <c r="K1034" i="8" a="1"/>
  <c r="K1034" i="8" s="1"/>
  <c r="M1034" i="8" s="1"/>
  <c r="K1030" i="8" a="1"/>
  <c r="K1030" i="8" s="1"/>
  <c r="M1030" i="8" s="1"/>
  <c r="N1030" i="8" s="1"/>
  <c r="K1026" i="8" a="1"/>
  <c r="K1026" i="8" s="1"/>
  <c r="M1026" i="8" s="1"/>
  <c r="K1022" i="8" a="1"/>
  <c r="K1022" i="8" s="1"/>
  <c r="M1022" i="8" s="1"/>
  <c r="N1022" i="8" s="1"/>
  <c r="K1018" i="8" a="1"/>
  <c r="K1018" i="8" s="1"/>
  <c r="M1018" i="8" s="1"/>
  <c r="K1014" i="8" a="1"/>
  <c r="K1014" i="8" s="1"/>
  <c r="M1014" i="8" s="1"/>
  <c r="N1014" i="8" s="1"/>
  <c r="K1010" i="8" a="1"/>
  <c r="K1010" i="8" s="1"/>
  <c r="M1010" i="8" s="1"/>
  <c r="K1006" i="8" a="1"/>
  <c r="K1006" i="8" s="1"/>
  <c r="M1006" i="8" s="1"/>
  <c r="K1002" i="8" a="1"/>
  <c r="K1002" i="8" s="1"/>
  <c r="M1002" i="8" s="1"/>
  <c r="K998" i="8" a="1"/>
  <c r="K998" i="8" s="1"/>
  <c r="M998" i="8" s="1"/>
  <c r="N998" i="8" s="1"/>
  <c r="K994" i="8" a="1"/>
  <c r="K994" i="8" s="1"/>
  <c r="M994" i="8" s="1"/>
  <c r="N994" i="8" s="1"/>
  <c r="K990" i="8" a="1"/>
  <c r="K990" i="8" s="1"/>
  <c r="M990" i="8" s="1"/>
  <c r="K986" i="8" a="1"/>
  <c r="K986" i="8" s="1"/>
  <c r="M986" i="8" s="1"/>
  <c r="N986" i="8" s="1"/>
  <c r="K982" i="8" a="1"/>
  <c r="K982" i="8" s="1"/>
  <c r="M982" i="8" s="1"/>
  <c r="N982" i="8" s="1"/>
  <c r="K978" i="8" a="1"/>
  <c r="K978" i="8" s="1"/>
  <c r="M978" i="8" s="1"/>
  <c r="K974" i="8" a="1"/>
  <c r="K974" i="8" s="1"/>
  <c r="M974" i="8" s="1"/>
  <c r="K970" i="8" a="1"/>
  <c r="K970" i="8" s="1"/>
  <c r="M970" i="8" s="1"/>
  <c r="K966" i="8" a="1"/>
  <c r="K966" i="8" s="1"/>
  <c r="M966" i="8" s="1"/>
  <c r="N966" i="8" s="1"/>
  <c r="K962" i="8" a="1"/>
  <c r="K962" i="8" s="1"/>
  <c r="M962" i="8" s="1"/>
  <c r="N962" i="8" s="1"/>
  <c r="K958" i="8" a="1"/>
  <c r="K958" i="8" s="1"/>
  <c r="M958" i="8" s="1"/>
  <c r="K954" i="8" a="1"/>
  <c r="K954" i="8" s="1"/>
  <c r="M954" i="8" s="1"/>
  <c r="K950" i="8" a="1"/>
  <c r="K950" i="8" s="1"/>
  <c r="M950" i="8" s="1"/>
  <c r="K946" i="8" a="1"/>
  <c r="K946" i="8" s="1"/>
  <c r="M946" i="8" s="1"/>
  <c r="N946" i="8" s="1"/>
  <c r="K942" i="8" a="1"/>
  <c r="K942" i="8" s="1"/>
  <c r="M942" i="8" s="1"/>
  <c r="K938" i="8" a="1"/>
  <c r="K938" i="8" s="1"/>
  <c r="M938" i="8" s="1"/>
  <c r="K934" i="8" a="1"/>
  <c r="K934" i="8" s="1"/>
  <c r="M934" i="8" s="1"/>
  <c r="N934" i="8" s="1"/>
  <c r="K930" i="8" a="1"/>
  <c r="K930" i="8" s="1"/>
  <c r="M930" i="8" s="1"/>
  <c r="N930" i="8" s="1"/>
  <c r="K926" i="8" a="1"/>
  <c r="K926" i="8" s="1"/>
  <c r="M926" i="8" s="1"/>
  <c r="K922" i="8" a="1"/>
  <c r="K922" i="8" s="1"/>
  <c r="M922" i="8" s="1"/>
  <c r="K918" i="8" a="1"/>
  <c r="K918" i="8" s="1"/>
  <c r="M918" i="8" s="1"/>
  <c r="N918" i="8" s="1"/>
  <c r="K914" i="8" a="1"/>
  <c r="K914" i="8" s="1"/>
  <c r="M914" i="8" s="1"/>
  <c r="K910" i="8" a="1"/>
  <c r="K910" i="8" s="1"/>
  <c r="M910" i="8" s="1"/>
  <c r="K906" i="8" a="1"/>
  <c r="K906" i="8" s="1"/>
  <c r="M906" i="8" s="1"/>
  <c r="N906" i="8" s="1"/>
  <c r="K902" i="8" a="1"/>
  <c r="K902" i="8" s="1"/>
  <c r="M902" i="8" s="1"/>
  <c r="N902" i="8" s="1"/>
  <c r="K894" i="8" a="1"/>
  <c r="K894" i="8" s="1"/>
  <c r="M894" i="8" s="1"/>
  <c r="N894" i="8" s="1"/>
  <c r="K890" i="8" a="1"/>
  <c r="K890" i="8" s="1"/>
  <c r="M890" i="8" s="1"/>
  <c r="N890" i="8" s="1"/>
  <c r="K886" i="8" a="1"/>
  <c r="K886" i="8" s="1"/>
  <c r="M886" i="8" s="1"/>
  <c r="K882" i="8" a="1"/>
  <c r="K882" i="8" s="1"/>
  <c r="M882" i="8" s="1"/>
  <c r="N882" i="8" s="1"/>
  <c r="K874" i="8" a="1"/>
  <c r="K874" i="8" s="1"/>
  <c r="M874" i="8" s="1"/>
  <c r="K870" i="8" a="1"/>
  <c r="K870" i="8" s="1"/>
  <c r="M870" i="8" s="1"/>
  <c r="N870" i="8" s="1"/>
  <c r="P1076" i="8"/>
  <c r="O1076" i="8"/>
  <c r="Q1076" i="8"/>
  <c r="P931" i="8"/>
  <c r="O931" i="8"/>
  <c r="Q931" i="8"/>
  <c r="N938" i="8"/>
  <c r="J964" i="8" a="1"/>
  <c r="J964" i="8" s="1"/>
  <c r="L964" i="8" s="1"/>
  <c r="N1115" i="8"/>
  <c r="P1091" i="8"/>
  <c r="O1091" i="8"/>
  <c r="Q1091" i="8"/>
  <c r="N1047" i="8"/>
  <c r="O1035" i="8"/>
  <c r="Q1035" i="8"/>
  <c r="P1035" i="8"/>
  <c r="O1011" i="8"/>
  <c r="Q1011" i="8"/>
  <c r="P1011" i="8"/>
  <c r="N1134" i="8"/>
  <c r="N1118" i="8"/>
  <c r="J1114" i="8" a="1"/>
  <c r="J1114" i="8" s="1"/>
  <c r="L1114" i="8" s="1"/>
  <c r="N1106" i="8"/>
  <c r="N1102" i="8"/>
  <c r="J1098" i="8" a="1"/>
  <c r="J1098" i="8" s="1"/>
  <c r="L1098" i="8" s="1"/>
  <c r="N1090" i="8"/>
  <c r="N1086" i="8"/>
  <c r="J1082" i="8" a="1"/>
  <c r="J1082" i="8" s="1"/>
  <c r="L1082" i="8" s="1"/>
  <c r="N1082" i="8" s="1"/>
  <c r="J1066" i="8" a="1"/>
  <c r="J1066" i="8" s="1"/>
  <c r="L1066" i="8" s="1"/>
  <c r="N1066" i="8" s="1"/>
  <c r="N1058" i="8"/>
  <c r="J1034" i="8" a="1"/>
  <c r="J1034" i="8" s="1"/>
  <c r="L1034" i="8" s="1"/>
  <c r="N1034" i="8" s="1"/>
  <c r="J1018" i="8" a="1"/>
  <c r="J1018" i="8" s="1"/>
  <c r="L1018" i="8" s="1"/>
  <c r="N1018" i="8" s="1"/>
  <c r="N1010" i="8"/>
  <c r="N1006" i="8"/>
  <c r="J1002" i="8" a="1"/>
  <c r="J1002" i="8" s="1"/>
  <c r="L1002" i="8" s="1"/>
  <c r="N1002" i="8" s="1"/>
  <c r="N974" i="8"/>
  <c r="J970" i="8" a="1"/>
  <c r="J970" i="8" s="1"/>
  <c r="L970" i="8" s="1"/>
  <c r="N970" i="8" s="1"/>
  <c r="N942" i="8"/>
  <c r="J922" i="8" a="1"/>
  <c r="J922" i="8" s="1"/>
  <c r="L922" i="8" s="1"/>
  <c r="N910" i="8"/>
  <c r="N898" i="8"/>
  <c r="N886" i="8"/>
  <c r="N878" i="8"/>
  <c r="J874" i="8" a="1"/>
  <c r="J874" i="8" s="1"/>
  <c r="L874" i="8" s="1"/>
  <c r="J1027" i="8" a="1"/>
  <c r="J1027" i="8" s="1"/>
  <c r="L1027" i="8" s="1"/>
  <c r="N1027" i="8" s="1"/>
  <c r="J1019" i="8" a="1"/>
  <c r="J1019" i="8" s="1"/>
  <c r="L1019" i="8" s="1"/>
  <c r="N1019" i="8" s="1"/>
  <c r="J955" i="8" a="1"/>
  <c r="J955" i="8" s="1"/>
  <c r="L955" i="8" s="1"/>
  <c r="N955" i="8" s="1"/>
  <c r="J1132" i="8" a="1"/>
  <c r="J1132" i="8" s="1"/>
  <c r="L1132" i="8" s="1"/>
  <c r="J1042" i="8" a="1"/>
  <c r="J1042" i="8" s="1"/>
  <c r="L1042" i="8" s="1"/>
  <c r="N1042" i="8" s="1"/>
  <c r="J1026" i="8" a="1"/>
  <c r="J1026" i="8" s="1"/>
  <c r="L1026" i="8" s="1"/>
  <c r="J978" i="8" a="1"/>
  <c r="J978" i="8" s="1"/>
  <c r="L978" i="8" s="1"/>
  <c r="N978" i="8" s="1"/>
  <c r="J914" i="8" a="1"/>
  <c r="J914" i="8" s="1"/>
  <c r="L914" i="8" s="1"/>
  <c r="J1029" i="8" a="1"/>
  <c r="J1029" i="8" s="1"/>
  <c r="L1029" i="8" s="1"/>
  <c r="J997" i="8" a="1"/>
  <c r="J997" i="8" s="1"/>
  <c r="L997" i="8" s="1"/>
  <c r="J965" i="8" a="1"/>
  <c r="J965" i="8" s="1"/>
  <c r="L965" i="8" s="1"/>
  <c r="N965" i="8" s="1"/>
  <c r="J949" i="8" a="1"/>
  <c r="J949" i="8" s="1"/>
  <c r="L949" i="8" s="1"/>
  <c r="J933" i="8" a="1"/>
  <c r="J933" i="8" s="1"/>
  <c r="L933" i="8" s="1"/>
  <c r="J869" i="8" a="1"/>
  <c r="J869" i="8" s="1"/>
  <c r="L869" i="8" s="1"/>
  <c r="J1116" i="8" a="1"/>
  <c r="J1116" i="8" s="1"/>
  <c r="L1116" i="8" s="1"/>
  <c r="J1100" i="8" a="1"/>
  <c r="J1100" i="8" s="1"/>
  <c r="L1100" i="8" s="1"/>
  <c r="J1020" i="8" a="1"/>
  <c r="J1020" i="8" s="1"/>
  <c r="L1020" i="8" s="1"/>
  <c r="J956" i="8" a="1"/>
  <c r="J956" i="8" s="1"/>
  <c r="L956" i="8" s="1"/>
  <c r="J908" i="8" a="1"/>
  <c r="J908" i="8" s="1"/>
  <c r="L908" i="8" s="1"/>
  <c r="J867" i="8" a="1"/>
  <c r="J867" i="8" s="1"/>
  <c r="L867" i="8" s="1"/>
  <c r="K867" i="8" a="1"/>
  <c r="K867" i="8" s="1"/>
  <c r="M867" i="8" s="1"/>
  <c r="K1133" i="8" a="1"/>
  <c r="K1133" i="8" s="1"/>
  <c r="M1133" i="8" s="1"/>
  <c r="K1129" i="8" a="1"/>
  <c r="K1129" i="8" s="1"/>
  <c r="M1129" i="8" s="1"/>
  <c r="N1129" i="8" s="1"/>
  <c r="K1125" i="8" a="1"/>
  <c r="K1125" i="8" s="1"/>
  <c r="M1125" i="8" s="1"/>
  <c r="N1125" i="8" s="1"/>
  <c r="K1121" i="8" a="1"/>
  <c r="K1121" i="8" s="1"/>
  <c r="M1121" i="8" s="1"/>
  <c r="N1121" i="8" s="1"/>
  <c r="K1117" i="8" a="1"/>
  <c r="K1117" i="8" s="1"/>
  <c r="M1117" i="8" s="1"/>
  <c r="N1117" i="8" s="1"/>
  <c r="K1113" i="8" a="1"/>
  <c r="K1113" i="8" s="1"/>
  <c r="M1113" i="8" s="1"/>
  <c r="N1113" i="8" s="1"/>
  <c r="K1109" i="8" a="1"/>
  <c r="K1109" i="8" s="1"/>
  <c r="M1109" i="8" s="1"/>
  <c r="N1109" i="8" s="1"/>
  <c r="K1105" i="8" a="1"/>
  <c r="K1105" i="8" s="1"/>
  <c r="M1105" i="8" s="1"/>
  <c r="N1105" i="8" s="1"/>
  <c r="K1101" i="8" a="1"/>
  <c r="K1101" i="8" s="1"/>
  <c r="M1101" i="8" s="1"/>
  <c r="N1101" i="8" s="1"/>
  <c r="K1097" i="8" a="1"/>
  <c r="K1097" i="8" s="1"/>
  <c r="M1097" i="8" s="1"/>
  <c r="N1097" i="8" s="1"/>
  <c r="K1093" i="8" a="1"/>
  <c r="K1093" i="8" s="1"/>
  <c r="M1093" i="8" s="1"/>
  <c r="N1093" i="8" s="1"/>
  <c r="K1089" i="8" a="1"/>
  <c r="K1089" i="8" s="1"/>
  <c r="M1089" i="8" s="1"/>
  <c r="K1085" i="8" a="1"/>
  <c r="K1085" i="8" s="1"/>
  <c r="M1085" i="8" s="1"/>
  <c r="K1081" i="8" a="1"/>
  <c r="K1081" i="8" s="1"/>
  <c r="M1081" i="8" s="1"/>
  <c r="N1081" i="8" s="1"/>
  <c r="K1073" i="8" a="1"/>
  <c r="K1073" i="8" s="1"/>
  <c r="M1073" i="8" s="1"/>
  <c r="K1065" i="8" a="1"/>
  <c r="K1065" i="8" s="1"/>
  <c r="M1065" i="8" s="1"/>
  <c r="K1061" i="8" a="1"/>
  <c r="K1061" i="8" s="1"/>
  <c r="M1061" i="8" s="1"/>
  <c r="N1061" i="8" s="1"/>
  <c r="K1057" i="8" a="1"/>
  <c r="K1057" i="8" s="1"/>
  <c r="M1057" i="8" s="1"/>
  <c r="N1057" i="8" s="1"/>
  <c r="K1053" i="8" a="1"/>
  <c r="K1053" i="8" s="1"/>
  <c r="M1053" i="8" s="1"/>
  <c r="K1049" i="8" a="1"/>
  <c r="K1049" i="8" s="1"/>
  <c r="M1049" i="8" s="1"/>
  <c r="K1045" i="8" a="1"/>
  <c r="K1045" i="8" s="1"/>
  <c r="M1045" i="8" s="1"/>
  <c r="K1041" i="8" a="1"/>
  <c r="K1041" i="8" s="1"/>
  <c r="M1041" i="8" s="1"/>
  <c r="N1041" i="8" s="1"/>
  <c r="K1037" i="8" a="1"/>
  <c r="K1037" i="8" s="1"/>
  <c r="M1037" i="8" s="1"/>
  <c r="K1033" i="8" a="1"/>
  <c r="K1033" i="8" s="1"/>
  <c r="M1033" i="8" s="1"/>
  <c r="K1029" i="8" a="1"/>
  <c r="K1029" i="8" s="1"/>
  <c r="M1029" i="8" s="1"/>
  <c r="N1029" i="8" s="1"/>
  <c r="K1025" i="8" a="1"/>
  <c r="K1025" i="8" s="1"/>
  <c r="M1025" i="8" s="1"/>
  <c r="N1025" i="8" s="1"/>
  <c r="K1021" i="8" a="1"/>
  <c r="K1021" i="8" s="1"/>
  <c r="M1021" i="8" s="1"/>
  <c r="N1021" i="8" s="1"/>
  <c r="K1009" i="8" a="1"/>
  <c r="K1009" i="8" s="1"/>
  <c r="M1009" i="8" s="1"/>
  <c r="K1005" i="8" a="1"/>
  <c r="K1005" i="8" s="1"/>
  <c r="M1005" i="8" s="1"/>
  <c r="K1001" i="8" a="1"/>
  <c r="K1001" i="8" s="1"/>
  <c r="M1001" i="8" s="1"/>
  <c r="N1001" i="8" s="1"/>
  <c r="K997" i="8" a="1"/>
  <c r="K997" i="8" s="1"/>
  <c r="M997" i="8" s="1"/>
  <c r="K993" i="8" a="1"/>
  <c r="K993" i="8" s="1"/>
  <c r="M993" i="8" s="1"/>
  <c r="K989" i="8" a="1"/>
  <c r="K989" i="8" s="1"/>
  <c r="M989" i="8" s="1"/>
  <c r="K985" i="8" a="1"/>
  <c r="K985" i="8" s="1"/>
  <c r="M985" i="8" s="1"/>
  <c r="N985" i="8" s="1"/>
  <c r="K981" i="8" a="1"/>
  <c r="K981" i="8" s="1"/>
  <c r="M981" i="8" s="1"/>
  <c r="K977" i="8" a="1"/>
  <c r="K977" i="8" s="1"/>
  <c r="M977" i="8" s="1"/>
  <c r="N977" i="8" s="1"/>
  <c r="K973" i="8" a="1"/>
  <c r="K973" i="8" s="1"/>
  <c r="M973" i="8" s="1"/>
  <c r="K969" i="8" a="1"/>
  <c r="K969" i="8" s="1"/>
  <c r="M969" i="8" s="1"/>
  <c r="N969" i="8" s="1"/>
  <c r="K965" i="8" a="1"/>
  <c r="K965" i="8" s="1"/>
  <c r="M965" i="8" s="1"/>
  <c r="K961" i="8" a="1"/>
  <c r="K961" i="8" s="1"/>
  <c r="M961" i="8" s="1"/>
  <c r="K957" i="8" a="1"/>
  <c r="K957" i="8" s="1"/>
  <c r="M957" i="8" s="1"/>
  <c r="N957" i="8" s="1"/>
  <c r="K953" i="8" a="1"/>
  <c r="K953" i="8" s="1"/>
  <c r="M953" i="8" s="1"/>
  <c r="N953" i="8" s="1"/>
  <c r="K949" i="8" a="1"/>
  <c r="K949" i="8" s="1"/>
  <c r="M949" i="8" s="1"/>
  <c r="K941" i="8" a="1"/>
  <c r="K941" i="8" s="1"/>
  <c r="M941" i="8" s="1"/>
  <c r="K937" i="8" a="1"/>
  <c r="K937" i="8" s="1"/>
  <c r="M937" i="8" s="1"/>
  <c r="N937" i="8" s="1"/>
  <c r="K933" i="8" a="1"/>
  <c r="K933" i="8" s="1"/>
  <c r="M933" i="8" s="1"/>
  <c r="N933" i="8" s="1"/>
  <c r="K929" i="8" a="1"/>
  <c r="K929" i="8" s="1"/>
  <c r="M929" i="8" s="1"/>
  <c r="K925" i="8" a="1"/>
  <c r="K925" i="8" s="1"/>
  <c r="M925" i="8" s="1"/>
  <c r="K921" i="8" a="1"/>
  <c r="K921" i="8" s="1"/>
  <c r="M921" i="8" s="1"/>
  <c r="N921" i="8" s="1"/>
  <c r="K917" i="8" a="1"/>
  <c r="K917" i="8" s="1"/>
  <c r="M917" i="8" s="1"/>
  <c r="N917" i="8" s="1"/>
  <c r="K913" i="8" a="1"/>
  <c r="K913" i="8" s="1"/>
  <c r="M913" i="8" s="1"/>
  <c r="K909" i="8" a="1"/>
  <c r="K909" i="8" s="1"/>
  <c r="M909" i="8" s="1"/>
  <c r="K905" i="8" a="1"/>
  <c r="K905" i="8" s="1"/>
  <c r="M905" i="8" s="1"/>
  <c r="N905" i="8" s="1"/>
  <c r="K901" i="8" a="1"/>
  <c r="K901" i="8" s="1"/>
  <c r="M901" i="8" s="1"/>
  <c r="N901" i="8" s="1"/>
  <c r="K897" i="8" a="1"/>
  <c r="K897" i="8" s="1"/>
  <c r="M897" i="8" s="1"/>
  <c r="K893" i="8" a="1"/>
  <c r="K893" i="8" s="1"/>
  <c r="M893" i="8" s="1"/>
  <c r="K889" i="8" a="1"/>
  <c r="K889" i="8" s="1"/>
  <c r="M889" i="8" s="1"/>
  <c r="N889" i="8" s="1"/>
  <c r="K885" i="8" a="1"/>
  <c r="K885" i="8" s="1"/>
  <c r="M885" i="8" s="1"/>
  <c r="N885" i="8" s="1"/>
  <c r="K881" i="8" a="1"/>
  <c r="K881" i="8" s="1"/>
  <c r="M881" i="8" s="1"/>
  <c r="K877" i="8" a="1"/>
  <c r="K877" i="8" s="1"/>
  <c r="M877" i="8" s="1"/>
  <c r="K873" i="8" a="1"/>
  <c r="K873" i="8" s="1"/>
  <c r="M873" i="8" s="1"/>
  <c r="N873" i="8" s="1"/>
  <c r="K869" i="8" a="1"/>
  <c r="K869" i="8" s="1"/>
  <c r="M869" i="8" s="1"/>
  <c r="N869" i="8" s="1"/>
  <c r="O1124" i="8"/>
  <c r="Q1124" i="8"/>
  <c r="P1124" i="8"/>
  <c r="N1104" i="8"/>
  <c r="Q1084" i="8"/>
  <c r="P1084" i="8"/>
  <c r="O1084" i="8"/>
  <c r="N1068" i="8"/>
  <c r="O1036" i="8"/>
  <c r="Q1036" i="8"/>
  <c r="P1036" i="8"/>
  <c r="N865" i="8"/>
  <c r="O987" i="8"/>
  <c r="P987" i="8"/>
  <c r="Q987" i="8"/>
  <c r="N954" i="8"/>
  <c r="N1053" i="8"/>
  <c r="J1133" i="8" a="1"/>
  <c r="J1133" i="8" s="1"/>
  <c r="L1133" i="8" s="1"/>
  <c r="J1028" i="8" a="1"/>
  <c r="J1028" i="8" s="1"/>
  <c r="L1028" i="8" s="1"/>
  <c r="J980" i="8" a="1"/>
  <c r="J980" i="8" s="1"/>
  <c r="L980" i="8" s="1"/>
  <c r="J916" i="8" a="1"/>
  <c r="J916" i="8" s="1"/>
  <c r="L916" i="8" s="1"/>
  <c r="N1123" i="8"/>
  <c r="P1107" i="8"/>
  <c r="O1107" i="8"/>
  <c r="Q1107" i="8"/>
  <c r="O1067" i="8"/>
  <c r="P1067" i="8"/>
  <c r="Q1067" i="8"/>
  <c r="N995" i="8"/>
  <c r="Q963" i="8"/>
  <c r="O963" i="8"/>
  <c r="P963" i="8"/>
  <c r="Q947" i="8"/>
  <c r="P947" i="8"/>
  <c r="O947" i="8"/>
  <c r="K1079" i="8" a="1"/>
  <c r="K1079" i="8" s="1"/>
  <c r="M1079" i="8" s="1"/>
  <c r="N1079" i="8" s="1"/>
  <c r="K1071" i="8" a="1"/>
  <c r="K1071" i="8" s="1"/>
  <c r="M1071" i="8" s="1"/>
  <c r="N1071" i="8" s="1"/>
  <c r="K983" i="8" a="1"/>
  <c r="K983" i="8" s="1"/>
  <c r="M983" i="8" s="1"/>
  <c r="K951" i="8" a="1"/>
  <c r="K951" i="8" s="1"/>
  <c r="M951" i="8" s="1"/>
  <c r="N951" i="8" s="1"/>
  <c r="K879" i="8" a="1"/>
  <c r="K879" i="8" s="1"/>
  <c r="M879" i="8" s="1"/>
  <c r="N879" i="8" s="1"/>
  <c r="K866" i="8" a="1"/>
  <c r="K866" i="8" s="1"/>
  <c r="M866" i="8" s="1"/>
  <c r="N1089" i="8"/>
  <c r="J1085" i="8" a="1"/>
  <c r="J1085" i="8" s="1"/>
  <c r="L1085" i="8" s="1"/>
  <c r="N1085" i="8" s="1"/>
  <c r="N1077" i="8"/>
  <c r="N1073" i="8"/>
  <c r="J1069" i="8" a="1"/>
  <c r="J1069" i="8" s="1"/>
  <c r="L1069" i="8" s="1"/>
  <c r="N1069" i="8" s="1"/>
  <c r="N1065" i="8"/>
  <c r="N1049" i="8"/>
  <c r="N1045" i="8"/>
  <c r="J1037" i="8" a="1"/>
  <c r="J1037" i="8" s="1"/>
  <c r="L1037" i="8" s="1"/>
  <c r="N1033" i="8"/>
  <c r="N1017" i="8"/>
  <c r="N1013" i="8"/>
  <c r="N1009" i="8"/>
  <c r="J1005" i="8" a="1"/>
  <c r="J1005" i="8" s="1"/>
  <c r="L1005" i="8" s="1"/>
  <c r="N993" i="8"/>
  <c r="J989" i="8" a="1"/>
  <c r="J989" i="8" s="1"/>
  <c r="L989" i="8" s="1"/>
  <c r="N989" i="8" s="1"/>
  <c r="N981" i="8"/>
  <c r="J973" i="8" a="1"/>
  <c r="J973" i="8" s="1"/>
  <c r="L973" i="8" s="1"/>
  <c r="N961" i="8"/>
  <c r="N945" i="8"/>
  <c r="J941" i="8" a="1"/>
  <c r="J941" i="8" s="1"/>
  <c r="L941" i="8" s="1"/>
  <c r="N941" i="8" s="1"/>
  <c r="J925" i="8" a="1"/>
  <c r="J925" i="8" s="1"/>
  <c r="L925" i="8" s="1"/>
  <c r="N913" i="8"/>
  <c r="J909" i="8" a="1"/>
  <c r="J909" i="8" s="1"/>
  <c r="L909" i="8" s="1"/>
  <c r="N909" i="8" s="1"/>
  <c r="N897" i="8"/>
  <c r="J893" i="8" a="1"/>
  <c r="J893" i="8" s="1"/>
  <c r="L893" i="8" s="1"/>
  <c r="N893" i="8" s="1"/>
  <c r="N881" i="8"/>
  <c r="J877" i="8" a="1"/>
  <c r="J877" i="8" s="1"/>
  <c r="L877" i="8" s="1"/>
  <c r="N877" i="8" s="1"/>
  <c r="N866" i="8"/>
  <c r="J1003" i="8" a="1"/>
  <c r="J1003" i="8" s="1"/>
  <c r="L1003" i="8" s="1"/>
  <c r="N1003" i="8" s="1"/>
  <c r="J939" i="8" a="1"/>
  <c r="J939" i="8" s="1"/>
  <c r="L939" i="8" s="1"/>
  <c r="N939" i="8" s="1"/>
  <c r="J999" i="8" a="1"/>
  <c r="J999" i="8" s="1"/>
  <c r="L999" i="8" s="1"/>
  <c r="N999" i="8" s="1"/>
  <c r="J935" i="8" a="1"/>
  <c r="J935" i="8" s="1"/>
  <c r="L935" i="8" s="1"/>
  <c r="N935" i="8" s="1"/>
  <c r="J1054" i="8" a="1"/>
  <c r="J1054" i="8" s="1"/>
  <c r="L1054" i="8" s="1"/>
  <c r="N1054" i="8" s="1"/>
  <c r="J1038" i="8" a="1"/>
  <c r="J1038" i="8" s="1"/>
  <c r="L1038" i="8" s="1"/>
  <c r="N1038" i="8" s="1"/>
  <c r="J990" i="8" a="1"/>
  <c r="J990" i="8" s="1"/>
  <c r="L990" i="8" s="1"/>
  <c r="J958" i="8" a="1"/>
  <c r="J958" i="8" s="1"/>
  <c r="L958" i="8" s="1"/>
  <c r="N958" i="8" s="1"/>
  <c r="J926" i="8" a="1"/>
  <c r="J926" i="8" s="1"/>
  <c r="L926" i="8" s="1"/>
  <c r="J1025" i="8" a="1"/>
  <c r="J1025" i="8" s="1"/>
  <c r="L1025" i="8" s="1"/>
  <c r="J929" i="8" a="1"/>
  <c r="J929" i="8" s="1"/>
  <c r="L929" i="8" s="1"/>
  <c r="J1135" i="8" a="1"/>
  <c r="J1135" i="8" s="1"/>
  <c r="L1135" i="8" s="1"/>
  <c r="N1135" i="8" s="1"/>
  <c r="J1127" i="8" a="1"/>
  <c r="J1127" i="8" s="1"/>
  <c r="L1127" i="8" s="1"/>
  <c r="N1127" i="8" s="1"/>
  <c r="J1112" i="8" a="1"/>
  <c r="J1112" i="8" s="1"/>
  <c r="L1112" i="8" s="1"/>
  <c r="J1096" i="8" a="1"/>
  <c r="J1096" i="8" s="1"/>
  <c r="L1096" i="8" s="1"/>
  <c r="J1048" i="8" a="1"/>
  <c r="J1048" i="8" s="1"/>
  <c r="L1048" i="8" s="1"/>
  <c r="J1000" i="8" a="1"/>
  <c r="J1000" i="8" s="1"/>
  <c r="L1000" i="8" s="1"/>
  <c r="J904" i="8" a="1"/>
  <c r="J904" i="8" s="1"/>
  <c r="L904" i="8" s="1"/>
  <c r="J888" i="8" a="1"/>
  <c r="J888" i="8" s="1"/>
  <c r="L888" i="8" s="1"/>
  <c r="J872" i="8" a="1"/>
  <c r="J872" i="8" s="1"/>
  <c r="L872" i="8" s="1"/>
  <c r="K1136" i="8" a="1"/>
  <c r="K1136" i="8" s="1"/>
  <c r="M1136" i="8" s="1"/>
  <c r="N1136" i="8" s="1"/>
  <c r="K1132" i="8" a="1"/>
  <c r="K1132" i="8" s="1"/>
  <c r="M1132" i="8" s="1"/>
  <c r="N1132" i="8" s="1"/>
  <c r="K1128" i="8" a="1"/>
  <c r="K1128" i="8" s="1"/>
  <c r="M1128" i="8" s="1"/>
  <c r="N1128" i="8" s="1"/>
  <c r="K1120" i="8" a="1"/>
  <c r="K1120" i="8" s="1"/>
  <c r="M1120" i="8" s="1"/>
  <c r="N1120" i="8" s="1"/>
  <c r="K1116" i="8" a="1"/>
  <c r="K1116" i="8" s="1"/>
  <c r="M1116" i="8" s="1"/>
  <c r="K1112" i="8" a="1"/>
  <c r="K1112" i="8" s="1"/>
  <c r="M1112" i="8" s="1"/>
  <c r="N1112" i="8" s="1"/>
  <c r="K1104" i="8" a="1"/>
  <c r="K1104" i="8" s="1"/>
  <c r="M1104" i="8" s="1"/>
  <c r="K1100" i="8" a="1"/>
  <c r="K1100" i="8" s="1"/>
  <c r="M1100" i="8" s="1"/>
  <c r="K1096" i="8" a="1"/>
  <c r="K1096" i="8" s="1"/>
  <c r="M1096" i="8" s="1"/>
  <c r="N1096" i="8" s="1"/>
  <c r="K1092" i="8" a="1"/>
  <c r="K1092" i="8" s="1"/>
  <c r="M1092" i="8" s="1"/>
  <c r="N1092" i="8" s="1"/>
  <c r="K1088" i="8" a="1"/>
  <c r="K1088" i="8" s="1"/>
  <c r="M1088" i="8" s="1"/>
  <c r="N1088" i="8" s="1"/>
  <c r="K1080" i="8" a="1"/>
  <c r="K1080" i="8" s="1"/>
  <c r="M1080" i="8" s="1"/>
  <c r="N1080" i="8" s="1"/>
  <c r="K1072" i="8" a="1"/>
  <c r="K1072" i="8" s="1"/>
  <c r="M1072" i="8" s="1"/>
  <c r="N1072" i="8" s="1"/>
  <c r="K1068" i="8" a="1"/>
  <c r="K1068" i="8" s="1"/>
  <c r="M1068" i="8" s="1"/>
  <c r="K1064" i="8" a="1"/>
  <c r="K1064" i="8" s="1"/>
  <c r="M1064" i="8" s="1"/>
  <c r="N1064" i="8" s="1"/>
  <c r="K1060" i="8" a="1"/>
  <c r="K1060" i="8" s="1"/>
  <c r="M1060" i="8" s="1"/>
  <c r="N1060" i="8" s="1"/>
  <c r="K1056" i="8" a="1"/>
  <c r="K1056" i="8" s="1"/>
  <c r="M1056" i="8" s="1"/>
  <c r="N1056" i="8" s="1"/>
  <c r="K1052" i="8" a="1"/>
  <c r="K1052" i="8" s="1"/>
  <c r="M1052" i="8" s="1"/>
  <c r="N1052" i="8" s="1"/>
  <c r="K1048" i="8" a="1"/>
  <c r="K1048" i="8" s="1"/>
  <c r="M1048" i="8" s="1"/>
  <c r="K1044" i="8" a="1"/>
  <c r="K1044" i="8" s="1"/>
  <c r="M1044" i="8" s="1"/>
  <c r="N1044" i="8" s="1"/>
  <c r="K1040" i="8" a="1"/>
  <c r="K1040" i="8" s="1"/>
  <c r="M1040" i="8" s="1"/>
  <c r="N1040" i="8" s="1"/>
  <c r="K1032" i="8" a="1"/>
  <c r="K1032" i="8" s="1"/>
  <c r="M1032" i="8" s="1"/>
  <c r="N1032" i="8" s="1"/>
  <c r="K1028" i="8" a="1"/>
  <c r="K1028" i="8" s="1"/>
  <c r="M1028" i="8" s="1"/>
  <c r="K1024" i="8" a="1"/>
  <c r="K1024" i="8" s="1"/>
  <c r="M1024" i="8" s="1"/>
  <c r="N1024" i="8" s="1"/>
  <c r="K1020" i="8" a="1"/>
  <c r="K1020" i="8" s="1"/>
  <c r="M1020" i="8" s="1"/>
  <c r="K1016" i="8" a="1"/>
  <c r="K1016" i="8" s="1"/>
  <c r="M1016" i="8" s="1"/>
  <c r="N1016" i="8" s="1"/>
  <c r="K1012" i="8" a="1"/>
  <c r="K1012" i="8" s="1"/>
  <c r="M1012" i="8" s="1"/>
  <c r="N1012" i="8" s="1"/>
  <c r="K1004" i="8" a="1"/>
  <c r="K1004" i="8" s="1"/>
  <c r="M1004" i="8" s="1"/>
  <c r="N1004" i="8" s="1"/>
  <c r="K1000" i="8" a="1"/>
  <c r="K1000" i="8" s="1"/>
  <c r="M1000" i="8" s="1"/>
  <c r="N1000" i="8" s="1"/>
  <c r="K996" i="8" a="1"/>
  <c r="K996" i="8" s="1"/>
  <c r="M996" i="8" s="1"/>
  <c r="K992" i="8" a="1"/>
  <c r="K992" i="8" s="1"/>
  <c r="M992" i="8" s="1"/>
  <c r="N992" i="8" s="1"/>
  <c r="K988" i="8" a="1"/>
  <c r="K988" i="8" s="1"/>
  <c r="M988" i="8" s="1"/>
  <c r="N988" i="8" s="1"/>
  <c r="K984" i="8" a="1"/>
  <c r="K984" i="8" s="1"/>
  <c r="M984" i="8" s="1"/>
  <c r="N984" i="8" s="1"/>
  <c r="K980" i="8" a="1"/>
  <c r="K980" i="8" s="1"/>
  <c r="M980" i="8" s="1"/>
  <c r="K976" i="8" a="1"/>
  <c r="K976" i="8" s="1"/>
  <c r="M976" i="8" s="1"/>
  <c r="K972" i="8" a="1"/>
  <c r="K972" i="8" s="1"/>
  <c r="M972" i="8" s="1"/>
  <c r="N972" i="8" s="1"/>
  <c r="K968" i="8" a="1"/>
  <c r="K968" i="8" s="1"/>
  <c r="M968" i="8" s="1"/>
  <c r="N968" i="8" s="1"/>
  <c r="K964" i="8" a="1"/>
  <c r="K964" i="8" s="1"/>
  <c r="M964" i="8" s="1"/>
  <c r="N964" i="8" s="1"/>
  <c r="K960" i="8" a="1"/>
  <c r="K960" i="8" s="1"/>
  <c r="M960" i="8" s="1"/>
  <c r="N960" i="8" s="1"/>
  <c r="K956" i="8" a="1"/>
  <c r="K956" i="8" s="1"/>
  <c r="M956" i="8" s="1"/>
  <c r="K952" i="8" a="1"/>
  <c r="K952" i="8" s="1"/>
  <c r="M952" i="8" s="1"/>
  <c r="N952" i="8" s="1"/>
  <c r="K948" i="8" a="1"/>
  <c r="K948" i="8" s="1"/>
  <c r="M948" i="8" s="1"/>
  <c r="K944" i="8" a="1"/>
  <c r="K944" i="8" s="1"/>
  <c r="M944" i="8" s="1"/>
  <c r="N944" i="8" s="1"/>
  <c r="K940" i="8" a="1"/>
  <c r="K940" i="8" s="1"/>
  <c r="M940" i="8" s="1"/>
  <c r="N940" i="8" s="1"/>
  <c r="K936" i="8" a="1"/>
  <c r="K936" i="8" s="1"/>
  <c r="M936" i="8" s="1"/>
  <c r="N936" i="8" s="1"/>
  <c r="K932" i="8" a="1"/>
  <c r="K932" i="8" s="1"/>
  <c r="M932" i="8" s="1"/>
  <c r="N932" i="8" s="1"/>
  <c r="K928" i="8" a="1"/>
  <c r="K928" i="8" s="1"/>
  <c r="M928" i="8" s="1"/>
  <c r="K924" i="8" a="1"/>
  <c r="K924" i="8" s="1"/>
  <c r="M924" i="8" s="1"/>
  <c r="N924" i="8" s="1"/>
  <c r="K920" i="8" a="1"/>
  <c r="K920" i="8" s="1"/>
  <c r="M920" i="8" s="1"/>
  <c r="N920" i="8" s="1"/>
  <c r="K916" i="8" a="1"/>
  <c r="K916" i="8" s="1"/>
  <c r="M916" i="8" s="1"/>
  <c r="N916" i="8" s="1"/>
  <c r="K912" i="8" a="1"/>
  <c r="K912" i="8" s="1"/>
  <c r="M912" i="8" s="1"/>
  <c r="N912" i="8" s="1"/>
  <c r="K908" i="8" a="1"/>
  <c r="K908" i="8" s="1"/>
  <c r="M908" i="8" s="1"/>
  <c r="K904" i="8" a="1"/>
  <c r="K904" i="8" s="1"/>
  <c r="M904" i="8" s="1"/>
  <c r="N904" i="8" s="1"/>
  <c r="K896" i="8" a="1"/>
  <c r="K896" i="8" s="1"/>
  <c r="M896" i="8" s="1"/>
  <c r="N896" i="8" s="1"/>
  <c r="K892" i="8" a="1"/>
  <c r="K892" i="8" s="1"/>
  <c r="M892" i="8" s="1"/>
  <c r="N892" i="8" s="1"/>
  <c r="K888" i="8" a="1"/>
  <c r="K888" i="8" s="1"/>
  <c r="M888" i="8" s="1"/>
  <c r="N888" i="8" s="1"/>
  <c r="K884" i="8" a="1"/>
  <c r="K884" i="8" s="1"/>
  <c r="M884" i="8" s="1"/>
  <c r="N884" i="8" s="1"/>
  <c r="K880" i="8" a="1"/>
  <c r="K880" i="8" s="1"/>
  <c r="M880" i="8" s="1"/>
  <c r="N880" i="8" s="1"/>
  <c r="K876" i="8" a="1"/>
  <c r="K876" i="8" s="1"/>
  <c r="M876" i="8" s="1"/>
  <c r="N876" i="8" s="1"/>
  <c r="K872" i="8" a="1"/>
  <c r="K872" i="8" s="1"/>
  <c r="M872" i="8" s="1"/>
  <c r="K868" i="8" a="1"/>
  <c r="K868" i="8" s="1"/>
  <c r="M868" i="8" s="1"/>
  <c r="N868" i="8" s="1"/>
  <c r="Q1023" i="8" l="1"/>
  <c r="P1023" i="8"/>
  <c r="O1023" i="8"/>
  <c r="N1026" i="8"/>
  <c r="P1026" i="8" s="1"/>
  <c r="N948" i="8"/>
  <c r="N1028" i="8"/>
  <c r="N1005" i="8"/>
  <c r="N874" i="8"/>
  <c r="Q874" i="8" s="1"/>
  <c r="N1116" i="8"/>
  <c r="O1116" i="8" s="1"/>
  <c r="Q924" i="8"/>
  <c r="P924" i="8"/>
  <c r="O924" i="8"/>
  <c r="Q988" i="8"/>
  <c r="P988" i="8"/>
  <c r="O988" i="8"/>
  <c r="O1044" i="8"/>
  <c r="Q1044" i="8"/>
  <c r="P1044" i="8"/>
  <c r="O1080" i="8"/>
  <c r="Q1080" i="8"/>
  <c r="P1080" i="8"/>
  <c r="P982" i="8"/>
  <c r="Q982" i="8"/>
  <c r="O982" i="8"/>
  <c r="Q1014" i="8"/>
  <c r="P1014" i="8"/>
  <c r="O1014" i="8"/>
  <c r="P1062" i="8"/>
  <c r="Q1062" i="8"/>
  <c r="O1062" i="8"/>
  <c r="P1130" i="8"/>
  <c r="O1130" i="8"/>
  <c r="Q1130" i="8"/>
  <c r="O1095" i="8"/>
  <c r="Q1095" i="8"/>
  <c r="P1095" i="8"/>
  <c r="P892" i="8"/>
  <c r="Q892" i="8"/>
  <c r="O892" i="8"/>
  <c r="O960" i="8"/>
  <c r="P960" i="8"/>
  <c r="Q960" i="8"/>
  <c r="P1027" i="8"/>
  <c r="Q1027" i="8"/>
  <c r="O1027" i="8"/>
  <c r="Q986" i="8"/>
  <c r="O986" i="8"/>
  <c r="P986" i="8"/>
  <c r="Q1099" i="8"/>
  <c r="O1099" i="8"/>
  <c r="P1099" i="8"/>
  <c r="O972" i="8"/>
  <c r="P972" i="8"/>
  <c r="Q972" i="8"/>
  <c r="O1024" i="8"/>
  <c r="P1024" i="8"/>
  <c r="Q1024" i="8"/>
  <c r="Q1120" i="8"/>
  <c r="P1120" i="8"/>
  <c r="O1120" i="8"/>
  <c r="P998" i="8"/>
  <c r="O998" i="8"/>
  <c r="Q998" i="8"/>
  <c r="P1046" i="8"/>
  <c r="Q1046" i="8"/>
  <c r="O1046" i="8"/>
  <c r="P880" i="8"/>
  <c r="Q880" i="8"/>
  <c r="O880" i="8"/>
  <c r="P896" i="8"/>
  <c r="O896" i="8"/>
  <c r="Q896" i="8"/>
  <c r="P932" i="8"/>
  <c r="Q932" i="8"/>
  <c r="O932" i="8"/>
  <c r="P1016" i="8"/>
  <c r="Q1016" i="8"/>
  <c r="O1016" i="8"/>
  <c r="P1032" i="8"/>
  <c r="Q1032" i="8"/>
  <c r="O1032" i="8"/>
  <c r="O1052" i="8"/>
  <c r="P1052" i="8"/>
  <c r="Q1052" i="8"/>
  <c r="O1092" i="8"/>
  <c r="Q1092" i="8"/>
  <c r="P1092" i="8"/>
  <c r="O879" i="8"/>
  <c r="P879" i="8"/>
  <c r="Q879" i="8"/>
  <c r="P1079" i="8"/>
  <c r="O1079" i="8"/>
  <c r="Q1079" i="8"/>
  <c r="O1131" i="8"/>
  <c r="Q1131" i="8"/>
  <c r="P1131" i="8"/>
  <c r="O940" i="8"/>
  <c r="Q940" i="8"/>
  <c r="P940" i="8"/>
  <c r="O1004" i="8"/>
  <c r="Q1004" i="8"/>
  <c r="P1004" i="8"/>
  <c r="Q1135" i="8"/>
  <c r="P1135" i="8"/>
  <c r="O1135" i="8"/>
  <c r="Q952" i="8"/>
  <c r="P952" i="8"/>
  <c r="O952" i="8"/>
  <c r="Q968" i="8"/>
  <c r="P968" i="8"/>
  <c r="O968" i="8"/>
  <c r="O1040" i="8"/>
  <c r="Q1040" i="8"/>
  <c r="P1040" i="8"/>
  <c r="P1056" i="8"/>
  <c r="Q1056" i="8"/>
  <c r="O1056" i="8"/>
  <c r="P1072" i="8"/>
  <c r="Q1072" i="8"/>
  <c r="O1072" i="8"/>
  <c r="P1136" i="8"/>
  <c r="O1136" i="8"/>
  <c r="Q1136" i="8"/>
  <c r="Q951" i="8"/>
  <c r="P951" i="8"/>
  <c r="O951" i="8"/>
  <c r="O1001" i="8"/>
  <c r="P1001" i="8"/>
  <c r="Q1001" i="8"/>
  <c r="O1057" i="8"/>
  <c r="Q1057" i="8"/>
  <c r="P1057" i="8"/>
  <c r="O955" i="8"/>
  <c r="P955" i="8"/>
  <c r="Q955" i="8"/>
  <c r="Q1039" i="8"/>
  <c r="O1039" i="8"/>
  <c r="P1039" i="8"/>
  <c r="P1119" i="8"/>
  <c r="O1119" i="8"/>
  <c r="Q1119" i="8"/>
  <c r="Q888" i="8"/>
  <c r="O888" i="8"/>
  <c r="P888" i="8"/>
  <c r="N872" i="8"/>
  <c r="Q958" i="8"/>
  <c r="O958" i="8"/>
  <c r="P958" i="8"/>
  <c r="O866" i="8"/>
  <c r="Q866" i="8"/>
  <c r="P866" i="8"/>
  <c r="Q901" i="8"/>
  <c r="P901" i="8"/>
  <c r="O901" i="8"/>
  <c r="P869" i="8"/>
  <c r="Q869" i="8"/>
  <c r="O869" i="8"/>
  <c r="P953" i="8"/>
  <c r="O953" i="8"/>
  <c r="Q953" i="8"/>
  <c r="O1025" i="8"/>
  <c r="P1025" i="8"/>
  <c r="Q1025" i="8"/>
  <c r="Q1081" i="8"/>
  <c r="O1081" i="8"/>
  <c r="P1081" i="8"/>
  <c r="O1129" i="8"/>
  <c r="Q1129" i="8"/>
  <c r="P1129" i="8"/>
  <c r="Q965" i="8"/>
  <c r="P965" i="8"/>
  <c r="O965" i="8"/>
  <c r="O1002" i="8"/>
  <c r="P1002" i="8"/>
  <c r="Q1002" i="8"/>
  <c r="O1058" i="8"/>
  <c r="Q1058" i="8"/>
  <c r="P1058" i="8"/>
  <c r="O1094" i="8"/>
  <c r="P1094" i="8"/>
  <c r="Q1094" i="8"/>
  <c r="Q1110" i="8"/>
  <c r="O1110" i="8"/>
  <c r="P1110" i="8"/>
  <c r="P1127" i="8"/>
  <c r="O1127" i="8"/>
  <c r="Q1127" i="8"/>
  <c r="P1012" i="8"/>
  <c r="O1012" i="8"/>
  <c r="Q1012" i="8"/>
  <c r="Q1088" i="8"/>
  <c r="O1088" i="8"/>
  <c r="P1088" i="8"/>
  <c r="P934" i="8"/>
  <c r="O934" i="8"/>
  <c r="Q934" i="8"/>
  <c r="O1030" i="8"/>
  <c r="P1030" i="8"/>
  <c r="Q1030" i="8"/>
  <c r="Q911" i="8"/>
  <c r="P911" i="8"/>
  <c r="O911" i="8"/>
  <c r="Q979" i="8"/>
  <c r="P979" i="8"/>
  <c r="O979" i="8"/>
  <c r="Q1051" i="8"/>
  <c r="P1051" i="8"/>
  <c r="O1051" i="8"/>
  <c r="P1071" i="8"/>
  <c r="O1071" i="8"/>
  <c r="Q1071" i="8"/>
  <c r="Q1087" i="8"/>
  <c r="P1087" i="8"/>
  <c r="O1087" i="8"/>
  <c r="O1003" i="8"/>
  <c r="P1003" i="8"/>
  <c r="Q1003" i="8"/>
  <c r="O1111" i="8"/>
  <c r="P1111" i="8"/>
  <c r="Q1111" i="8"/>
  <c r="P876" i="8"/>
  <c r="O876" i="8"/>
  <c r="Q876" i="8"/>
  <c r="O912" i="8"/>
  <c r="P912" i="8"/>
  <c r="Q912" i="8"/>
  <c r="N928" i="8"/>
  <c r="O944" i="8"/>
  <c r="P944" i="8"/>
  <c r="Q944" i="8"/>
  <c r="P992" i="8"/>
  <c r="Q992" i="8"/>
  <c r="O992" i="8"/>
  <c r="O1028" i="8"/>
  <c r="P1028" i="8"/>
  <c r="Q1028" i="8"/>
  <c r="N1048" i="8"/>
  <c r="P1128" i="8"/>
  <c r="O1128" i="8"/>
  <c r="Q1128" i="8"/>
  <c r="P999" i="8"/>
  <c r="Q999" i="8"/>
  <c r="O999" i="8"/>
  <c r="Q873" i="8"/>
  <c r="O873" i="8"/>
  <c r="P873" i="8"/>
  <c r="P889" i="8"/>
  <c r="Q889" i="8"/>
  <c r="O889" i="8"/>
  <c r="Q905" i="8"/>
  <c r="P905" i="8"/>
  <c r="O905" i="8"/>
  <c r="Q937" i="8"/>
  <c r="P937" i="8"/>
  <c r="O937" i="8"/>
  <c r="P1017" i="8"/>
  <c r="Q1017" i="8"/>
  <c r="O1017" i="8"/>
  <c r="P1045" i="8"/>
  <c r="O1045" i="8"/>
  <c r="Q1045" i="8"/>
  <c r="P1065" i="8"/>
  <c r="O1065" i="8"/>
  <c r="Q1065" i="8"/>
  <c r="Q1085" i="8"/>
  <c r="O1085" i="8"/>
  <c r="P1085" i="8"/>
  <c r="Q1053" i="8"/>
  <c r="P1053" i="8"/>
  <c r="O1053" i="8"/>
  <c r="O921" i="8"/>
  <c r="Q921" i="8"/>
  <c r="P921" i="8"/>
  <c r="Q957" i="8"/>
  <c r="P957" i="8"/>
  <c r="O957" i="8"/>
  <c r="N973" i="8"/>
  <c r="P1029" i="8"/>
  <c r="O1029" i="8"/>
  <c r="Q1029" i="8"/>
  <c r="Q1101" i="8"/>
  <c r="O1101" i="8"/>
  <c r="P1101" i="8"/>
  <c r="P1117" i="8"/>
  <c r="Q1117" i="8"/>
  <c r="O1117" i="8"/>
  <c r="N1133" i="8"/>
  <c r="N956" i="8"/>
  <c r="N997" i="8"/>
  <c r="Q1026" i="8"/>
  <c r="P1019" i="8"/>
  <c r="Q1019" i="8"/>
  <c r="O1019" i="8"/>
  <c r="Q886" i="8"/>
  <c r="P886" i="8"/>
  <c r="O886" i="8"/>
  <c r="O930" i="8"/>
  <c r="Q930" i="8"/>
  <c r="P930" i="8"/>
  <c r="Q974" i="8"/>
  <c r="O974" i="8"/>
  <c r="P974" i="8"/>
  <c r="O1006" i="8"/>
  <c r="P1006" i="8"/>
  <c r="Q1006" i="8"/>
  <c r="Q1022" i="8"/>
  <c r="O1022" i="8"/>
  <c r="P1022" i="8"/>
  <c r="Q1082" i="8"/>
  <c r="P1082" i="8"/>
  <c r="O1082" i="8"/>
  <c r="N1098" i="8"/>
  <c r="N1114" i="8"/>
  <c r="Q1134" i="8"/>
  <c r="P1134" i="8"/>
  <c r="O1134" i="8"/>
  <c r="P906" i="8"/>
  <c r="Q906" i="8"/>
  <c r="O906" i="8"/>
  <c r="N922" i="8"/>
  <c r="P1050" i="8"/>
  <c r="Q1050" i="8"/>
  <c r="O1050" i="8"/>
  <c r="N976" i="8"/>
  <c r="Q875" i="8"/>
  <c r="P875" i="8"/>
  <c r="O875" i="8"/>
  <c r="O895" i="8"/>
  <c r="P895" i="8"/>
  <c r="Q895" i="8"/>
  <c r="O915" i="8"/>
  <c r="Q915" i="8"/>
  <c r="P915" i="8"/>
  <c r="N983" i="8"/>
  <c r="P1015" i="8"/>
  <c r="O1015" i="8"/>
  <c r="Q1015" i="8"/>
  <c r="O1055" i="8"/>
  <c r="P1055" i="8"/>
  <c r="Q1055" i="8"/>
  <c r="P1075" i="8"/>
  <c r="O1075" i="8"/>
  <c r="Q1075" i="8"/>
  <c r="Q1103" i="8"/>
  <c r="O1103" i="8"/>
  <c r="P1103" i="8"/>
  <c r="P1060" i="8"/>
  <c r="Q1060" i="8"/>
  <c r="O1060" i="8"/>
  <c r="O993" i="8"/>
  <c r="Q993" i="8"/>
  <c r="P993" i="8"/>
  <c r="Q1013" i="8"/>
  <c r="O1013" i="8"/>
  <c r="P1013" i="8"/>
  <c r="O1041" i="8"/>
  <c r="Q1041" i="8"/>
  <c r="P1041" i="8"/>
  <c r="P1061" i="8"/>
  <c r="Q1061" i="8"/>
  <c r="O1061" i="8"/>
  <c r="Q1077" i="8"/>
  <c r="O1077" i="8"/>
  <c r="P1077" i="8"/>
  <c r="O1104" i="8"/>
  <c r="P1104" i="8"/>
  <c r="Q1104" i="8"/>
  <c r="P917" i="8"/>
  <c r="O917" i="8"/>
  <c r="Q917" i="8"/>
  <c r="O969" i="8"/>
  <c r="Q969" i="8"/>
  <c r="P969" i="8"/>
  <c r="P1097" i="8"/>
  <c r="Q1097" i="8"/>
  <c r="O1097" i="8"/>
  <c r="N908" i="8"/>
  <c r="P978" i="8"/>
  <c r="O978" i="8"/>
  <c r="Q978" i="8"/>
  <c r="Q878" i="8"/>
  <c r="O878" i="8"/>
  <c r="P878" i="8"/>
  <c r="O1018" i="8"/>
  <c r="P1018" i="8"/>
  <c r="Q1018" i="8"/>
  <c r="O882" i="8"/>
  <c r="Q882" i="8"/>
  <c r="P882" i="8"/>
  <c r="P918" i="8"/>
  <c r="Q918" i="8"/>
  <c r="O918" i="8"/>
  <c r="N950" i="8"/>
  <c r="O871" i="8"/>
  <c r="P871" i="8"/>
  <c r="Q871" i="8"/>
  <c r="O891" i="8"/>
  <c r="P891" i="8"/>
  <c r="Q891" i="8"/>
  <c r="Q943" i="8"/>
  <c r="P943" i="8"/>
  <c r="O943" i="8"/>
  <c r="P1007" i="8"/>
  <c r="O1007" i="8"/>
  <c r="Q1007" i="8"/>
  <c r="P916" i="8"/>
  <c r="O916" i="8"/>
  <c r="Q916" i="8"/>
  <c r="O948" i="8"/>
  <c r="P948" i="8"/>
  <c r="Q948" i="8"/>
  <c r="Q964" i="8"/>
  <c r="P964" i="8"/>
  <c r="O964" i="8"/>
  <c r="N996" i="8"/>
  <c r="Q1112" i="8"/>
  <c r="P1112" i="8"/>
  <c r="O1112" i="8"/>
  <c r="Q1132" i="8"/>
  <c r="O1132" i="8"/>
  <c r="P1132" i="8"/>
  <c r="O1038" i="8"/>
  <c r="P1038" i="8"/>
  <c r="Q1038" i="8"/>
  <c r="O939" i="8"/>
  <c r="Q939" i="8"/>
  <c r="P939" i="8"/>
  <c r="O877" i="8"/>
  <c r="Q877" i="8"/>
  <c r="P877" i="8"/>
  <c r="P893" i="8"/>
  <c r="Q893" i="8"/>
  <c r="O893" i="8"/>
  <c r="O909" i="8"/>
  <c r="P909" i="8"/>
  <c r="Q909" i="8"/>
  <c r="P941" i="8"/>
  <c r="Q941" i="8"/>
  <c r="O941" i="8"/>
  <c r="O981" i="8"/>
  <c r="Q981" i="8"/>
  <c r="P981" i="8"/>
  <c r="O1005" i="8"/>
  <c r="P1005" i="8"/>
  <c r="Q1005" i="8"/>
  <c r="O1033" i="8"/>
  <c r="P1033" i="8"/>
  <c r="Q1033" i="8"/>
  <c r="Q1049" i="8"/>
  <c r="O1049" i="8"/>
  <c r="P1049" i="8"/>
  <c r="Q1069" i="8"/>
  <c r="O1069" i="8"/>
  <c r="P1069" i="8"/>
  <c r="Q1089" i="8"/>
  <c r="O1089" i="8"/>
  <c r="P1089" i="8"/>
  <c r="N980" i="8"/>
  <c r="P954" i="8"/>
  <c r="Q954" i="8"/>
  <c r="O954" i="8"/>
  <c r="O865" i="8"/>
  <c r="Q865" i="8"/>
  <c r="P865" i="8"/>
  <c r="N925" i="8"/>
  <c r="Q977" i="8"/>
  <c r="P977" i="8"/>
  <c r="O977" i="8"/>
  <c r="Q1105" i="8"/>
  <c r="O1105" i="8"/>
  <c r="P1105" i="8"/>
  <c r="O1121" i="8"/>
  <c r="P1121" i="8"/>
  <c r="Q1121" i="8"/>
  <c r="N1020" i="8"/>
  <c r="Q1042" i="8"/>
  <c r="P1042" i="8"/>
  <c r="O1042" i="8"/>
  <c r="Q898" i="8"/>
  <c r="P898" i="8"/>
  <c r="O898" i="8"/>
  <c r="Q942" i="8"/>
  <c r="P942" i="8"/>
  <c r="O942" i="8"/>
  <c r="O1010" i="8"/>
  <c r="P1010" i="8"/>
  <c r="Q1010" i="8"/>
  <c r="O1034" i="8"/>
  <c r="Q1034" i="8"/>
  <c r="P1034" i="8"/>
  <c r="O1066" i="8"/>
  <c r="P1066" i="8"/>
  <c r="Q1066" i="8"/>
  <c r="O1086" i="8"/>
  <c r="Q1086" i="8"/>
  <c r="P1086" i="8"/>
  <c r="Q1102" i="8"/>
  <c r="P1102" i="8"/>
  <c r="O1102" i="8"/>
  <c r="O1118" i="8"/>
  <c r="P1118" i="8"/>
  <c r="Q1118" i="8"/>
  <c r="Q938" i="8"/>
  <c r="O938" i="8"/>
  <c r="P938" i="8"/>
  <c r="P870" i="8"/>
  <c r="Q870" i="8"/>
  <c r="O870" i="8"/>
  <c r="O890" i="8"/>
  <c r="P890" i="8"/>
  <c r="Q890" i="8"/>
  <c r="N926" i="8"/>
  <c r="N990" i="8"/>
  <c r="O1070" i="8"/>
  <c r="Q1070" i="8"/>
  <c r="P1070" i="8"/>
  <c r="Q903" i="8"/>
  <c r="O903" i="8"/>
  <c r="P903" i="8"/>
  <c r="P975" i="8"/>
  <c r="Q975" i="8"/>
  <c r="O975" i="8"/>
  <c r="Q899" i="8"/>
  <c r="P899" i="8"/>
  <c r="O899" i="8"/>
  <c r="P919" i="8"/>
  <c r="Q919" i="8"/>
  <c r="O919" i="8"/>
  <c r="Q959" i="8"/>
  <c r="P959" i="8"/>
  <c r="O959" i="8"/>
  <c r="Q991" i="8"/>
  <c r="O991" i="8"/>
  <c r="P991" i="8"/>
  <c r="P1031" i="8"/>
  <c r="O1031" i="8"/>
  <c r="Q1031" i="8"/>
  <c r="Q1059" i="8"/>
  <c r="O1059" i="8"/>
  <c r="P1059" i="8"/>
  <c r="O935" i="8"/>
  <c r="P935" i="8"/>
  <c r="Q935" i="8"/>
  <c r="O885" i="8"/>
  <c r="P885" i="8"/>
  <c r="Q885" i="8"/>
  <c r="O961" i="8"/>
  <c r="Q961" i="8"/>
  <c r="P961" i="8"/>
  <c r="P936" i="8"/>
  <c r="O936" i="8"/>
  <c r="Q936" i="8"/>
  <c r="P1068" i="8"/>
  <c r="Q1068" i="8"/>
  <c r="O1068" i="8"/>
  <c r="O933" i="8"/>
  <c r="P933" i="8"/>
  <c r="Q933" i="8"/>
  <c r="P985" i="8"/>
  <c r="Q985" i="8"/>
  <c r="O985" i="8"/>
  <c r="Q1113" i="8"/>
  <c r="P1113" i="8"/>
  <c r="O1113" i="8"/>
  <c r="Q1116" i="8"/>
  <c r="Q970" i="8"/>
  <c r="P970" i="8"/>
  <c r="O970" i="8"/>
  <c r="P1078" i="8"/>
  <c r="O1078" i="8"/>
  <c r="Q1078" i="8"/>
  <c r="P1126" i="8"/>
  <c r="Q1126" i="8"/>
  <c r="O1126" i="8"/>
  <c r="Q1064" i="8"/>
  <c r="O1064" i="8"/>
  <c r="P1064" i="8"/>
  <c r="P902" i="8"/>
  <c r="Q902" i="8"/>
  <c r="O902" i="8"/>
  <c r="Q966" i="8"/>
  <c r="O966" i="8"/>
  <c r="P966" i="8"/>
  <c r="O868" i="8"/>
  <c r="Q868" i="8"/>
  <c r="P868" i="8"/>
  <c r="O884" i="8"/>
  <c r="P884" i="8"/>
  <c r="Q884" i="8"/>
  <c r="O904" i="8"/>
  <c r="P904" i="8"/>
  <c r="Q904" i="8"/>
  <c r="Q920" i="8"/>
  <c r="P920" i="8"/>
  <c r="O920" i="8"/>
  <c r="Q984" i="8"/>
  <c r="O984" i="8"/>
  <c r="P984" i="8"/>
  <c r="P1000" i="8"/>
  <c r="Q1000" i="8"/>
  <c r="O1000" i="8"/>
  <c r="P1096" i="8"/>
  <c r="Q1096" i="8"/>
  <c r="O1096" i="8"/>
  <c r="O1054" i="8"/>
  <c r="Q1054" i="8"/>
  <c r="P1054" i="8"/>
  <c r="O881" i="8"/>
  <c r="Q881" i="8"/>
  <c r="P881" i="8"/>
  <c r="Q897" i="8"/>
  <c r="O897" i="8"/>
  <c r="P897" i="8"/>
  <c r="P913" i="8"/>
  <c r="O913" i="8"/>
  <c r="Q913" i="8"/>
  <c r="O945" i="8"/>
  <c r="P945" i="8"/>
  <c r="Q945" i="8"/>
  <c r="O989" i="8"/>
  <c r="P989" i="8"/>
  <c r="Q989" i="8"/>
  <c r="O1009" i="8"/>
  <c r="Q1009" i="8"/>
  <c r="P1009" i="8"/>
  <c r="P1073" i="8"/>
  <c r="O1073" i="8"/>
  <c r="Q1073" i="8"/>
  <c r="O995" i="8"/>
  <c r="Q995" i="8"/>
  <c r="P995" i="8"/>
  <c r="P1123" i="8"/>
  <c r="Q1123" i="8"/>
  <c r="O1123" i="8"/>
  <c r="N929" i="8"/>
  <c r="O1021" i="8"/>
  <c r="Q1021" i="8"/>
  <c r="P1021" i="8"/>
  <c r="N1037" i="8"/>
  <c r="O1093" i="8"/>
  <c r="P1093" i="8"/>
  <c r="Q1093" i="8"/>
  <c r="Q1109" i="8"/>
  <c r="P1109" i="8"/>
  <c r="O1109" i="8"/>
  <c r="O1125" i="8"/>
  <c r="Q1125" i="8"/>
  <c r="P1125" i="8"/>
  <c r="N867" i="8"/>
  <c r="N1100" i="8"/>
  <c r="N949" i="8"/>
  <c r="Q910" i="8"/>
  <c r="O910" i="8"/>
  <c r="P910" i="8"/>
  <c r="P962" i="8"/>
  <c r="O962" i="8"/>
  <c r="Q962" i="8"/>
  <c r="Q1074" i="8"/>
  <c r="O1074" i="8"/>
  <c r="P1074" i="8"/>
  <c r="O1090" i="8"/>
  <c r="P1090" i="8"/>
  <c r="Q1090" i="8"/>
  <c r="O1106" i="8"/>
  <c r="Q1106" i="8"/>
  <c r="P1106" i="8"/>
  <c r="Q1122" i="8"/>
  <c r="P1122" i="8"/>
  <c r="O1122" i="8"/>
  <c r="O1047" i="8"/>
  <c r="P1047" i="8"/>
  <c r="Q1047" i="8"/>
  <c r="P1115" i="8"/>
  <c r="O1115" i="8"/>
  <c r="Q1115" i="8"/>
  <c r="Q894" i="8"/>
  <c r="O894" i="8"/>
  <c r="P894" i="8"/>
  <c r="N914" i="8"/>
  <c r="O946" i="8"/>
  <c r="Q946" i="8"/>
  <c r="P946" i="8"/>
  <c r="P994" i="8"/>
  <c r="Q994" i="8"/>
  <c r="O994" i="8"/>
  <c r="P967" i="8"/>
  <c r="Q967" i="8"/>
  <c r="O967" i="8"/>
  <c r="O887" i="8"/>
  <c r="Q887" i="8"/>
  <c r="P887" i="8"/>
  <c r="O907" i="8"/>
  <c r="Q907" i="8"/>
  <c r="P907" i="8"/>
  <c r="O923" i="8"/>
  <c r="Q923" i="8"/>
  <c r="P923" i="8"/>
  <c r="P971" i="8"/>
  <c r="O971" i="8"/>
  <c r="Q971" i="8"/>
  <c r="P1043" i="8"/>
  <c r="Q1043" i="8"/>
  <c r="O1043" i="8"/>
  <c r="Q1063" i="8"/>
  <c r="O1063" i="8"/>
  <c r="P1063" i="8"/>
  <c r="P1083" i="8"/>
  <c r="O1083" i="8"/>
  <c r="Q1083" i="8"/>
  <c r="O874" i="8" l="1"/>
  <c r="O1026" i="8"/>
  <c r="P874" i="8"/>
  <c r="P1116" i="8"/>
  <c r="O1048" i="8"/>
  <c r="P1048" i="8"/>
  <c r="Q1048" i="8"/>
  <c r="P872" i="8"/>
  <c r="O872" i="8"/>
  <c r="Q872" i="8"/>
  <c r="P980" i="8"/>
  <c r="Q980" i="8"/>
  <c r="O980" i="8"/>
  <c r="Q983" i="8"/>
  <c r="P983" i="8"/>
  <c r="O983" i="8"/>
  <c r="P956" i="8"/>
  <c r="O956" i="8"/>
  <c r="Q956" i="8"/>
  <c r="O867" i="8"/>
  <c r="P867" i="8"/>
  <c r="Q867" i="8"/>
  <c r="O1020" i="8"/>
  <c r="P1020" i="8"/>
  <c r="Q1020" i="8"/>
  <c r="Q996" i="8"/>
  <c r="O996" i="8"/>
  <c r="P996" i="8"/>
  <c r="Q997" i="8"/>
  <c r="P997" i="8"/>
  <c r="O997" i="8"/>
  <c r="Q973" i="8"/>
  <c r="P973" i="8"/>
  <c r="O973" i="8"/>
  <c r="O949" i="8"/>
  <c r="Q949" i="8"/>
  <c r="P949" i="8"/>
  <c r="P1037" i="8"/>
  <c r="O1037" i="8"/>
  <c r="Q1037" i="8"/>
  <c r="P929" i="8"/>
  <c r="Q929" i="8"/>
  <c r="O929" i="8"/>
  <c r="O990" i="8"/>
  <c r="Q990" i="8"/>
  <c r="P990" i="8"/>
  <c r="O925" i="8"/>
  <c r="P925" i="8"/>
  <c r="Q925" i="8"/>
  <c r="Q950" i="8"/>
  <c r="O950" i="8"/>
  <c r="P950" i="8"/>
  <c r="O908" i="8"/>
  <c r="Q908" i="8"/>
  <c r="P908" i="8"/>
  <c r="O1114" i="8"/>
  <c r="Q1114" i="8"/>
  <c r="P1114" i="8"/>
  <c r="Q1133" i="8"/>
  <c r="P1133" i="8"/>
  <c r="O1133" i="8"/>
  <c r="Q928" i="8"/>
  <c r="O928" i="8"/>
  <c r="P928" i="8"/>
  <c r="Q914" i="8"/>
  <c r="O914" i="8"/>
  <c r="P914" i="8"/>
  <c r="Q1100" i="8"/>
  <c r="O1100" i="8"/>
  <c r="P1100" i="8"/>
  <c r="O926" i="8"/>
  <c r="P926" i="8"/>
  <c r="Q926" i="8"/>
  <c r="O976" i="8"/>
  <c r="P976" i="8"/>
  <c r="Q976" i="8"/>
  <c r="P922" i="8"/>
  <c r="O922" i="8"/>
  <c r="Q922" i="8"/>
  <c r="Q1098" i="8"/>
  <c r="P1098" i="8"/>
  <c r="O1098" i="8"/>
  <c r="B1143" i="8" l="1"/>
  <c r="P1137" i="8"/>
  <c r="A1143" i="8"/>
  <c r="D1158" i="8" s="1"/>
  <c r="H1158" i="8" s="1"/>
  <c r="D1157" i="8"/>
  <c r="H1157" i="8" s="1"/>
  <c r="D1160" i="8"/>
  <c r="H1160" i="8" s="1"/>
  <c r="D1161" i="8"/>
  <c r="H1161" i="8" s="1"/>
  <c r="D1164" i="8"/>
  <c r="H1164" i="8" s="1"/>
  <c r="D1165" i="8"/>
  <c r="H1165" i="8" s="1"/>
  <c r="D1168" i="8"/>
  <c r="H1168" i="8" s="1"/>
  <c r="D1169" i="8"/>
  <c r="H1169" i="8" s="1"/>
  <c r="D1172" i="8"/>
  <c r="H1172" i="8" s="1"/>
  <c r="D1173" i="8"/>
  <c r="H1173" i="8" s="1"/>
  <c r="D1176" i="8"/>
  <c r="H1176" i="8" s="1"/>
  <c r="D1177" i="8"/>
  <c r="H1177" i="8" s="1"/>
  <c r="D1180" i="8"/>
  <c r="H1180" i="8" s="1"/>
  <c r="D1181" i="8"/>
  <c r="H1181" i="8" s="1"/>
  <c r="D1184" i="8"/>
  <c r="H1184" i="8" s="1"/>
  <c r="D1185" i="8"/>
  <c r="H1185" i="8" s="1"/>
  <c r="D1188" i="8"/>
  <c r="H1188" i="8" s="1"/>
  <c r="D1189" i="8"/>
  <c r="H1189" i="8" s="1"/>
  <c r="D1192" i="8"/>
  <c r="H1192" i="8" s="1"/>
  <c r="D1193" i="8"/>
  <c r="H1193" i="8" s="1"/>
  <c r="D1196" i="8"/>
  <c r="H1196" i="8" s="1"/>
  <c r="D1197" i="8"/>
  <c r="H1197" i="8" s="1"/>
  <c r="D1200" i="8"/>
  <c r="H1200" i="8" s="1"/>
  <c r="D1201" i="8"/>
  <c r="H1201" i="8" s="1"/>
  <c r="D1204" i="8"/>
  <c r="H1204" i="8" s="1"/>
  <c r="D1205" i="8"/>
  <c r="H1205" i="8" s="1"/>
  <c r="D1208" i="8"/>
  <c r="H1208" i="8" s="1"/>
  <c r="D1209" i="8"/>
  <c r="H1209" i="8" s="1"/>
  <c r="D1212" i="8"/>
  <c r="H1212" i="8" s="1"/>
  <c r="D1213" i="8"/>
  <c r="H1213" i="8" s="1"/>
  <c r="D1219" i="8"/>
  <c r="H1219" i="8" s="1"/>
  <c r="D1221" i="8"/>
  <c r="H1221" i="8" s="1"/>
  <c r="D1227" i="8"/>
  <c r="H1227" i="8" s="1"/>
  <c r="D1229" i="8"/>
  <c r="H1229" i="8" s="1"/>
  <c r="D1235" i="8"/>
  <c r="H1235" i="8" s="1"/>
  <c r="D1237" i="8"/>
  <c r="H1237" i="8" s="1"/>
  <c r="D1243" i="8"/>
  <c r="H1243" i="8" s="1"/>
  <c r="D1245" i="8"/>
  <c r="H1245" i="8" s="1"/>
  <c r="D1251" i="8"/>
  <c r="H1251" i="8" s="1"/>
  <c r="D1253" i="8"/>
  <c r="H1253" i="8" s="1"/>
  <c r="D1255" i="8"/>
  <c r="H1255" i="8" s="1"/>
  <c r="D1261" i="8"/>
  <c r="H1261" i="8" s="1"/>
  <c r="D1266" i="8"/>
  <c r="H1266" i="8" s="1"/>
  <c r="D1269" i="8"/>
  <c r="H1269" i="8" s="1"/>
  <c r="D1277" i="8"/>
  <c r="H1277" i="8" s="1"/>
  <c r="D1282" i="8"/>
  <c r="H1282" i="8" s="1"/>
  <c r="D1285" i="8"/>
  <c r="H1285" i="8" s="1"/>
  <c r="D1293" i="8"/>
  <c r="H1293" i="8" s="1"/>
  <c r="D1298" i="8"/>
  <c r="H1298" i="8" s="1"/>
  <c r="D1301" i="8"/>
  <c r="H1301" i="8" s="1"/>
  <c r="D1309" i="8"/>
  <c r="H1309" i="8" s="1"/>
  <c r="D1314" i="8"/>
  <c r="H1314" i="8" s="1"/>
  <c r="D1317" i="8"/>
  <c r="H1317" i="8" s="1"/>
  <c r="D1325" i="8"/>
  <c r="H1325" i="8" s="1"/>
  <c r="D1330" i="8"/>
  <c r="H1330" i="8" s="1"/>
  <c r="D1333" i="8"/>
  <c r="H1333" i="8" s="1"/>
  <c r="D1341" i="8"/>
  <c r="H1341" i="8" s="1"/>
  <c r="D1346" i="8"/>
  <c r="H1346" i="8" s="1"/>
  <c r="D1349" i="8"/>
  <c r="H1349" i="8" s="1"/>
  <c r="D1357" i="8"/>
  <c r="H1357" i="8" s="1"/>
  <c r="D1362" i="8"/>
  <c r="H1362" i="8" s="1"/>
  <c r="D1364" i="8"/>
  <c r="H1364" i="8" s="1"/>
  <c r="D1368" i="8"/>
  <c r="H1368" i="8" s="1"/>
  <c r="D1370" i="8"/>
  <c r="H1370" i="8" s="1"/>
  <c r="D1372" i="8"/>
  <c r="H1372" i="8" s="1"/>
  <c r="D1376" i="8"/>
  <c r="H1376" i="8" s="1"/>
  <c r="D1378" i="8"/>
  <c r="H1378" i="8" s="1"/>
  <c r="D1380" i="8"/>
  <c r="H1380" i="8" s="1"/>
  <c r="D1384" i="8"/>
  <c r="H1384" i="8" s="1"/>
  <c r="D1386" i="8"/>
  <c r="H1386" i="8" s="1"/>
  <c r="D1388" i="8"/>
  <c r="H1388" i="8" s="1"/>
  <c r="D1392" i="8"/>
  <c r="H1392" i="8" s="1"/>
  <c r="D1394" i="8"/>
  <c r="H1394" i="8" s="1"/>
  <c r="D1396" i="8"/>
  <c r="H1396" i="8" s="1"/>
  <c r="D1400" i="8"/>
  <c r="H1400" i="8" s="1"/>
  <c r="D1402" i="8"/>
  <c r="H1402" i="8" s="1"/>
  <c r="D1404" i="8"/>
  <c r="H1404" i="8" s="1"/>
  <c r="D1408" i="8"/>
  <c r="H1408" i="8" s="1"/>
  <c r="D1410" i="8"/>
  <c r="H1410" i="8" s="1"/>
  <c r="D1412" i="8"/>
  <c r="H1412" i="8" s="1"/>
  <c r="D1416" i="8"/>
  <c r="H1416" i="8" s="1"/>
  <c r="D1418" i="8"/>
  <c r="H1418" i="8" s="1"/>
  <c r="D1420" i="8"/>
  <c r="H1420" i="8" s="1"/>
  <c r="D1156" i="8"/>
  <c r="H1156" i="8" s="1"/>
  <c r="D1216" i="8"/>
  <c r="H1216" i="8" s="1"/>
  <c r="D1220" i="8"/>
  <c r="H1220" i="8" s="1"/>
  <c r="D1228" i="8"/>
  <c r="H1228" i="8" s="1"/>
  <c r="K1228" i="8" s="1" a="1"/>
  <c r="K1228" i="8" s="1"/>
  <c r="M1228" i="8" s="1"/>
  <c r="D1232" i="8"/>
  <c r="H1232" i="8" s="1"/>
  <c r="D1236" i="8"/>
  <c r="H1236" i="8" s="1"/>
  <c r="D1244" i="8"/>
  <c r="H1244" i="8" s="1"/>
  <c r="D1248" i="8"/>
  <c r="H1248" i="8" s="1"/>
  <c r="D1252" i="8"/>
  <c r="H1252" i="8" s="1"/>
  <c r="D1259" i="8"/>
  <c r="H1259" i="8" s="1"/>
  <c r="D1264" i="8"/>
  <c r="H1264" i="8" s="1"/>
  <c r="D1267" i="8"/>
  <c r="H1267" i="8" s="1"/>
  <c r="D1275" i="8"/>
  <c r="H1275" i="8" s="1"/>
  <c r="D1280" i="8"/>
  <c r="H1280" i="8" s="1"/>
  <c r="D1283" i="8"/>
  <c r="H1283" i="8" s="1"/>
  <c r="D1291" i="8"/>
  <c r="H1291" i="8" s="1"/>
  <c r="D1296" i="8"/>
  <c r="H1296" i="8" s="1"/>
  <c r="D1299" i="8"/>
  <c r="H1299" i="8" s="1"/>
  <c r="D1307" i="8"/>
  <c r="H1307" i="8" s="1"/>
  <c r="D1312" i="8"/>
  <c r="H1312" i="8" s="1"/>
  <c r="D1315" i="8"/>
  <c r="H1315" i="8" s="1"/>
  <c r="D1323" i="8"/>
  <c r="H1323" i="8" s="1"/>
  <c r="D1328" i="8"/>
  <c r="H1328" i="8" s="1"/>
  <c r="D1331" i="8"/>
  <c r="H1331" i="8" s="1"/>
  <c r="D1339" i="8"/>
  <c r="H1339" i="8" s="1"/>
  <c r="D1344" i="8"/>
  <c r="H1344" i="8" s="1"/>
  <c r="D1347" i="8"/>
  <c r="H1347" i="8" s="1"/>
  <c r="D1355" i="8"/>
  <c r="H1355" i="8" s="1"/>
  <c r="D1360" i="8"/>
  <c r="H1360" i="8" s="1"/>
  <c r="D1422" i="8"/>
  <c r="H1422" i="8" s="1"/>
  <c r="D1427" i="8"/>
  <c r="H1427" i="8" s="1"/>
  <c r="D1214" i="8"/>
  <c r="H1214" i="8" s="1"/>
  <c r="D1222" i="8"/>
  <c r="H1222" i="8" s="1"/>
  <c r="D1238" i="8"/>
  <c r="H1238" i="8" s="1"/>
  <c r="D1246" i="8"/>
  <c r="H1246" i="8" s="1"/>
  <c r="D1254" i="8"/>
  <c r="H1254" i="8" s="1"/>
  <c r="D1271" i="8"/>
  <c r="H1271" i="8" s="1"/>
  <c r="D1276" i="8"/>
  <c r="H1276" i="8" s="1"/>
  <c r="D1287" i="8"/>
  <c r="H1287" i="8" s="1"/>
  <c r="D1303" i="8"/>
  <c r="H1303" i="8" s="1"/>
  <c r="D1308" i="8"/>
  <c r="H1308" i="8" s="1"/>
  <c r="D1319" i="8"/>
  <c r="H1319" i="8" s="1"/>
  <c r="D1335" i="8"/>
  <c r="H1335" i="8" s="1"/>
  <c r="D1340" i="8"/>
  <c r="H1340" i="8" s="1"/>
  <c r="D1351" i="8"/>
  <c r="H1351" i="8" s="1"/>
  <c r="D1424" i="8"/>
  <c r="H1424" i="8" s="1"/>
  <c r="D1284" i="8"/>
  <c r="H1284" i="8" s="1"/>
  <c r="D1316" i="8"/>
  <c r="H1316" i="8" s="1"/>
  <c r="D1343" i="8"/>
  <c r="H1343" i="8" s="1"/>
  <c r="D1359" i="8"/>
  <c r="H1359" i="8" s="1"/>
  <c r="D1257" i="8"/>
  <c r="H1257" i="8" s="1"/>
  <c r="D1273" i="8"/>
  <c r="H1273" i="8" s="1"/>
  <c r="D1278" i="8"/>
  <c r="H1278" i="8" s="1"/>
  <c r="D1289" i="8"/>
  <c r="H1289" i="8" s="1"/>
  <c r="D1305" i="8"/>
  <c r="H1305" i="8" s="1"/>
  <c r="D1310" i="8"/>
  <c r="H1310" i="8" s="1"/>
  <c r="D1321" i="8"/>
  <c r="H1321" i="8" s="1"/>
  <c r="D1337" i="8"/>
  <c r="H1337" i="8" s="1"/>
  <c r="D1342" i="8"/>
  <c r="H1342" i="8" s="1"/>
  <c r="D1353" i="8"/>
  <c r="H1353" i="8" s="1"/>
  <c r="D1363" i="8"/>
  <c r="H1363" i="8" s="1"/>
  <c r="D1367" i="8"/>
  <c r="H1367" i="8" s="1"/>
  <c r="D1371" i="8"/>
  <c r="H1371" i="8" s="1"/>
  <c r="D1379" i="8"/>
  <c r="H1379" i="8" s="1"/>
  <c r="D1383" i="8"/>
  <c r="H1383" i="8" s="1"/>
  <c r="D1387" i="8"/>
  <c r="H1387" i="8" s="1"/>
  <c r="D1395" i="8"/>
  <c r="H1395" i="8" s="1"/>
  <c r="D1399" i="8"/>
  <c r="H1399" i="8" s="1"/>
  <c r="D1403" i="8"/>
  <c r="H1403" i="8" s="1"/>
  <c r="D1411" i="8"/>
  <c r="H1411" i="8" s="1"/>
  <c r="D1415" i="8"/>
  <c r="H1415" i="8" s="1"/>
  <c r="D1419" i="8"/>
  <c r="H1419" i="8" s="1"/>
  <c r="D1218" i="8"/>
  <c r="H1218" i="8" s="1"/>
  <c r="K1218" i="8" s="1" a="1"/>
  <c r="K1218" i="8" s="1"/>
  <c r="M1218" i="8" s="1"/>
  <c r="D1226" i="8"/>
  <c r="H1226" i="8" s="1"/>
  <c r="D1234" i="8"/>
  <c r="H1234" i="8" s="1"/>
  <c r="D1250" i="8"/>
  <c r="H1250" i="8" s="1"/>
  <c r="D1263" i="8"/>
  <c r="H1263" i="8" s="1"/>
  <c r="D1268" i="8"/>
  <c r="H1268" i="8" s="1"/>
  <c r="D1295" i="8"/>
  <c r="H1295" i="8" s="1"/>
  <c r="D1300" i="8"/>
  <c r="H1300" i="8" s="1"/>
  <c r="D1311" i="8"/>
  <c r="H1311" i="8" s="1"/>
  <c r="D1327" i="8"/>
  <c r="H1327" i="8" s="1"/>
  <c r="D1348" i="8"/>
  <c r="H1348" i="8" s="1"/>
  <c r="D1265" i="8"/>
  <c r="H1265" i="8" s="1"/>
  <c r="D1286" i="8"/>
  <c r="H1286" i="8" s="1"/>
  <c r="D1329" i="8"/>
  <c r="H1329" i="8" s="1"/>
  <c r="D1350" i="8"/>
  <c r="H1350" i="8" s="1"/>
  <c r="D1369" i="8"/>
  <c r="H1369" i="8" s="1"/>
  <c r="D1385" i="8"/>
  <c r="H1385" i="8" s="1"/>
  <c r="D1401" i="8"/>
  <c r="H1401" i="8" s="1"/>
  <c r="D1417" i="8"/>
  <c r="H1417" i="8" s="1"/>
  <c r="D1270" i="8"/>
  <c r="H1270" i="8" s="1"/>
  <c r="D1313" i="8"/>
  <c r="H1313" i="8" s="1"/>
  <c r="D1334" i="8"/>
  <c r="H1334" i="8" s="1"/>
  <c r="D1373" i="8"/>
  <c r="H1373" i="8" s="1"/>
  <c r="D1389" i="8"/>
  <c r="H1389" i="8" s="1"/>
  <c r="D1405" i="8"/>
  <c r="H1405" i="8" s="1"/>
  <c r="D1421" i="8"/>
  <c r="H1421" i="8" s="1"/>
  <c r="D1281" i="8"/>
  <c r="H1281" i="8" s="1"/>
  <c r="D1365" i="8"/>
  <c r="H1365" i="8" s="1"/>
  <c r="D1397" i="8"/>
  <c r="H1397" i="8" s="1"/>
  <c r="D1413" i="8"/>
  <c r="H1413" i="8" s="1"/>
  <c r="D1297" i="8"/>
  <c r="H1297" i="8" s="1"/>
  <c r="D1318" i="8"/>
  <c r="H1318" i="8" s="1"/>
  <c r="D1361" i="8"/>
  <c r="H1361" i="8" s="1"/>
  <c r="D1377" i="8"/>
  <c r="H1377" i="8" s="1"/>
  <c r="D1393" i="8"/>
  <c r="H1393" i="8" s="1"/>
  <c r="D1409" i="8"/>
  <c r="H1409" i="8" s="1"/>
  <c r="D1302" i="8"/>
  <c r="H1302" i="8" s="1"/>
  <c r="D1345" i="8"/>
  <c r="H1345" i="8" s="1"/>
  <c r="D1381" i="8"/>
  <c r="H1381" i="8" s="1"/>
  <c r="E1159" i="8"/>
  <c r="I1159" i="8" s="1"/>
  <c r="E1163" i="8"/>
  <c r="I1163" i="8" s="1"/>
  <c r="E1167" i="8"/>
  <c r="I1167" i="8" s="1"/>
  <c r="E1171" i="8"/>
  <c r="I1171" i="8" s="1"/>
  <c r="E1175" i="8"/>
  <c r="I1175" i="8" s="1"/>
  <c r="E1179" i="8"/>
  <c r="I1179" i="8" s="1"/>
  <c r="E1183" i="8"/>
  <c r="I1183" i="8" s="1"/>
  <c r="E1187" i="8"/>
  <c r="I1187" i="8" s="1"/>
  <c r="E1191" i="8"/>
  <c r="I1191" i="8" s="1"/>
  <c r="E1195" i="8"/>
  <c r="I1195" i="8" s="1"/>
  <c r="E1199" i="8"/>
  <c r="I1199" i="8" s="1"/>
  <c r="E1203" i="8"/>
  <c r="I1203" i="8" s="1"/>
  <c r="E1207" i="8"/>
  <c r="I1207" i="8" s="1"/>
  <c r="E1211" i="8"/>
  <c r="I1211" i="8" s="1"/>
  <c r="E1158" i="8"/>
  <c r="I1158" i="8" s="1"/>
  <c r="E1162" i="8"/>
  <c r="I1162" i="8" s="1"/>
  <c r="E1166" i="8"/>
  <c r="I1166" i="8" s="1"/>
  <c r="E1170" i="8"/>
  <c r="I1170" i="8" s="1"/>
  <c r="E1174" i="8"/>
  <c r="I1174" i="8" s="1"/>
  <c r="E1178" i="8"/>
  <c r="I1178" i="8" s="1"/>
  <c r="E1182" i="8"/>
  <c r="I1182" i="8" s="1"/>
  <c r="E1186" i="8"/>
  <c r="I1186" i="8" s="1"/>
  <c r="E1190" i="8"/>
  <c r="I1190" i="8" s="1"/>
  <c r="E1194" i="8"/>
  <c r="I1194" i="8" s="1"/>
  <c r="E1198" i="8"/>
  <c r="I1198" i="8" s="1"/>
  <c r="E1202" i="8"/>
  <c r="I1202" i="8" s="1"/>
  <c r="E1206" i="8"/>
  <c r="I1206" i="8" s="1"/>
  <c r="E1210" i="8"/>
  <c r="I1210" i="8" s="1"/>
  <c r="E1164" i="8"/>
  <c r="I1164" i="8" s="1"/>
  <c r="E1172" i="8"/>
  <c r="I1172" i="8" s="1"/>
  <c r="E1180" i="8"/>
  <c r="I1180" i="8" s="1"/>
  <c r="E1188" i="8"/>
  <c r="I1188" i="8" s="1"/>
  <c r="E1196" i="8"/>
  <c r="I1196" i="8" s="1"/>
  <c r="E1204" i="8"/>
  <c r="I1204" i="8" s="1"/>
  <c r="E1212" i="8"/>
  <c r="I1212" i="8" s="1"/>
  <c r="E1214" i="8"/>
  <c r="I1214" i="8" s="1"/>
  <c r="E1216" i="8"/>
  <c r="I1216" i="8" s="1"/>
  <c r="E1218" i="8"/>
  <c r="I1218" i="8" s="1"/>
  <c r="E1220" i="8"/>
  <c r="I1220" i="8" s="1"/>
  <c r="E1222" i="8"/>
  <c r="I1222" i="8" s="1"/>
  <c r="E1224" i="8"/>
  <c r="I1224" i="8" s="1"/>
  <c r="E1226" i="8"/>
  <c r="I1226" i="8" s="1"/>
  <c r="E1228" i="8"/>
  <c r="I1228" i="8" s="1"/>
  <c r="E1230" i="8"/>
  <c r="I1230" i="8" s="1"/>
  <c r="E1232" i="8"/>
  <c r="I1232" i="8" s="1"/>
  <c r="E1234" i="8"/>
  <c r="I1234" i="8" s="1"/>
  <c r="K1234" i="8" s="1" a="1"/>
  <c r="K1234" i="8" s="1"/>
  <c r="M1234" i="8" s="1"/>
  <c r="E1236" i="8"/>
  <c r="I1236" i="8" s="1"/>
  <c r="E1238" i="8"/>
  <c r="I1238" i="8" s="1"/>
  <c r="E1240" i="8"/>
  <c r="I1240" i="8" s="1"/>
  <c r="E1242" i="8"/>
  <c r="I1242" i="8" s="1"/>
  <c r="E1244" i="8"/>
  <c r="I1244" i="8" s="1"/>
  <c r="E1246" i="8"/>
  <c r="I1246" i="8" s="1"/>
  <c r="E1248" i="8"/>
  <c r="I1248" i="8" s="1"/>
  <c r="E1250" i="8"/>
  <c r="I1250" i="8" s="1"/>
  <c r="E1252" i="8"/>
  <c r="I1252" i="8" s="1"/>
  <c r="E1254" i="8"/>
  <c r="I1254" i="8" s="1"/>
  <c r="K1254" i="8" s="1" a="1"/>
  <c r="K1254" i="8" s="1"/>
  <c r="M1254" i="8" s="1"/>
  <c r="E1256" i="8"/>
  <c r="I1256" i="8" s="1"/>
  <c r="E1258" i="8"/>
  <c r="I1258" i="8" s="1"/>
  <c r="E1260" i="8"/>
  <c r="I1260" i="8" s="1"/>
  <c r="E1262" i="8"/>
  <c r="I1262" i="8" s="1"/>
  <c r="E1264" i="8"/>
  <c r="I1264" i="8" s="1"/>
  <c r="E1266" i="8"/>
  <c r="I1266" i="8" s="1"/>
  <c r="E1268" i="8"/>
  <c r="I1268" i="8" s="1"/>
  <c r="E1270" i="8"/>
  <c r="I1270" i="8" s="1"/>
  <c r="E1272" i="8"/>
  <c r="I1272" i="8" s="1"/>
  <c r="E1274" i="8"/>
  <c r="I1274" i="8" s="1"/>
  <c r="E1276" i="8"/>
  <c r="I1276" i="8" s="1"/>
  <c r="E1278" i="8"/>
  <c r="I1278" i="8" s="1"/>
  <c r="E1280" i="8"/>
  <c r="I1280" i="8" s="1"/>
  <c r="E1282" i="8"/>
  <c r="I1282" i="8" s="1"/>
  <c r="E1284" i="8"/>
  <c r="I1284" i="8" s="1"/>
  <c r="E1286" i="8"/>
  <c r="I1286" i="8" s="1"/>
  <c r="E1288" i="8"/>
  <c r="I1288" i="8" s="1"/>
  <c r="E1290" i="8"/>
  <c r="I1290" i="8" s="1"/>
  <c r="E1292" i="8"/>
  <c r="I1292" i="8" s="1"/>
  <c r="E1294" i="8"/>
  <c r="I1294" i="8" s="1"/>
  <c r="E1296" i="8"/>
  <c r="I1296" i="8" s="1"/>
  <c r="E1298" i="8"/>
  <c r="I1298" i="8" s="1"/>
  <c r="E1300" i="8"/>
  <c r="I1300" i="8" s="1"/>
  <c r="E1302" i="8"/>
  <c r="I1302" i="8" s="1"/>
  <c r="E1304" i="8"/>
  <c r="I1304" i="8" s="1"/>
  <c r="E1306" i="8"/>
  <c r="I1306" i="8" s="1"/>
  <c r="E1308" i="8"/>
  <c r="I1308" i="8" s="1"/>
  <c r="E1310" i="8"/>
  <c r="I1310" i="8" s="1"/>
  <c r="E1312" i="8"/>
  <c r="I1312" i="8" s="1"/>
  <c r="E1314" i="8"/>
  <c r="I1314" i="8" s="1"/>
  <c r="E1316" i="8"/>
  <c r="I1316" i="8" s="1"/>
  <c r="E1318" i="8"/>
  <c r="I1318" i="8" s="1"/>
  <c r="E1320" i="8"/>
  <c r="I1320" i="8" s="1"/>
  <c r="E1322" i="8"/>
  <c r="I1322" i="8" s="1"/>
  <c r="E1324" i="8"/>
  <c r="I1324" i="8" s="1"/>
  <c r="E1326" i="8"/>
  <c r="I1326" i="8" s="1"/>
  <c r="E1328" i="8"/>
  <c r="I1328" i="8" s="1"/>
  <c r="K1328" i="8" s="1" a="1"/>
  <c r="K1328" i="8" s="1"/>
  <c r="M1328" i="8" s="1"/>
  <c r="E1330" i="8"/>
  <c r="I1330" i="8" s="1"/>
  <c r="E1332" i="8"/>
  <c r="I1332" i="8" s="1"/>
  <c r="E1334" i="8"/>
  <c r="I1334" i="8" s="1"/>
  <c r="K1334" i="8" s="1" a="1"/>
  <c r="K1334" i="8" s="1"/>
  <c r="M1334" i="8" s="1"/>
  <c r="E1336" i="8"/>
  <c r="I1336" i="8" s="1"/>
  <c r="E1338" i="8"/>
  <c r="I1338" i="8" s="1"/>
  <c r="E1340" i="8"/>
  <c r="I1340" i="8" s="1"/>
  <c r="E1342" i="8"/>
  <c r="I1342" i="8" s="1"/>
  <c r="E1344" i="8"/>
  <c r="I1344" i="8" s="1"/>
  <c r="K1344" i="8" s="1" a="1"/>
  <c r="K1344" i="8" s="1"/>
  <c r="M1344" i="8" s="1"/>
  <c r="E1346" i="8"/>
  <c r="I1346" i="8" s="1"/>
  <c r="E1348" i="8"/>
  <c r="I1348" i="8" s="1"/>
  <c r="E1350" i="8"/>
  <c r="I1350" i="8" s="1"/>
  <c r="E1352" i="8"/>
  <c r="I1352" i="8" s="1"/>
  <c r="E1354" i="8"/>
  <c r="I1354" i="8" s="1"/>
  <c r="E1356" i="8"/>
  <c r="I1356" i="8" s="1"/>
  <c r="E1358" i="8"/>
  <c r="I1358" i="8" s="1"/>
  <c r="E1360" i="8"/>
  <c r="I1360" i="8" s="1"/>
  <c r="E1157" i="8"/>
  <c r="I1157" i="8" s="1"/>
  <c r="E1165" i="8"/>
  <c r="I1165" i="8" s="1"/>
  <c r="E1173" i="8"/>
  <c r="I1173" i="8" s="1"/>
  <c r="E1181" i="8"/>
  <c r="I1181" i="8" s="1"/>
  <c r="K1181" i="8" s="1" a="1"/>
  <c r="K1181" i="8" s="1"/>
  <c r="M1181" i="8" s="1"/>
  <c r="E1189" i="8"/>
  <c r="I1189" i="8" s="1"/>
  <c r="E1197" i="8"/>
  <c r="I1197" i="8" s="1"/>
  <c r="E1205" i="8"/>
  <c r="I1205" i="8" s="1"/>
  <c r="E1168" i="8"/>
  <c r="I1168" i="8" s="1"/>
  <c r="E1184" i="8"/>
  <c r="I1184" i="8" s="1"/>
  <c r="E1200" i="8"/>
  <c r="I1200" i="8" s="1"/>
  <c r="E1215" i="8"/>
  <c r="I1215" i="8" s="1"/>
  <c r="E1219" i="8"/>
  <c r="I1219" i="8" s="1"/>
  <c r="E1223" i="8"/>
  <c r="I1223" i="8" s="1"/>
  <c r="E1227" i="8"/>
  <c r="I1227" i="8" s="1"/>
  <c r="E1231" i="8"/>
  <c r="I1231" i="8" s="1"/>
  <c r="E1235" i="8"/>
  <c r="I1235" i="8" s="1"/>
  <c r="E1239" i="8"/>
  <c r="I1239" i="8" s="1"/>
  <c r="E1243" i="8"/>
  <c r="I1243" i="8" s="1"/>
  <c r="E1247" i="8"/>
  <c r="I1247" i="8" s="1"/>
  <c r="E1251" i="8"/>
  <c r="I1251" i="8" s="1"/>
  <c r="E1255" i="8"/>
  <c r="I1255" i="8" s="1"/>
  <c r="E1263" i="8"/>
  <c r="I1263" i="8" s="1"/>
  <c r="E1271" i="8"/>
  <c r="I1271" i="8" s="1"/>
  <c r="E1279" i="8"/>
  <c r="I1279" i="8" s="1"/>
  <c r="E1287" i="8"/>
  <c r="I1287" i="8" s="1"/>
  <c r="E1295" i="8"/>
  <c r="I1295" i="8" s="1"/>
  <c r="E1303" i="8"/>
  <c r="I1303" i="8" s="1"/>
  <c r="E1311" i="8"/>
  <c r="I1311" i="8" s="1"/>
  <c r="E1319" i="8"/>
  <c r="I1319" i="8" s="1"/>
  <c r="E1327" i="8"/>
  <c r="I1327" i="8" s="1"/>
  <c r="E1335" i="8"/>
  <c r="I1335" i="8" s="1"/>
  <c r="E1343" i="8"/>
  <c r="I1343" i="8" s="1"/>
  <c r="E1351" i="8"/>
  <c r="I1351" i="8" s="1"/>
  <c r="E1359" i="8"/>
  <c r="I1359" i="8" s="1"/>
  <c r="E1424" i="8"/>
  <c r="I1424" i="8" s="1"/>
  <c r="E1169" i="8"/>
  <c r="I1169" i="8" s="1"/>
  <c r="K1169" i="8" s="1" a="1"/>
  <c r="K1169" i="8" s="1"/>
  <c r="M1169" i="8" s="1"/>
  <c r="E1185" i="8"/>
  <c r="I1185" i="8" s="1"/>
  <c r="E1201" i="8"/>
  <c r="I1201" i="8" s="1"/>
  <c r="E1261" i="8"/>
  <c r="I1261" i="8" s="1"/>
  <c r="E1269" i="8"/>
  <c r="I1269" i="8" s="1"/>
  <c r="E1277" i="8"/>
  <c r="I1277" i="8" s="1"/>
  <c r="E1285" i="8"/>
  <c r="I1285" i="8" s="1"/>
  <c r="E1293" i="8"/>
  <c r="I1293" i="8" s="1"/>
  <c r="E1301" i="8"/>
  <c r="I1301" i="8" s="1"/>
  <c r="E1309" i="8"/>
  <c r="I1309" i="8" s="1"/>
  <c r="E1317" i="8"/>
  <c r="I1317" i="8" s="1"/>
  <c r="K1317" i="8" s="1" a="1"/>
  <c r="K1317" i="8" s="1"/>
  <c r="M1317" i="8" s="1"/>
  <c r="E1325" i="8"/>
  <c r="I1325" i="8" s="1"/>
  <c r="K1325" i="8" s="1" a="1"/>
  <c r="K1325" i="8" s="1"/>
  <c r="M1325" i="8" s="1"/>
  <c r="E1333" i="8"/>
  <c r="I1333" i="8" s="1"/>
  <c r="K1333" i="8" s="1" a="1"/>
  <c r="K1333" i="8" s="1"/>
  <c r="M1333" i="8" s="1"/>
  <c r="E1341" i="8"/>
  <c r="I1341" i="8" s="1"/>
  <c r="E1349" i="8"/>
  <c r="I1349" i="8" s="1"/>
  <c r="K1349" i="8" s="1" a="1"/>
  <c r="K1349" i="8" s="1"/>
  <c r="M1349" i="8" s="1"/>
  <c r="E1357" i="8"/>
  <c r="I1357" i="8" s="1"/>
  <c r="K1357" i="8" s="1" a="1"/>
  <c r="K1357" i="8" s="1"/>
  <c r="M1357" i="8" s="1"/>
  <c r="E1362" i="8"/>
  <c r="I1362" i="8" s="1"/>
  <c r="K1362" i="8" s="1" a="1"/>
  <c r="K1362" i="8" s="1"/>
  <c r="M1362" i="8" s="1"/>
  <c r="E1364" i="8"/>
  <c r="I1364" i="8" s="1"/>
  <c r="K1364" i="8" s="1" a="1"/>
  <c r="K1364" i="8" s="1"/>
  <c r="M1364" i="8" s="1"/>
  <c r="E1366" i="8"/>
  <c r="I1366" i="8" s="1"/>
  <c r="E1368" i="8"/>
  <c r="I1368" i="8" s="1"/>
  <c r="E1370" i="8"/>
  <c r="I1370" i="8" s="1"/>
  <c r="K1370" i="8" s="1" a="1"/>
  <c r="K1370" i="8" s="1"/>
  <c r="M1370" i="8" s="1"/>
  <c r="E1372" i="8"/>
  <c r="I1372" i="8" s="1"/>
  <c r="E1374" i="8"/>
  <c r="I1374" i="8" s="1"/>
  <c r="E1376" i="8"/>
  <c r="I1376" i="8" s="1"/>
  <c r="K1376" i="8" s="1" a="1"/>
  <c r="K1376" i="8" s="1"/>
  <c r="M1376" i="8" s="1"/>
  <c r="E1378" i="8"/>
  <c r="I1378" i="8" s="1"/>
  <c r="E1380" i="8"/>
  <c r="I1380" i="8" s="1"/>
  <c r="E1382" i="8"/>
  <c r="I1382" i="8" s="1"/>
  <c r="E1384" i="8"/>
  <c r="I1384" i="8" s="1"/>
  <c r="E1386" i="8"/>
  <c r="I1386" i="8" s="1"/>
  <c r="E1388" i="8"/>
  <c r="I1388" i="8" s="1"/>
  <c r="K1388" i="8" s="1" a="1"/>
  <c r="K1388" i="8" s="1"/>
  <c r="M1388" i="8" s="1"/>
  <c r="E1390" i="8"/>
  <c r="I1390" i="8" s="1"/>
  <c r="E1392" i="8"/>
  <c r="I1392" i="8" s="1"/>
  <c r="K1392" i="8" s="1" a="1"/>
  <c r="K1392" i="8" s="1"/>
  <c r="M1392" i="8" s="1"/>
  <c r="E1394" i="8"/>
  <c r="I1394" i="8" s="1"/>
  <c r="E1396" i="8"/>
  <c r="I1396" i="8" s="1"/>
  <c r="K1396" i="8" s="1" a="1"/>
  <c r="K1396" i="8" s="1"/>
  <c r="M1396" i="8" s="1"/>
  <c r="E1398" i="8"/>
  <c r="I1398" i="8" s="1"/>
  <c r="E1400" i="8"/>
  <c r="I1400" i="8" s="1"/>
  <c r="E1402" i="8"/>
  <c r="I1402" i="8" s="1"/>
  <c r="K1402" i="8" s="1" a="1"/>
  <c r="K1402" i="8" s="1"/>
  <c r="M1402" i="8" s="1"/>
  <c r="E1404" i="8"/>
  <c r="I1404" i="8" s="1"/>
  <c r="E1406" i="8"/>
  <c r="I1406" i="8" s="1"/>
  <c r="E1408" i="8"/>
  <c r="I1408" i="8" s="1"/>
  <c r="E1410" i="8"/>
  <c r="I1410" i="8" s="1"/>
  <c r="K1410" i="8" s="1" a="1"/>
  <c r="K1410" i="8" s="1"/>
  <c r="M1410" i="8" s="1"/>
  <c r="E1412" i="8"/>
  <c r="I1412" i="8" s="1"/>
  <c r="E1414" i="8"/>
  <c r="I1414" i="8" s="1"/>
  <c r="E1416" i="8"/>
  <c r="I1416" i="8" s="1"/>
  <c r="E1418" i="8"/>
  <c r="I1418" i="8" s="1"/>
  <c r="K1418" i="8" s="1" a="1"/>
  <c r="K1418" i="8" s="1"/>
  <c r="M1418" i="8" s="1"/>
  <c r="E1420" i="8"/>
  <c r="I1420" i="8" s="1"/>
  <c r="E1423" i="8"/>
  <c r="I1423" i="8" s="1"/>
  <c r="E1161" i="8"/>
  <c r="I1161" i="8" s="1"/>
  <c r="E1193" i="8"/>
  <c r="I1193" i="8" s="1"/>
  <c r="K1193" i="8" s="1" a="1"/>
  <c r="K1193" i="8" s="1"/>
  <c r="M1193" i="8" s="1"/>
  <c r="E1265" i="8"/>
  <c r="I1265" i="8" s="1"/>
  <c r="E1281" i="8"/>
  <c r="I1281" i="8" s="1"/>
  <c r="E1297" i="8"/>
  <c r="I1297" i="8" s="1"/>
  <c r="E1313" i="8"/>
  <c r="I1313" i="8" s="1"/>
  <c r="E1329" i="8"/>
  <c r="I1329" i="8" s="1"/>
  <c r="E1345" i="8"/>
  <c r="I1345" i="8" s="1"/>
  <c r="K1345" i="8" s="1" a="1"/>
  <c r="K1345" i="8" s="1"/>
  <c r="M1345" i="8" s="1"/>
  <c r="E1361" i="8"/>
  <c r="I1361" i="8" s="1"/>
  <c r="K1361" i="8" s="1" a="1"/>
  <c r="K1361" i="8" s="1"/>
  <c r="M1361" i="8" s="1"/>
  <c r="E1365" i="8"/>
  <c r="I1365" i="8" s="1"/>
  <c r="K1365" i="8" s="1" a="1"/>
  <c r="K1365" i="8" s="1"/>
  <c r="M1365" i="8" s="1"/>
  <c r="E1369" i="8"/>
  <c r="I1369" i="8" s="1"/>
  <c r="E1373" i="8"/>
  <c r="I1373" i="8" s="1"/>
  <c r="E1377" i="8"/>
  <c r="I1377" i="8" s="1"/>
  <c r="K1377" i="8" s="1" a="1"/>
  <c r="K1377" i="8" s="1"/>
  <c r="M1377" i="8" s="1"/>
  <c r="E1381" i="8"/>
  <c r="I1381" i="8" s="1"/>
  <c r="E1385" i="8"/>
  <c r="I1385" i="8" s="1"/>
  <c r="K1385" i="8" s="1" a="1"/>
  <c r="K1385" i="8" s="1"/>
  <c r="M1385" i="8" s="1"/>
  <c r="E1389" i="8"/>
  <c r="I1389" i="8" s="1"/>
  <c r="E1393" i="8"/>
  <c r="I1393" i="8" s="1"/>
  <c r="K1393" i="8" s="1" a="1"/>
  <c r="K1393" i="8" s="1"/>
  <c r="M1393" i="8" s="1"/>
  <c r="E1397" i="8"/>
  <c r="I1397" i="8" s="1"/>
  <c r="E1401" i="8"/>
  <c r="I1401" i="8" s="1"/>
  <c r="E1405" i="8"/>
  <c r="I1405" i="8" s="1"/>
  <c r="E1409" i="8"/>
  <c r="I1409" i="8" s="1"/>
  <c r="E1413" i="8"/>
  <c r="I1413" i="8" s="1"/>
  <c r="E1417" i="8"/>
  <c r="I1417" i="8" s="1"/>
  <c r="E1421" i="8"/>
  <c r="I1421" i="8" s="1"/>
  <c r="E1305" i="8"/>
  <c r="I1305" i="8" s="1"/>
  <c r="E1371" i="8"/>
  <c r="I1371" i="8" s="1"/>
  <c r="E1379" i="8"/>
  <c r="I1379" i="8" s="1"/>
  <c r="E1391" i="8"/>
  <c r="I1391" i="8" s="1"/>
  <c r="E1399" i="8"/>
  <c r="I1399" i="8" s="1"/>
  <c r="E1411" i="8"/>
  <c r="I1411" i="8" s="1"/>
  <c r="E1419" i="8"/>
  <c r="I1419" i="8" s="1"/>
  <c r="E1156" i="8"/>
  <c r="I1156" i="8" s="1"/>
  <c r="E1176" i="8"/>
  <c r="I1176" i="8" s="1"/>
  <c r="K1176" i="8" s="1" a="1"/>
  <c r="K1176" i="8" s="1"/>
  <c r="M1176" i="8" s="1"/>
  <c r="E1208" i="8"/>
  <c r="I1208" i="8" s="1"/>
  <c r="E1217" i="8"/>
  <c r="I1217" i="8" s="1"/>
  <c r="E1225" i="8"/>
  <c r="I1225" i="8" s="1"/>
  <c r="E1233" i="8"/>
  <c r="I1233" i="8" s="1"/>
  <c r="E1241" i="8"/>
  <c r="I1241" i="8" s="1"/>
  <c r="E1249" i="8"/>
  <c r="I1249" i="8" s="1"/>
  <c r="E1267" i="8"/>
  <c r="I1267" i="8" s="1"/>
  <c r="E1283" i="8"/>
  <c r="I1283" i="8" s="1"/>
  <c r="K1283" i="8" s="1" a="1"/>
  <c r="K1283" i="8" s="1"/>
  <c r="M1283" i="8" s="1"/>
  <c r="E1299" i="8"/>
  <c r="I1299" i="8" s="1"/>
  <c r="E1315" i="8"/>
  <c r="I1315" i="8" s="1"/>
  <c r="E1331" i="8"/>
  <c r="I1331" i="8" s="1"/>
  <c r="K1331" i="8" s="1" a="1"/>
  <c r="K1331" i="8" s="1"/>
  <c r="M1331" i="8" s="1"/>
  <c r="E1347" i="8"/>
  <c r="I1347" i="8" s="1"/>
  <c r="E1422" i="8"/>
  <c r="I1422" i="8" s="1"/>
  <c r="K1422" i="8" s="1" a="1"/>
  <c r="K1422" i="8" s="1"/>
  <c r="M1422" i="8" s="1"/>
  <c r="E1427" i="8"/>
  <c r="I1427" i="8" s="1"/>
  <c r="E1177" i="8"/>
  <c r="I1177" i="8" s="1"/>
  <c r="E1209" i="8"/>
  <c r="I1209" i="8" s="1"/>
  <c r="E1257" i="8"/>
  <c r="I1257" i="8" s="1"/>
  <c r="E1273" i="8"/>
  <c r="I1273" i="8" s="1"/>
  <c r="E1289" i="8"/>
  <c r="I1289" i="8" s="1"/>
  <c r="E1321" i="8"/>
  <c r="I1321" i="8" s="1"/>
  <c r="K1321" i="8" s="1" a="1"/>
  <c r="K1321" i="8" s="1"/>
  <c r="M1321" i="8" s="1"/>
  <c r="E1337" i="8"/>
  <c r="I1337" i="8" s="1"/>
  <c r="E1353" i="8"/>
  <c r="I1353" i="8" s="1"/>
  <c r="K1353" i="8" s="1" a="1"/>
  <c r="K1353" i="8" s="1"/>
  <c r="M1353" i="8" s="1"/>
  <c r="E1363" i="8"/>
  <c r="I1363" i="8" s="1"/>
  <c r="E1367" i="8"/>
  <c r="I1367" i="8" s="1"/>
  <c r="E1375" i="8"/>
  <c r="I1375" i="8" s="1"/>
  <c r="E1383" i="8"/>
  <c r="I1383" i="8" s="1"/>
  <c r="E1387" i="8"/>
  <c r="I1387" i="8" s="1"/>
  <c r="K1387" i="8" s="1" a="1"/>
  <c r="K1387" i="8" s="1"/>
  <c r="M1387" i="8" s="1"/>
  <c r="E1395" i="8"/>
  <c r="I1395" i="8" s="1"/>
  <c r="K1395" i="8" s="1" a="1"/>
  <c r="K1395" i="8" s="1"/>
  <c r="M1395" i="8" s="1"/>
  <c r="E1403" i="8"/>
  <c r="I1403" i="8" s="1"/>
  <c r="E1407" i="8"/>
  <c r="I1407" i="8" s="1"/>
  <c r="E1415" i="8"/>
  <c r="I1415" i="8" s="1"/>
  <c r="E1425" i="8"/>
  <c r="I1425" i="8" s="1"/>
  <c r="E1160" i="8"/>
  <c r="I1160" i="8" s="1"/>
  <c r="E1192" i="8"/>
  <c r="I1192" i="8" s="1"/>
  <c r="E1213" i="8"/>
  <c r="I1213" i="8" s="1"/>
  <c r="E1221" i="8"/>
  <c r="I1221" i="8" s="1"/>
  <c r="E1229" i="8"/>
  <c r="I1229" i="8" s="1"/>
  <c r="K1229" i="8" s="1" a="1"/>
  <c r="K1229" i="8" s="1"/>
  <c r="M1229" i="8" s="1"/>
  <c r="E1237" i="8"/>
  <c r="I1237" i="8" s="1"/>
  <c r="E1245" i="8"/>
  <c r="I1245" i="8" s="1"/>
  <c r="E1253" i="8"/>
  <c r="I1253" i="8" s="1"/>
  <c r="E1259" i="8"/>
  <c r="I1259" i="8" s="1"/>
  <c r="E1307" i="8"/>
  <c r="I1307" i="8" s="1"/>
  <c r="E1291" i="8"/>
  <c r="I1291" i="8" s="1"/>
  <c r="E1355" i="8"/>
  <c r="I1355" i="8" s="1"/>
  <c r="E1323" i="8"/>
  <c r="I1323" i="8" s="1"/>
  <c r="E1275" i="8"/>
  <c r="I1275" i="8" s="1"/>
  <c r="E1339" i="8"/>
  <c r="I1339" i="8" s="1"/>
  <c r="E1426" i="8"/>
  <c r="I1426" i="8" s="1"/>
  <c r="Q1137" i="8"/>
  <c r="O1137" i="8"/>
  <c r="A1142" i="8" s="1"/>
  <c r="K1253" i="8" l="1" a="1"/>
  <c r="K1253" i="8" s="1"/>
  <c r="M1253" i="8" s="1"/>
  <c r="K1161" i="8" a="1"/>
  <c r="K1161" i="8" s="1"/>
  <c r="M1161" i="8" s="1"/>
  <c r="K1173" i="8" a="1"/>
  <c r="K1173" i="8" s="1"/>
  <c r="M1173" i="8" s="1"/>
  <c r="K1246" i="8" a="1"/>
  <c r="K1246" i="8" s="1"/>
  <c r="M1246" i="8" s="1"/>
  <c r="K1187" i="8" a="1"/>
  <c r="K1187" i="8" s="1"/>
  <c r="M1187" i="8" s="1"/>
  <c r="K1281" i="8" a="1"/>
  <c r="K1281" i="8" s="1"/>
  <c r="M1281" i="8" s="1"/>
  <c r="K1417" i="8" a="1"/>
  <c r="K1417" i="8" s="1"/>
  <c r="M1417" i="8" s="1"/>
  <c r="K1348" i="8" a="1"/>
  <c r="K1348" i="8" s="1"/>
  <c r="M1348" i="8" s="1"/>
  <c r="K1295" i="8" a="1"/>
  <c r="K1295" i="8" s="1"/>
  <c r="M1295" i="8" s="1"/>
  <c r="K1411" i="8" a="1"/>
  <c r="K1411" i="8" s="1"/>
  <c r="M1411" i="8" s="1"/>
  <c r="K1379" i="8" a="1"/>
  <c r="K1379" i="8" s="1"/>
  <c r="M1379" i="8" s="1"/>
  <c r="K1273" i="8" a="1"/>
  <c r="K1273" i="8" s="1"/>
  <c r="M1273" i="8" s="1"/>
  <c r="K1427" i="8" a="1"/>
  <c r="K1427" i="8" s="1"/>
  <c r="M1427" i="8" s="1"/>
  <c r="K1307" i="8" a="1"/>
  <c r="K1307" i="8" s="1"/>
  <c r="M1307" i="8" s="1"/>
  <c r="K1291" i="8" a="1"/>
  <c r="K1291" i="8" s="1"/>
  <c r="M1291" i="8" s="1"/>
  <c r="K1275" i="8" a="1"/>
  <c r="K1275" i="8" s="1"/>
  <c r="M1275" i="8" s="1"/>
  <c r="K1259" i="8" a="1"/>
  <c r="K1259" i="8" s="1"/>
  <c r="M1259" i="8" s="1"/>
  <c r="K1341" i="8" a="1"/>
  <c r="K1341" i="8" s="1"/>
  <c r="M1341" i="8" s="1"/>
  <c r="K1309" i="8" a="1"/>
  <c r="K1309" i="8" s="1"/>
  <c r="M1309" i="8" s="1"/>
  <c r="K1277" i="8" a="1"/>
  <c r="K1277" i="8" s="1"/>
  <c r="M1277" i="8" s="1"/>
  <c r="K1235" i="8" a="1"/>
  <c r="K1235" i="8" s="1"/>
  <c r="M1235" i="8" s="1"/>
  <c r="K1227" i="8" a="1"/>
  <c r="K1227" i="8" s="1"/>
  <c r="M1227" i="8" s="1"/>
  <c r="K1219" i="8" a="1"/>
  <c r="K1219" i="8" s="1"/>
  <c r="M1219" i="8" s="1"/>
  <c r="K1212" i="8" a="1"/>
  <c r="K1212" i="8" s="1"/>
  <c r="M1212" i="8" s="1"/>
  <c r="K1208" i="8" a="1"/>
  <c r="K1208" i="8" s="1"/>
  <c r="M1208" i="8" s="1"/>
  <c r="K1204" i="8" a="1"/>
  <c r="K1204" i="8" s="1"/>
  <c r="M1204" i="8" s="1"/>
  <c r="K1200" i="8" a="1"/>
  <c r="K1200" i="8" s="1"/>
  <c r="M1200" i="8" s="1"/>
  <c r="K1196" i="8" a="1"/>
  <c r="K1196" i="8" s="1"/>
  <c r="M1196" i="8" s="1"/>
  <c r="K1245" i="8" a="1"/>
  <c r="K1245" i="8" s="1"/>
  <c r="M1245" i="8" s="1"/>
  <c r="K1406" i="8" a="1"/>
  <c r="K1406" i="8" s="1"/>
  <c r="M1406" i="8" s="1"/>
  <c r="K1340" i="8" a="1"/>
  <c r="K1340" i="8" s="1"/>
  <c r="M1340" i="8" s="1"/>
  <c r="K1284" i="8" a="1"/>
  <c r="K1284" i="8" s="1"/>
  <c r="M1284" i="8" s="1"/>
  <c r="K1158" i="8" a="1"/>
  <c r="K1158" i="8" s="1"/>
  <c r="M1158" i="8" s="1"/>
  <c r="K1413" i="8" a="1"/>
  <c r="K1413" i="8" s="1"/>
  <c r="M1413" i="8" s="1"/>
  <c r="K1401" i="8" a="1"/>
  <c r="K1401" i="8" s="1"/>
  <c r="M1401" i="8" s="1"/>
  <c r="D1279" i="8"/>
  <c r="H1279" i="8" s="1"/>
  <c r="D1242" i="8"/>
  <c r="H1242" i="8" s="1"/>
  <c r="D1425" i="8"/>
  <c r="H1425" i="8" s="1"/>
  <c r="D1407" i="8"/>
  <c r="H1407" i="8" s="1"/>
  <c r="K1407" i="8" s="1" a="1"/>
  <c r="K1407" i="8" s="1"/>
  <c r="M1407" i="8" s="1"/>
  <c r="D1391" i="8"/>
  <c r="H1391" i="8" s="1"/>
  <c r="D1375" i="8"/>
  <c r="H1375" i="8" s="1"/>
  <c r="K1375" i="8" s="1" a="1"/>
  <c r="K1375" i="8" s="1"/>
  <c r="M1375" i="8" s="1"/>
  <c r="D1358" i="8"/>
  <c r="H1358" i="8" s="1"/>
  <c r="D1326" i="8"/>
  <c r="H1326" i="8" s="1"/>
  <c r="K1326" i="8" s="1" a="1"/>
  <c r="K1326" i="8" s="1"/>
  <c r="M1326" i="8" s="1"/>
  <c r="D1294" i="8"/>
  <c r="H1294" i="8" s="1"/>
  <c r="D1262" i="8"/>
  <c r="H1262" i="8" s="1"/>
  <c r="D1332" i="8"/>
  <c r="H1332" i="8" s="1"/>
  <c r="D1356" i="8"/>
  <c r="H1356" i="8" s="1"/>
  <c r="K1356" i="8" s="1" a="1"/>
  <c r="K1356" i="8" s="1"/>
  <c r="M1356" i="8" s="1"/>
  <c r="D1324" i="8"/>
  <c r="H1324" i="8" s="1"/>
  <c r="D1292" i="8"/>
  <c r="H1292" i="8" s="1"/>
  <c r="D1260" i="8"/>
  <c r="H1260" i="8" s="1"/>
  <c r="D1230" i="8"/>
  <c r="H1230" i="8" s="1"/>
  <c r="D1426" i="8"/>
  <c r="H1426" i="8" s="1"/>
  <c r="K1426" i="8" s="1" a="1"/>
  <c r="K1426" i="8" s="1"/>
  <c r="M1426" i="8" s="1"/>
  <c r="D1352" i="8"/>
  <c r="H1352" i="8" s="1"/>
  <c r="K1352" i="8" s="1" a="1"/>
  <c r="K1352" i="8" s="1"/>
  <c r="M1352" i="8" s="1"/>
  <c r="D1336" i="8"/>
  <c r="H1336" i="8" s="1"/>
  <c r="K1336" i="8" s="1" a="1"/>
  <c r="K1336" i="8" s="1"/>
  <c r="M1336" i="8" s="1"/>
  <c r="D1320" i="8"/>
  <c r="H1320" i="8" s="1"/>
  <c r="K1320" i="8" s="1" a="1"/>
  <c r="K1320" i="8" s="1"/>
  <c r="M1320" i="8" s="1"/>
  <c r="D1304" i="8"/>
  <c r="H1304" i="8" s="1"/>
  <c r="K1304" i="8" s="1" a="1"/>
  <c r="K1304" i="8" s="1"/>
  <c r="M1304" i="8" s="1"/>
  <c r="D1288" i="8"/>
  <c r="H1288" i="8" s="1"/>
  <c r="K1288" i="8" s="1" a="1"/>
  <c r="K1288" i="8" s="1"/>
  <c r="M1288" i="8" s="1"/>
  <c r="D1272" i="8"/>
  <c r="H1272" i="8" s="1"/>
  <c r="K1272" i="8" s="1" a="1"/>
  <c r="K1272" i="8" s="1"/>
  <c r="M1272" i="8" s="1"/>
  <c r="D1256" i="8"/>
  <c r="H1256" i="8" s="1"/>
  <c r="K1256" i="8" s="1" a="1"/>
  <c r="K1256" i="8" s="1"/>
  <c r="M1256" i="8" s="1"/>
  <c r="D1240" i="8"/>
  <c r="H1240" i="8" s="1"/>
  <c r="D1224" i="8"/>
  <c r="H1224" i="8" s="1"/>
  <c r="K1224" i="8" s="1" a="1"/>
  <c r="K1224" i="8" s="1"/>
  <c r="M1224" i="8" s="1"/>
  <c r="D1423" i="8"/>
  <c r="H1423" i="8" s="1"/>
  <c r="D1414" i="8"/>
  <c r="H1414" i="8" s="1"/>
  <c r="K1414" i="8" s="1" a="1"/>
  <c r="K1414" i="8" s="1"/>
  <c r="M1414" i="8" s="1"/>
  <c r="D1406" i="8"/>
  <c r="H1406" i="8" s="1"/>
  <c r="D1398" i="8"/>
  <c r="H1398" i="8" s="1"/>
  <c r="K1398" i="8" s="1" a="1"/>
  <c r="K1398" i="8" s="1"/>
  <c r="M1398" i="8" s="1"/>
  <c r="D1390" i="8"/>
  <c r="H1390" i="8" s="1"/>
  <c r="D1382" i="8"/>
  <c r="H1382" i="8" s="1"/>
  <c r="K1382" i="8" s="1" a="1"/>
  <c r="K1382" i="8" s="1"/>
  <c r="M1382" i="8" s="1"/>
  <c r="D1374" i="8"/>
  <c r="H1374" i="8" s="1"/>
  <c r="K1374" i="8" s="1" a="1"/>
  <c r="K1374" i="8" s="1"/>
  <c r="M1374" i="8" s="1"/>
  <c r="D1366" i="8"/>
  <c r="H1366" i="8" s="1"/>
  <c r="D1354" i="8"/>
  <c r="H1354" i="8" s="1"/>
  <c r="K1354" i="8" s="1" a="1"/>
  <c r="K1354" i="8" s="1"/>
  <c r="M1354" i="8" s="1"/>
  <c r="D1338" i="8"/>
  <c r="H1338" i="8" s="1"/>
  <c r="K1338" i="8" s="1" a="1"/>
  <c r="K1338" i="8" s="1"/>
  <c r="M1338" i="8" s="1"/>
  <c r="D1322" i="8"/>
  <c r="H1322" i="8" s="1"/>
  <c r="K1322" i="8" s="1" a="1"/>
  <c r="K1322" i="8" s="1"/>
  <c r="M1322" i="8" s="1"/>
  <c r="D1306" i="8"/>
  <c r="H1306" i="8" s="1"/>
  <c r="K1306" i="8" s="1" a="1"/>
  <c r="K1306" i="8" s="1"/>
  <c r="M1306" i="8" s="1"/>
  <c r="D1290" i="8"/>
  <c r="H1290" i="8" s="1"/>
  <c r="K1290" i="8" s="1" a="1"/>
  <c r="K1290" i="8" s="1"/>
  <c r="M1290" i="8" s="1"/>
  <c r="D1274" i="8"/>
  <c r="H1274" i="8" s="1"/>
  <c r="K1274" i="8" s="1" a="1"/>
  <c r="K1274" i="8" s="1"/>
  <c r="M1274" i="8" s="1"/>
  <c r="D1258" i="8"/>
  <c r="H1258" i="8" s="1"/>
  <c r="K1258" i="8" s="1" a="1"/>
  <c r="K1258" i="8" s="1"/>
  <c r="M1258" i="8" s="1"/>
  <c r="D1249" i="8"/>
  <c r="H1249" i="8" s="1"/>
  <c r="K1249" i="8" s="1" a="1"/>
  <c r="K1249" i="8" s="1"/>
  <c r="M1249" i="8" s="1"/>
  <c r="D1241" i="8"/>
  <c r="H1241" i="8" s="1"/>
  <c r="D1233" i="8"/>
  <c r="H1233" i="8" s="1"/>
  <c r="K1233" i="8" s="1" a="1"/>
  <c r="K1233" i="8" s="1"/>
  <c r="M1233" i="8" s="1"/>
  <c r="D1225" i="8"/>
  <c r="H1225" i="8" s="1"/>
  <c r="D1217" i="8"/>
  <c r="H1217" i="8" s="1"/>
  <c r="K1217" i="8" s="1" a="1"/>
  <c r="K1217" i="8" s="1"/>
  <c r="M1217" i="8" s="1"/>
  <c r="D1211" i="8"/>
  <c r="H1211" i="8" s="1"/>
  <c r="K1211" i="8" s="1" a="1"/>
  <c r="K1211" i="8" s="1"/>
  <c r="M1211" i="8" s="1"/>
  <c r="D1207" i="8"/>
  <c r="H1207" i="8" s="1"/>
  <c r="K1207" i="8" s="1" a="1"/>
  <c r="K1207" i="8" s="1"/>
  <c r="M1207" i="8" s="1"/>
  <c r="D1203" i="8"/>
  <c r="H1203" i="8" s="1"/>
  <c r="D1199" i="8"/>
  <c r="H1199" i="8" s="1"/>
  <c r="D1195" i="8"/>
  <c r="H1195" i="8" s="1"/>
  <c r="K1195" i="8" s="1" a="1"/>
  <c r="K1195" i="8" s="1"/>
  <c r="M1195" i="8" s="1"/>
  <c r="D1191" i="8"/>
  <c r="H1191" i="8" s="1"/>
  <c r="D1187" i="8"/>
  <c r="H1187" i="8" s="1"/>
  <c r="D1183" i="8"/>
  <c r="H1183" i="8" s="1"/>
  <c r="K1183" i="8" s="1" a="1"/>
  <c r="K1183" i="8" s="1"/>
  <c r="M1183" i="8" s="1"/>
  <c r="D1179" i="8"/>
  <c r="H1179" i="8" s="1"/>
  <c r="D1175" i="8"/>
  <c r="H1175" i="8" s="1"/>
  <c r="K1175" i="8" s="1" a="1"/>
  <c r="K1175" i="8" s="1"/>
  <c r="M1175" i="8" s="1"/>
  <c r="D1171" i="8"/>
  <c r="H1171" i="8" s="1"/>
  <c r="K1171" i="8" s="1" a="1"/>
  <c r="K1171" i="8" s="1"/>
  <c r="M1171" i="8" s="1"/>
  <c r="D1167" i="8"/>
  <c r="H1167" i="8" s="1"/>
  <c r="K1167" i="8" s="1" a="1"/>
  <c r="K1167" i="8" s="1"/>
  <c r="M1167" i="8" s="1"/>
  <c r="D1163" i="8"/>
  <c r="H1163" i="8" s="1"/>
  <c r="D1159" i="8"/>
  <c r="H1159" i="8" s="1"/>
  <c r="K1159" i="8" s="1" a="1"/>
  <c r="K1159" i="8" s="1"/>
  <c r="M1159" i="8" s="1"/>
  <c r="K1399" i="8" a="1"/>
  <c r="K1399" i="8" s="1"/>
  <c r="M1399" i="8" s="1"/>
  <c r="K1177" i="8" a="1"/>
  <c r="K1177" i="8" s="1"/>
  <c r="M1177" i="8" s="1"/>
  <c r="K1237" i="8" a="1"/>
  <c r="K1237" i="8" s="1"/>
  <c r="M1237" i="8" s="1"/>
  <c r="K1185" i="8" a="1"/>
  <c r="K1185" i="8" s="1"/>
  <c r="M1185" i="8" s="1"/>
  <c r="K1189" i="8" a="1"/>
  <c r="K1189" i="8" s="1"/>
  <c r="M1189" i="8" s="1"/>
  <c r="K1157" i="8" a="1"/>
  <c r="K1157" i="8" s="1"/>
  <c r="M1157" i="8" s="1"/>
  <c r="K1170" i="8" a="1"/>
  <c r="K1170" i="8" s="1"/>
  <c r="M1170" i="8" s="1"/>
  <c r="K1397" i="8" a="1"/>
  <c r="K1397" i="8" s="1"/>
  <c r="M1397" i="8" s="1"/>
  <c r="K1313" i="8" a="1"/>
  <c r="K1313" i="8" s="1"/>
  <c r="M1313" i="8" s="1"/>
  <c r="K1311" i="8" a="1"/>
  <c r="K1311" i="8" s="1"/>
  <c r="M1311" i="8" s="1"/>
  <c r="D1247" i="8"/>
  <c r="H1247" i="8" s="1"/>
  <c r="K1247" i="8" s="1" a="1"/>
  <c r="K1247" i="8" s="1"/>
  <c r="M1247" i="8" s="1"/>
  <c r="D1239" i="8"/>
  <c r="H1239" i="8" s="1"/>
  <c r="D1231" i="8"/>
  <c r="H1231" i="8" s="1"/>
  <c r="K1231" i="8" s="1" a="1"/>
  <c r="K1231" i="8" s="1"/>
  <c r="M1231" i="8" s="1"/>
  <c r="D1223" i="8"/>
  <c r="H1223" i="8" s="1"/>
  <c r="D1215" i="8"/>
  <c r="H1215" i="8" s="1"/>
  <c r="D1210" i="8"/>
  <c r="H1210" i="8" s="1"/>
  <c r="D1206" i="8"/>
  <c r="H1206" i="8" s="1"/>
  <c r="D1202" i="8"/>
  <c r="H1202" i="8" s="1"/>
  <c r="D1198" i="8"/>
  <c r="H1198" i="8" s="1"/>
  <c r="K1198" i="8" s="1" a="1"/>
  <c r="K1198" i="8" s="1"/>
  <c r="M1198" i="8" s="1"/>
  <c r="D1194" i="8"/>
  <c r="H1194" i="8" s="1"/>
  <c r="K1194" i="8" s="1" a="1"/>
  <c r="K1194" i="8" s="1"/>
  <c r="M1194" i="8" s="1"/>
  <c r="D1190" i="8"/>
  <c r="H1190" i="8" s="1"/>
  <c r="K1190" i="8" s="1" a="1"/>
  <c r="K1190" i="8" s="1"/>
  <c r="M1190" i="8" s="1"/>
  <c r="D1186" i="8"/>
  <c r="H1186" i="8" s="1"/>
  <c r="K1186" i="8" s="1" a="1"/>
  <c r="K1186" i="8" s="1"/>
  <c r="M1186" i="8" s="1"/>
  <c r="D1182" i="8"/>
  <c r="H1182" i="8" s="1"/>
  <c r="K1182" i="8" s="1" a="1"/>
  <c r="K1182" i="8" s="1"/>
  <c r="M1182" i="8" s="1"/>
  <c r="D1178" i="8"/>
  <c r="H1178" i="8" s="1"/>
  <c r="K1178" i="8" s="1" a="1"/>
  <c r="K1178" i="8" s="1"/>
  <c r="M1178" i="8" s="1"/>
  <c r="D1174" i="8"/>
  <c r="H1174" i="8" s="1"/>
  <c r="K1174" i="8" s="1" a="1"/>
  <c r="K1174" i="8" s="1"/>
  <c r="M1174" i="8" s="1"/>
  <c r="D1170" i="8"/>
  <c r="H1170" i="8" s="1"/>
  <c r="D1166" i="8"/>
  <c r="H1166" i="8" s="1"/>
  <c r="K1166" i="8" s="1" a="1"/>
  <c r="K1166" i="8" s="1"/>
  <c r="M1166" i="8" s="1"/>
  <c r="D1162" i="8"/>
  <c r="H1162" i="8" s="1"/>
  <c r="K1162" i="8" s="1" a="1"/>
  <c r="K1162" i="8" s="1"/>
  <c r="M1162" i="8" s="1"/>
  <c r="B1157" i="8"/>
  <c r="F1157" i="8" s="1"/>
  <c r="B1161" i="8"/>
  <c r="F1161" i="8" s="1"/>
  <c r="B1165" i="8"/>
  <c r="F1165" i="8" s="1"/>
  <c r="B1169" i="8"/>
  <c r="F1169" i="8" s="1"/>
  <c r="B1173" i="8"/>
  <c r="F1173" i="8" s="1"/>
  <c r="B1177" i="8"/>
  <c r="F1177" i="8" s="1"/>
  <c r="B1181" i="8"/>
  <c r="F1181" i="8" s="1"/>
  <c r="B1185" i="8"/>
  <c r="F1185" i="8" s="1"/>
  <c r="B1189" i="8"/>
  <c r="F1189" i="8" s="1"/>
  <c r="B1193" i="8"/>
  <c r="F1193" i="8" s="1"/>
  <c r="B1197" i="8"/>
  <c r="F1197" i="8" s="1"/>
  <c r="B1201" i="8"/>
  <c r="F1201" i="8" s="1"/>
  <c r="B1205" i="8"/>
  <c r="F1205" i="8" s="1"/>
  <c r="B1209" i="8"/>
  <c r="F1209" i="8" s="1"/>
  <c r="B1213" i="8"/>
  <c r="F1213" i="8" s="1"/>
  <c r="B1214" i="8"/>
  <c r="F1214" i="8" s="1"/>
  <c r="B1215" i="8"/>
  <c r="F1215" i="8" s="1"/>
  <c r="B1216" i="8"/>
  <c r="F1216" i="8" s="1"/>
  <c r="B1217" i="8"/>
  <c r="F1217" i="8" s="1"/>
  <c r="B1218" i="8"/>
  <c r="F1218" i="8" s="1"/>
  <c r="B1219" i="8"/>
  <c r="F1219" i="8" s="1"/>
  <c r="B1220" i="8"/>
  <c r="F1220" i="8" s="1"/>
  <c r="B1221" i="8"/>
  <c r="F1221" i="8" s="1"/>
  <c r="B1222" i="8"/>
  <c r="F1222" i="8" s="1"/>
  <c r="B1223" i="8"/>
  <c r="F1223" i="8" s="1"/>
  <c r="B1224" i="8"/>
  <c r="F1224" i="8" s="1"/>
  <c r="B1225" i="8"/>
  <c r="F1225" i="8" s="1"/>
  <c r="B1226" i="8"/>
  <c r="F1226" i="8" s="1"/>
  <c r="B1227" i="8"/>
  <c r="F1227" i="8" s="1"/>
  <c r="B1228" i="8"/>
  <c r="F1228" i="8" s="1"/>
  <c r="B1229" i="8"/>
  <c r="F1229" i="8" s="1"/>
  <c r="B1230" i="8"/>
  <c r="F1230" i="8" s="1"/>
  <c r="B1231" i="8"/>
  <c r="F1231" i="8" s="1"/>
  <c r="B1232" i="8"/>
  <c r="F1232" i="8" s="1"/>
  <c r="B1233" i="8"/>
  <c r="F1233" i="8" s="1"/>
  <c r="B1234" i="8"/>
  <c r="F1234" i="8" s="1"/>
  <c r="B1235" i="8"/>
  <c r="F1235" i="8" s="1"/>
  <c r="B1236" i="8"/>
  <c r="F1236" i="8" s="1"/>
  <c r="B1237" i="8"/>
  <c r="F1237" i="8" s="1"/>
  <c r="B1238" i="8"/>
  <c r="F1238" i="8" s="1"/>
  <c r="B1239" i="8"/>
  <c r="F1239" i="8" s="1"/>
  <c r="B1240" i="8"/>
  <c r="F1240" i="8" s="1"/>
  <c r="B1241" i="8"/>
  <c r="F1241" i="8" s="1"/>
  <c r="B1242" i="8"/>
  <c r="F1242" i="8" s="1"/>
  <c r="B1243" i="8"/>
  <c r="F1243" i="8" s="1"/>
  <c r="B1244" i="8"/>
  <c r="F1244" i="8" s="1"/>
  <c r="B1245" i="8"/>
  <c r="F1245" i="8" s="1"/>
  <c r="B1246" i="8"/>
  <c r="F1246" i="8" s="1"/>
  <c r="B1247" i="8"/>
  <c r="F1247" i="8" s="1"/>
  <c r="B1248" i="8"/>
  <c r="F1248" i="8" s="1"/>
  <c r="B1249" i="8"/>
  <c r="F1249" i="8" s="1"/>
  <c r="B1250" i="8"/>
  <c r="F1250" i="8" s="1"/>
  <c r="B1251" i="8"/>
  <c r="F1251" i="8" s="1"/>
  <c r="B1252" i="8"/>
  <c r="F1252" i="8" s="1"/>
  <c r="B1253" i="8"/>
  <c r="F1253" i="8" s="1"/>
  <c r="B1254" i="8"/>
  <c r="F1254" i="8" s="1"/>
  <c r="B1255" i="8"/>
  <c r="F1255" i="8" s="1"/>
  <c r="B1256" i="8"/>
  <c r="F1256" i="8" s="1"/>
  <c r="B1257" i="8"/>
  <c r="F1257" i="8" s="1"/>
  <c r="B1258" i="8"/>
  <c r="F1258" i="8" s="1"/>
  <c r="B1259" i="8"/>
  <c r="F1259" i="8" s="1"/>
  <c r="B1260" i="8"/>
  <c r="F1260" i="8" s="1"/>
  <c r="B1261" i="8"/>
  <c r="F1261" i="8" s="1"/>
  <c r="B1262" i="8"/>
  <c r="F1262" i="8" s="1"/>
  <c r="B1263" i="8"/>
  <c r="F1263" i="8" s="1"/>
  <c r="B1264" i="8"/>
  <c r="F1264" i="8" s="1"/>
  <c r="B1265" i="8"/>
  <c r="F1265" i="8" s="1"/>
  <c r="B1266" i="8"/>
  <c r="F1266" i="8" s="1"/>
  <c r="B1267" i="8"/>
  <c r="F1267" i="8" s="1"/>
  <c r="B1268" i="8"/>
  <c r="F1268" i="8" s="1"/>
  <c r="B1269" i="8"/>
  <c r="F1269" i="8" s="1"/>
  <c r="B1270" i="8"/>
  <c r="F1270" i="8" s="1"/>
  <c r="B1271" i="8"/>
  <c r="F1271" i="8" s="1"/>
  <c r="B1272" i="8"/>
  <c r="F1272" i="8" s="1"/>
  <c r="B1273" i="8"/>
  <c r="F1273" i="8" s="1"/>
  <c r="B1274" i="8"/>
  <c r="F1274" i="8" s="1"/>
  <c r="B1275" i="8"/>
  <c r="F1275" i="8" s="1"/>
  <c r="B1276" i="8"/>
  <c r="F1276" i="8" s="1"/>
  <c r="B1277" i="8"/>
  <c r="F1277" i="8" s="1"/>
  <c r="B1278" i="8"/>
  <c r="F1278" i="8" s="1"/>
  <c r="B1279" i="8"/>
  <c r="F1279" i="8" s="1"/>
  <c r="B1280" i="8"/>
  <c r="F1280" i="8" s="1"/>
  <c r="B1281" i="8"/>
  <c r="F1281" i="8" s="1"/>
  <c r="B1282" i="8"/>
  <c r="F1282" i="8" s="1"/>
  <c r="B1283" i="8"/>
  <c r="F1283" i="8" s="1"/>
  <c r="B1284" i="8"/>
  <c r="F1284" i="8" s="1"/>
  <c r="B1285" i="8"/>
  <c r="F1285" i="8" s="1"/>
  <c r="B1286" i="8"/>
  <c r="F1286" i="8" s="1"/>
  <c r="B1287" i="8"/>
  <c r="F1287" i="8" s="1"/>
  <c r="B1288" i="8"/>
  <c r="F1288" i="8" s="1"/>
  <c r="B1289" i="8"/>
  <c r="F1289" i="8" s="1"/>
  <c r="B1290" i="8"/>
  <c r="F1290" i="8" s="1"/>
  <c r="B1291" i="8"/>
  <c r="F1291" i="8" s="1"/>
  <c r="B1292" i="8"/>
  <c r="F1292" i="8" s="1"/>
  <c r="B1293" i="8"/>
  <c r="F1293" i="8" s="1"/>
  <c r="B1294" i="8"/>
  <c r="F1294" i="8" s="1"/>
  <c r="B1295" i="8"/>
  <c r="F1295" i="8" s="1"/>
  <c r="B1296" i="8"/>
  <c r="F1296" i="8" s="1"/>
  <c r="B1297" i="8"/>
  <c r="F1297" i="8" s="1"/>
  <c r="B1298" i="8"/>
  <c r="F1298" i="8" s="1"/>
  <c r="B1299" i="8"/>
  <c r="F1299" i="8" s="1"/>
  <c r="B1300" i="8"/>
  <c r="F1300" i="8" s="1"/>
  <c r="B1301" i="8"/>
  <c r="F1301" i="8" s="1"/>
  <c r="B1302" i="8"/>
  <c r="F1302" i="8" s="1"/>
  <c r="B1303" i="8"/>
  <c r="F1303" i="8" s="1"/>
  <c r="B1304" i="8"/>
  <c r="F1304" i="8" s="1"/>
  <c r="B1305" i="8"/>
  <c r="F1305" i="8" s="1"/>
  <c r="B1306" i="8"/>
  <c r="F1306" i="8" s="1"/>
  <c r="B1307" i="8"/>
  <c r="F1307" i="8" s="1"/>
  <c r="B1308" i="8"/>
  <c r="F1308" i="8" s="1"/>
  <c r="B1309" i="8"/>
  <c r="F1309" i="8" s="1"/>
  <c r="B1310" i="8"/>
  <c r="F1310" i="8" s="1"/>
  <c r="B1311" i="8"/>
  <c r="F1311" i="8" s="1"/>
  <c r="B1312" i="8"/>
  <c r="F1312" i="8" s="1"/>
  <c r="B1313" i="8"/>
  <c r="F1313" i="8" s="1"/>
  <c r="B1314" i="8"/>
  <c r="F1314" i="8" s="1"/>
  <c r="B1315" i="8"/>
  <c r="F1315" i="8" s="1"/>
  <c r="B1316" i="8"/>
  <c r="F1316" i="8" s="1"/>
  <c r="B1317" i="8"/>
  <c r="F1317" i="8" s="1"/>
  <c r="B1318" i="8"/>
  <c r="F1318" i="8" s="1"/>
  <c r="B1319" i="8"/>
  <c r="F1319" i="8" s="1"/>
  <c r="B1320" i="8"/>
  <c r="F1320" i="8" s="1"/>
  <c r="B1321" i="8"/>
  <c r="F1321" i="8" s="1"/>
  <c r="B1322" i="8"/>
  <c r="F1322" i="8" s="1"/>
  <c r="B1323" i="8"/>
  <c r="F1323" i="8" s="1"/>
  <c r="B1324" i="8"/>
  <c r="F1324" i="8" s="1"/>
  <c r="B1325" i="8"/>
  <c r="F1325" i="8" s="1"/>
  <c r="B1326" i="8"/>
  <c r="F1326" i="8" s="1"/>
  <c r="B1327" i="8"/>
  <c r="F1327" i="8" s="1"/>
  <c r="B1328" i="8"/>
  <c r="F1328" i="8" s="1"/>
  <c r="B1329" i="8"/>
  <c r="F1329" i="8" s="1"/>
  <c r="B1330" i="8"/>
  <c r="F1330" i="8" s="1"/>
  <c r="B1331" i="8"/>
  <c r="F1331" i="8" s="1"/>
  <c r="B1332" i="8"/>
  <c r="F1332" i="8" s="1"/>
  <c r="B1333" i="8"/>
  <c r="F1333" i="8" s="1"/>
  <c r="B1334" i="8"/>
  <c r="F1334" i="8" s="1"/>
  <c r="B1335" i="8"/>
  <c r="F1335" i="8" s="1"/>
  <c r="B1336" i="8"/>
  <c r="F1336" i="8" s="1"/>
  <c r="B1337" i="8"/>
  <c r="F1337" i="8" s="1"/>
  <c r="B1338" i="8"/>
  <c r="F1338" i="8" s="1"/>
  <c r="B1339" i="8"/>
  <c r="F1339" i="8" s="1"/>
  <c r="B1340" i="8"/>
  <c r="F1340" i="8" s="1"/>
  <c r="B1341" i="8"/>
  <c r="F1341" i="8" s="1"/>
  <c r="B1342" i="8"/>
  <c r="F1342" i="8" s="1"/>
  <c r="B1343" i="8"/>
  <c r="F1343" i="8" s="1"/>
  <c r="B1344" i="8"/>
  <c r="F1344" i="8" s="1"/>
  <c r="B1345" i="8"/>
  <c r="F1345" i="8" s="1"/>
  <c r="B1346" i="8"/>
  <c r="F1346" i="8" s="1"/>
  <c r="B1347" i="8"/>
  <c r="F1347" i="8" s="1"/>
  <c r="B1348" i="8"/>
  <c r="F1348" i="8" s="1"/>
  <c r="B1349" i="8"/>
  <c r="F1349" i="8" s="1"/>
  <c r="B1350" i="8"/>
  <c r="F1350" i="8" s="1"/>
  <c r="B1351" i="8"/>
  <c r="F1351" i="8" s="1"/>
  <c r="B1352" i="8"/>
  <c r="F1352" i="8" s="1"/>
  <c r="B1353" i="8"/>
  <c r="F1353" i="8" s="1"/>
  <c r="B1354" i="8"/>
  <c r="F1354" i="8" s="1"/>
  <c r="B1355" i="8"/>
  <c r="F1355" i="8" s="1"/>
  <c r="B1356" i="8"/>
  <c r="F1356" i="8" s="1"/>
  <c r="B1357" i="8"/>
  <c r="F1357" i="8" s="1"/>
  <c r="B1358" i="8"/>
  <c r="F1358" i="8" s="1"/>
  <c r="B1359" i="8"/>
  <c r="F1359" i="8" s="1"/>
  <c r="B1360" i="8"/>
  <c r="F1360" i="8" s="1"/>
  <c r="B1361" i="8"/>
  <c r="F1361" i="8" s="1"/>
  <c r="B1362" i="8"/>
  <c r="F1362" i="8" s="1"/>
  <c r="B1363" i="8"/>
  <c r="F1363" i="8" s="1"/>
  <c r="B1364" i="8"/>
  <c r="F1364" i="8" s="1"/>
  <c r="B1365" i="8"/>
  <c r="F1365" i="8" s="1"/>
  <c r="B1366" i="8"/>
  <c r="F1366" i="8" s="1"/>
  <c r="B1367" i="8"/>
  <c r="F1367" i="8" s="1"/>
  <c r="B1368" i="8"/>
  <c r="F1368" i="8" s="1"/>
  <c r="B1369" i="8"/>
  <c r="F1369" i="8" s="1"/>
  <c r="B1370" i="8"/>
  <c r="F1370" i="8" s="1"/>
  <c r="B1371" i="8"/>
  <c r="F1371" i="8" s="1"/>
  <c r="B1372" i="8"/>
  <c r="F1372" i="8" s="1"/>
  <c r="B1373" i="8"/>
  <c r="F1373" i="8" s="1"/>
  <c r="B1374" i="8"/>
  <c r="F1374" i="8" s="1"/>
  <c r="B1375" i="8"/>
  <c r="F1375" i="8" s="1"/>
  <c r="B1376" i="8"/>
  <c r="F1376" i="8" s="1"/>
  <c r="B1377" i="8"/>
  <c r="F1377" i="8" s="1"/>
  <c r="B1378" i="8"/>
  <c r="F1378" i="8" s="1"/>
  <c r="B1379" i="8"/>
  <c r="F1379" i="8" s="1"/>
  <c r="B1380" i="8"/>
  <c r="F1380" i="8" s="1"/>
  <c r="B1381" i="8"/>
  <c r="F1381" i="8" s="1"/>
  <c r="B1382" i="8"/>
  <c r="F1382" i="8" s="1"/>
  <c r="B1383" i="8"/>
  <c r="F1383" i="8" s="1"/>
  <c r="B1384" i="8"/>
  <c r="F1384" i="8" s="1"/>
  <c r="B1385" i="8"/>
  <c r="F1385" i="8" s="1"/>
  <c r="B1386" i="8"/>
  <c r="F1386" i="8" s="1"/>
  <c r="B1387" i="8"/>
  <c r="F1387" i="8" s="1"/>
  <c r="B1388" i="8"/>
  <c r="F1388" i="8" s="1"/>
  <c r="B1389" i="8"/>
  <c r="F1389" i="8" s="1"/>
  <c r="B1390" i="8"/>
  <c r="F1390" i="8" s="1"/>
  <c r="B1391" i="8"/>
  <c r="F1391" i="8" s="1"/>
  <c r="B1392" i="8"/>
  <c r="F1392" i="8" s="1"/>
  <c r="B1393" i="8"/>
  <c r="F1393" i="8" s="1"/>
  <c r="B1394" i="8"/>
  <c r="F1394" i="8" s="1"/>
  <c r="B1395" i="8"/>
  <c r="F1395" i="8" s="1"/>
  <c r="B1396" i="8"/>
  <c r="F1396" i="8" s="1"/>
  <c r="B1397" i="8"/>
  <c r="F1397" i="8" s="1"/>
  <c r="B1398" i="8"/>
  <c r="F1398" i="8" s="1"/>
  <c r="B1399" i="8"/>
  <c r="F1399" i="8" s="1"/>
  <c r="B1400" i="8"/>
  <c r="F1400" i="8" s="1"/>
  <c r="B1401" i="8"/>
  <c r="F1401" i="8" s="1"/>
  <c r="B1402" i="8"/>
  <c r="F1402" i="8" s="1"/>
  <c r="B1403" i="8"/>
  <c r="F1403" i="8" s="1"/>
  <c r="B1404" i="8"/>
  <c r="F1404" i="8" s="1"/>
  <c r="B1405" i="8"/>
  <c r="F1405" i="8" s="1"/>
  <c r="B1406" i="8"/>
  <c r="F1406" i="8" s="1"/>
  <c r="B1407" i="8"/>
  <c r="F1407" i="8" s="1"/>
  <c r="B1408" i="8"/>
  <c r="F1408" i="8" s="1"/>
  <c r="B1409" i="8"/>
  <c r="F1409" i="8" s="1"/>
  <c r="B1410" i="8"/>
  <c r="F1410" i="8" s="1"/>
  <c r="B1411" i="8"/>
  <c r="F1411" i="8" s="1"/>
  <c r="B1412" i="8"/>
  <c r="F1412" i="8" s="1"/>
  <c r="B1413" i="8"/>
  <c r="F1413" i="8" s="1"/>
  <c r="B1414" i="8"/>
  <c r="F1414" i="8" s="1"/>
  <c r="B1415" i="8"/>
  <c r="F1415" i="8" s="1"/>
  <c r="B1416" i="8"/>
  <c r="F1416" i="8" s="1"/>
  <c r="B1417" i="8"/>
  <c r="F1417" i="8" s="1"/>
  <c r="B1418" i="8"/>
  <c r="F1418" i="8" s="1"/>
  <c r="B1419" i="8"/>
  <c r="F1419" i="8" s="1"/>
  <c r="B1420" i="8"/>
  <c r="F1420" i="8" s="1"/>
  <c r="B1421" i="8"/>
  <c r="F1421" i="8" s="1"/>
  <c r="B1422" i="8"/>
  <c r="F1422" i="8" s="1"/>
  <c r="B1423" i="8"/>
  <c r="F1423" i="8" s="1"/>
  <c r="B1424" i="8"/>
  <c r="F1424" i="8" s="1"/>
  <c r="B1425" i="8"/>
  <c r="F1425" i="8" s="1"/>
  <c r="B1426" i="8"/>
  <c r="F1426" i="8" s="1"/>
  <c r="B1160" i="8"/>
  <c r="F1160" i="8" s="1"/>
  <c r="B1164" i="8"/>
  <c r="F1164" i="8" s="1"/>
  <c r="B1168" i="8"/>
  <c r="F1168" i="8" s="1"/>
  <c r="B1172" i="8"/>
  <c r="F1172" i="8" s="1"/>
  <c r="B1176" i="8"/>
  <c r="F1176" i="8" s="1"/>
  <c r="B1180" i="8"/>
  <c r="F1180" i="8" s="1"/>
  <c r="B1184" i="8"/>
  <c r="F1184" i="8" s="1"/>
  <c r="B1188" i="8"/>
  <c r="F1188" i="8" s="1"/>
  <c r="B1192" i="8"/>
  <c r="F1192" i="8" s="1"/>
  <c r="B1196" i="8"/>
  <c r="F1196" i="8" s="1"/>
  <c r="B1200" i="8"/>
  <c r="F1200" i="8" s="1"/>
  <c r="B1204" i="8"/>
  <c r="F1204" i="8" s="1"/>
  <c r="B1208" i="8"/>
  <c r="F1208" i="8" s="1"/>
  <c r="B1212" i="8"/>
  <c r="F1212" i="8" s="1"/>
  <c r="B1162" i="8"/>
  <c r="F1162" i="8" s="1"/>
  <c r="B1170" i="8"/>
  <c r="F1170" i="8" s="1"/>
  <c r="B1178" i="8"/>
  <c r="F1178" i="8" s="1"/>
  <c r="B1186" i="8"/>
  <c r="F1186" i="8" s="1"/>
  <c r="B1194" i="8"/>
  <c r="F1194" i="8" s="1"/>
  <c r="B1202" i="8"/>
  <c r="F1202" i="8" s="1"/>
  <c r="B1210" i="8"/>
  <c r="F1210" i="8" s="1"/>
  <c r="B1163" i="8"/>
  <c r="F1163" i="8" s="1"/>
  <c r="B1171" i="8"/>
  <c r="F1171" i="8" s="1"/>
  <c r="B1179" i="8"/>
  <c r="F1179" i="8" s="1"/>
  <c r="B1187" i="8"/>
  <c r="F1187" i="8" s="1"/>
  <c r="B1195" i="8"/>
  <c r="F1195" i="8" s="1"/>
  <c r="B1203" i="8"/>
  <c r="F1203" i="8" s="1"/>
  <c r="B1211" i="8"/>
  <c r="F1211" i="8" s="1"/>
  <c r="B1158" i="8"/>
  <c r="F1158" i="8" s="1"/>
  <c r="B1174" i="8"/>
  <c r="F1174" i="8" s="1"/>
  <c r="B1190" i="8"/>
  <c r="F1190" i="8" s="1"/>
  <c r="B1206" i="8"/>
  <c r="F1206" i="8" s="1"/>
  <c r="B1159" i="8"/>
  <c r="F1159" i="8" s="1"/>
  <c r="B1175" i="8"/>
  <c r="F1175" i="8" s="1"/>
  <c r="B1191" i="8"/>
  <c r="F1191" i="8" s="1"/>
  <c r="B1207" i="8"/>
  <c r="F1207" i="8" s="1"/>
  <c r="B1183" i="8"/>
  <c r="F1183" i="8" s="1"/>
  <c r="B1427" i="8"/>
  <c r="F1427" i="8" s="1"/>
  <c r="B1166" i="8"/>
  <c r="F1166" i="8" s="1"/>
  <c r="B1198" i="8"/>
  <c r="F1198" i="8" s="1"/>
  <c r="B1167" i="8"/>
  <c r="F1167" i="8" s="1"/>
  <c r="B1199" i="8"/>
  <c r="F1199" i="8" s="1"/>
  <c r="B1182" i="8"/>
  <c r="F1182" i="8" s="1"/>
  <c r="B1156" i="8"/>
  <c r="F1156" i="8" s="1"/>
  <c r="K1297" i="8" a="1"/>
  <c r="K1297" i="8" s="1"/>
  <c r="M1297" i="8" s="1"/>
  <c r="K1350" i="8" a="1"/>
  <c r="K1350" i="8" s="1"/>
  <c r="M1350" i="8" s="1"/>
  <c r="K1305" i="8" a="1"/>
  <c r="K1305" i="8" s="1"/>
  <c r="M1305" i="8" s="1"/>
  <c r="K1424" i="8" a="1"/>
  <c r="K1424" i="8" s="1"/>
  <c r="M1424" i="8" s="1"/>
  <c r="K1303" i="8" a="1"/>
  <c r="K1303" i="8" s="1"/>
  <c r="M1303" i="8" s="1"/>
  <c r="K1271" i="8" a="1"/>
  <c r="K1271" i="8" s="1"/>
  <c r="M1271" i="8" s="1"/>
  <c r="K1416" i="8" a="1"/>
  <c r="K1416" i="8" s="1"/>
  <c r="M1416" i="8" s="1"/>
  <c r="K1400" i="8" a="1"/>
  <c r="K1400" i="8" s="1"/>
  <c r="M1400" i="8" s="1"/>
  <c r="K1368" i="8" a="1"/>
  <c r="K1368" i="8" s="1"/>
  <c r="M1368" i="8" s="1"/>
  <c r="K1339" i="8" a="1"/>
  <c r="K1339" i="8" s="1"/>
  <c r="M1339" i="8" s="1"/>
  <c r="K1363" i="8" a="1"/>
  <c r="K1363" i="8" s="1"/>
  <c r="M1363" i="8" s="1"/>
  <c r="K1244" i="8" a="1"/>
  <c r="K1244" i="8" s="1"/>
  <c r="M1244" i="8" s="1"/>
  <c r="K1180" i="8" a="1"/>
  <c r="K1180" i="8" s="1"/>
  <c r="M1180" i="8" s="1"/>
  <c r="K1391" i="8" a="1"/>
  <c r="K1391" i="8" s="1"/>
  <c r="M1391" i="8" s="1"/>
  <c r="K1358" i="8" a="1"/>
  <c r="K1358" i="8" s="1"/>
  <c r="M1358" i="8" s="1"/>
  <c r="K1262" i="8" a="1"/>
  <c r="K1262" i="8" s="1"/>
  <c r="M1262" i="8" s="1"/>
  <c r="K1292" i="8" a="1"/>
  <c r="K1292" i="8" s="1"/>
  <c r="M1292" i="8" s="1"/>
  <c r="K1230" i="8" a="1"/>
  <c r="K1230" i="8" s="1"/>
  <c r="M1230" i="8" s="1"/>
  <c r="K1423" i="8" a="1"/>
  <c r="K1423" i="8" s="1"/>
  <c r="M1423" i="8" s="1"/>
  <c r="K1390" i="8" a="1"/>
  <c r="K1390" i="8" s="1"/>
  <c r="M1390" i="8" s="1"/>
  <c r="K1366" i="8" a="1"/>
  <c r="K1366" i="8" s="1"/>
  <c r="M1366" i="8" s="1"/>
  <c r="K1203" i="8" a="1"/>
  <c r="K1203" i="8" s="1"/>
  <c r="M1203" i="8" s="1"/>
  <c r="K1199" i="8" a="1"/>
  <c r="K1199" i="8" s="1"/>
  <c r="M1199" i="8" s="1"/>
  <c r="K1329" i="8" a="1"/>
  <c r="K1329" i="8" s="1"/>
  <c r="M1329" i="8" s="1"/>
  <c r="K1184" i="8" a="1"/>
  <c r="K1184" i="8" s="1"/>
  <c r="M1184" i="8" s="1"/>
  <c r="K1250" i="8" a="1"/>
  <c r="K1250" i="8" s="1"/>
  <c r="M1250" i="8" s="1"/>
  <c r="K1242" i="8" a="1"/>
  <c r="K1242" i="8" s="1"/>
  <c r="M1242" i="8" s="1"/>
  <c r="K1172" i="8" a="1"/>
  <c r="K1172" i="8" s="1"/>
  <c r="M1172" i="8" s="1"/>
  <c r="K1179" i="8" a="1"/>
  <c r="K1179" i="8" s="1"/>
  <c r="M1179" i="8" s="1"/>
  <c r="K1163" i="8" a="1"/>
  <c r="K1163" i="8" s="1"/>
  <c r="M1163" i="8" s="1"/>
  <c r="K1302" i="8" a="1"/>
  <c r="K1302" i="8" s="1"/>
  <c r="M1302" i="8" s="1"/>
  <c r="K1405" i="8" a="1"/>
  <c r="K1405" i="8" s="1"/>
  <c r="M1405" i="8" s="1"/>
  <c r="K1286" i="8" a="1"/>
  <c r="K1286" i="8" s="1"/>
  <c r="M1286" i="8" s="1"/>
  <c r="K1268" i="8" a="1"/>
  <c r="K1268" i="8" s="1"/>
  <c r="M1268" i="8" s="1"/>
  <c r="K1419" i="8" a="1"/>
  <c r="K1419" i="8" s="1"/>
  <c r="M1419" i="8" s="1"/>
  <c r="K1403" i="8" a="1"/>
  <c r="K1403" i="8" s="1"/>
  <c r="M1403" i="8" s="1"/>
  <c r="K1289" i="8" a="1"/>
  <c r="K1289" i="8" s="1"/>
  <c r="M1289" i="8" s="1"/>
  <c r="K1257" i="8" a="1"/>
  <c r="K1257" i="8" s="1"/>
  <c r="M1257" i="8" s="1"/>
  <c r="K1316" i="8" a="1"/>
  <c r="K1316" i="8" s="1"/>
  <c r="M1316" i="8" s="1"/>
  <c r="K1351" i="8" a="1"/>
  <c r="K1351" i="8" s="1"/>
  <c r="M1351" i="8" s="1"/>
  <c r="K1319" i="8" a="1"/>
  <c r="K1319" i="8" s="1"/>
  <c r="M1319" i="8" s="1"/>
  <c r="K1287" i="8" a="1"/>
  <c r="K1287" i="8" s="1"/>
  <c r="M1287" i="8" s="1"/>
  <c r="K1222" i="8" a="1"/>
  <c r="K1222" i="8" s="1"/>
  <c r="M1222" i="8" s="1"/>
  <c r="K1347" i="8" a="1"/>
  <c r="K1347" i="8" s="1"/>
  <c r="M1347" i="8" s="1"/>
  <c r="K1315" i="8" a="1"/>
  <c r="K1315" i="8" s="1"/>
  <c r="M1315" i="8" s="1"/>
  <c r="K1299" i="8" a="1"/>
  <c r="K1299" i="8" s="1"/>
  <c r="M1299" i="8" s="1"/>
  <c r="K1267" i="8" a="1"/>
  <c r="K1267" i="8" s="1"/>
  <c r="M1267" i="8" s="1"/>
  <c r="K1252" i="8" a="1"/>
  <c r="K1252" i="8" s="1"/>
  <c r="M1252" i="8" s="1"/>
  <c r="K1236" i="8" a="1"/>
  <c r="K1236" i="8" s="1"/>
  <c r="M1236" i="8" s="1"/>
  <c r="K1220" i="8" a="1"/>
  <c r="K1220" i="8" s="1"/>
  <c r="M1220" i="8" s="1"/>
  <c r="K1420" i="8" a="1"/>
  <c r="K1420" i="8" s="1"/>
  <c r="M1420" i="8" s="1"/>
  <c r="K1412" i="8" a="1"/>
  <c r="K1412" i="8" s="1"/>
  <c r="M1412" i="8" s="1"/>
  <c r="K1404" i="8" a="1"/>
  <c r="K1404" i="8" s="1"/>
  <c r="M1404" i="8" s="1"/>
  <c r="K1380" i="8" a="1"/>
  <c r="K1380" i="8" s="1"/>
  <c r="M1380" i="8" s="1"/>
  <c r="K1372" i="8" a="1"/>
  <c r="K1372" i="8" s="1"/>
  <c r="M1372" i="8" s="1"/>
  <c r="K1301" i="8" a="1"/>
  <c r="K1301" i="8" s="1"/>
  <c r="M1301" i="8" s="1"/>
  <c r="K1285" i="8" a="1"/>
  <c r="K1285" i="8" s="1"/>
  <c r="M1285" i="8" s="1"/>
  <c r="K1269" i="8" a="1"/>
  <c r="K1269" i="8" s="1"/>
  <c r="M1269" i="8" s="1"/>
  <c r="K1255" i="8" a="1"/>
  <c r="K1255" i="8" s="1"/>
  <c r="M1255" i="8" s="1"/>
  <c r="K1239" i="8" a="1"/>
  <c r="K1239" i="8" s="1"/>
  <c r="M1239" i="8" s="1"/>
  <c r="K1223" i="8" a="1"/>
  <c r="K1223" i="8" s="1"/>
  <c r="M1223" i="8" s="1"/>
  <c r="K1215" i="8" a="1"/>
  <c r="K1215" i="8" s="1"/>
  <c r="M1215" i="8" s="1"/>
  <c r="K1210" i="8" a="1"/>
  <c r="K1210" i="8" s="1"/>
  <c r="M1210" i="8" s="1"/>
  <c r="K1206" i="8" a="1"/>
  <c r="K1206" i="8" s="1"/>
  <c r="M1206" i="8" s="1"/>
  <c r="K1202" i="8" a="1"/>
  <c r="K1202" i="8" s="1"/>
  <c r="M1202" i="8" s="1"/>
  <c r="K1335" i="8" a="1"/>
  <c r="K1335" i="8" s="1"/>
  <c r="M1335" i="8" s="1"/>
  <c r="K1238" i="8" a="1"/>
  <c r="K1238" i="8" s="1"/>
  <c r="M1238" i="8" s="1"/>
  <c r="K1355" i="8" a="1"/>
  <c r="K1355" i="8" s="1"/>
  <c r="M1355" i="8" s="1"/>
  <c r="K1408" i="8" a="1"/>
  <c r="K1408" i="8" s="1"/>
  <c r="M1408" i="8" s="1"/>
  <c r="K1384" i="8" a="1"/>
  <c r="K1384" i="8" s="1"/>
  <c r="M1384" i="8" s="1"/>
  <c r="K1293" i="8" a="1"/>
  <c r="K1293" i="8" s="1"/>
  <c r="M1293" i="8" s="1"/>
  <c r="K1261" i="8" a="1"/>
  <c r="K1261" i="8" s="1"/>
  <c r="M1261" i="8" s="1"/>
  <c r="K1188" i="8" a="1"/>
  <c r="K1188" i="8" s="1"/>
  <c r="M1188" i="8" s="1"/>
  <c r="K1156" i="8" a="1"/>
  <c r="K1156" i="8" s="1"/>
  <c r="M1156" i="8" s="1"/>
  <c r="K1373" i="8" a="1"/>
  <c r="K1373" i="8" s="1"/>
  <c r="M1373" i="8" s="1"/>
  <c r="K1243" i="8" a="1"/>
  <c r="K1243" i="8" s="1"/>
  <c r="M1243" i="8" s="1"/>
  <c r="K1421" i="8" a="1"/>
  <c r="K1421" i="8" s="1"/>
  <c r="M1421" i="8" s="1"/>
  <c r="K1327" i="8" a="1"/>
  <c r="K1327" i="8" s="1"/>
  <c r="M1327" i="8" s="1"/>
  <c r="K1425" i="8" a="1"/>
  <c r="K1425" i="8" s="1"/>
  <c r="M1425" i="8" s="1"/>
  <c r="K1294" i="8" a="1"/>
  <c r="K1294" i="8" s="1"/>
  <c r="M1294" i="8" s="1"/>
  <c r="K1332" i="8" a="1"/>
  <c r="K1332" i="8" s="1"/>
  <c r="M1332" i="8" s="1"/>
  <c r="K1324" i="8" a="1"/>
  <c r="K1324" i="8" s="1"/>
  <c r="M1324" i="8" s="1"/>
  <c r="K1260" i="8" a="1"/>
  <c r="K1260" i="8" s="1"/>
  <c r="M1260" i="8" s="1"/>
  <c r="K1225" i="8" a="1"/>
  <c r="K1225" i="8" s="1"/>
  <c r="M1225" i="8" s="1"/>
  <c r="B1142" i="8"/>
  <c r="K1192" i="8" a="1"/>
  <c r="K1192" i="8" s="1"/>
  <c r="M1192" i="8" s="1"/>
  <c r="K1323" i="8" a="1"/>
  <c r="K1323" i="8" s="1"/>
  <c r="M1323" i="8" s="1"/>
  <c r="K1160" i="8" a="1"/>
  <c r="K1160" i="8" s="1"/>
  <c r="M1160" i="8" s="1"/>
  <c r="K1337" i="8" a="1"/>
  <c r="K1337" i="8" s="1"/>
  <c r="M1337" i="8" s="1"/>
  <c r="K1241" i="8" a="1"/>
  <c r="K1241" i="8" s="1"/>
  <c r="M1241" i="8" s="1"/>
  <c r="K1371" i="8" a="1"/>
  <c r="K1371" i="8" s="1"/>
  <c r="M1371" i="8" s="1"/>
  <c r="K1381" i="8" a="1"/>
  <c r="K1381" i="8" s="1"/>
  <c r="M1381" i="8" s="1"/>
  <c r="K1343" i="8" a="1"/>
  <c r="K1343" i="8" s="1"/>
  <c r="M1343" i="8" s="1"/>
  <c r="K1279" i="8" a="1"/>
  <c r="K1279" i="8" s="1"/>
  <c r="M1279" i="8" s="1"/>
  <c r="K1251" i="8" a="1"/>
  <c r="K1251" i="8" s="1"/>
  <c r="M1251" i="8" s="1"/>
  <c r="K1168" i="8" a="1"/>
  <c r="K1168" i="8" s="1"/>
  <c r="M1168" i="8" s="1"/>
  <c r="K1240" i="8" a="1"/>
  <c r="K1240" i="8" s="1"/>
  <c r="M1240" i="8" s="1"/>
  <c r="K1164" i="8" a="1"/>
  <c r="K1164" i="8" s="1"/>
  <c r="M1164" i="8" s="1"/>
  <c r="K1191" i="8" a="1"/>
  <c r="K1191" i="8" s="1"/>
  <c r="M1191" i="8" s="1"/>
  <c r="K1409" i="8" a="1"/>
  <c r="K1409" i="8" s="1"/>
  <c r="M1409" i="8" s="1"/>
  <c r="K1318" i="8" a="1"/>
  <c r="K1318" i="8" s="1"/>
  <c r="M1318" i="8" s="1"/>
  <c r="K1389" i="8" a="1"/>
  <c r="K1389" i="8" s="1"/>
  <c r="M1389" i="8" s="1"/>
  <c r="K1270" i="8" a="1"/>
  <c r="K1270" i="8" s="1"/>
  <c r="M1270" i="8" s="1"/>
  <c r="K1369" i="8" a="1"/>
  <c r="K1369" i="8" s="1"/>
  <c r="M1369" i="8" s="1"/>
  <c r="K1265" i="8" a="1"/>
  <c r="K1265" i="8" s="1"/>
  <c r="M1265" i="8" s="1"/>
  <c r="K1300" i="8" a="1"/>
  <c r="K1300" i="8" s="1"/>
  <c r="M1300" i="8" s="1"/>
  <c r="K1263" i="8" a="1"/>
  <c r="K1263" i="8" s="1"/>
  <c r="M1263" i="8" s="1"/>
  <c r="K1226" i="8" a="1"/>
  <c r="K1226" i="8" s="1"/>
  <c r="M1226" i="8" s="1"/>
  <c r="K1415" i="8" a="1"/>
  <c r="K1415" i="8" s="1"/>
  <c r="M1415" i="8" s="1"/>
  <c r="K1383" i="8" a="1"/>
  <c r="K1383" i="8" s="1"/>
  <c r="M1383" i="8" s="1"/>
  <c r="K1367" i="8" a="1"/>
  <c r="K1367" i="8" s="1"/>
  <c r="M1367" i="8" s="1"/>
  <c r="K1342" i="8" a="1"/>
  <c r="K1342" i="8" s="1"/>
  <c r="M1342" i="8" s="1"/>
  <c r="K1310" i="8" a="1"/>
  <c r="K1310" i="8" s="1"/>
  <c r="M1310" i="8" s="1"/>
  <c r="K1278" i="8" a="1"/>
  <c r="K1278" i="8" s="1"/>
  <c r="M1278" i="8" s="1"/>
  <c r="K1359" i="8" a="1"/>
  <c r="K1359" i="8" s="1"/>
  <c r="M1359" i="8" s="1"/>
  <c r="K1308" i="8" a="1"/>
  <c r="K1308" i="8" s="1"/>
  <c r="M1308" i="8" s="1"/>
  <c r="K1276" i="8" a="1"/>
  <c r="K1276" i="8" s="1"/>
  <c r="M1276" i="8" s="1"/>
  <c r="K1214" i="8" a="1"/>
  <c r="K1214" i="8" s="1"/>
  <c r="M1214" i="8" s="1"/>
  <c r="K1360" i="8" a="1"/>
  <c r="K1360" i="8" s="1"/>
  <c r="M1360" i="8" s="1"/>
  <c r="K1312" i="8" a="1"/>
  <c r="K1312" i="8" s="1"/>
  <c r="M1312" i="8" s="1"/>
  <c r="K1296" i="8" a="1"/>
  <c r="K1296" i="8" s="1"/>
  <c r="M1296" i="8" s="1"/>
  <c r="K1280" i="8" a="1"/>
  <c r="K1280" i="8" s="1"/>
  <c r="M1280" i="8" s="1"/>
  <c r="K1264" i="8" a="1"/>
  <c r="K1264" i="8" s="1"/>
  <c r="M1264" i="8" s="1"/>
  <c r="K1248" i="8" a="1"/>
  <c r="K1248" i="8" s="1"/>
  <c r="M1248" i="8" s="1"/>
  <c r="K1232" i="8" a="1"/>
  <c r="K1232" i="8" s="1"/>
  <c r="M1232" i="8" s="1"/>
  <c r="K1216" i="8" a="1"/>
  <c r="K1216" i="8" s="1"/>
  <c r="M1216" i="8" s="1"/>
  <c r="K1394" i="8" a="1"/>
  <c r="K1394" i="8" s="1"/>
  <c r="M1394" i="8" s="1"/>
  <c r="K1386" i="8" a="1"/>
  <c r="K1386" i="8" s="1"/>
  <c r="M1386" i="8" s="1"/>
  <c r="K1378" i="8" a="1"/>
  <c r="K1378" i="8" s="1"/>
  <c r="M1378" i="8" s="1"/>
  <c r="K1346" i="8" a="1"/>
  <c r="K1346" i="8" s="1"/>
  <c r="M1346" i="8" s="1"/>
  <c r="K1330" i="8" a="1"/>
  <c r="K1330" i="8" s="1"/>
  <c r="M1330" i="8" s="1"/>
  <c r="K1314" i="8" a="1"/>
  <c r="K1314" i="8" s="1"/>
  <c r="M1314" i="8" s="1"/>
  <c r="K1298" i="8" a="1"/>
  <c r="K1298" i="8" s="1"/>
  <c r="M1298" i="8" s="1"/>
  <c r="K1282" i="8" a="1"/>
  <c r="K1282" i="8" s="1"/>
  <c r="M1282" i="8" s="1"/>
  <c r="K1266" i="8" a="1"/>
  <c r="K1266" i="8" s="1"/>
  <c r="M1266" i="8" s="1"/>
  <c r="K1221" i="8" a="1"/>
  <c r="K1221" i="8" s="1"/>
  <c r="M1221" i="8" s="1"/>
  <c r="K1213" i="8" a="1"/>
  <c r="K1213" i="8" s="1"/>
  <c r="M1213" i="8" s="1"/>
  <c r="K1209" i="8" a="1"/>
  <c r="K1209" i="8" s="1"/>
  <c r="M1209" i="8" s="1"/>
  <c r="K1205" i="8" a="1"/>
  <c r="K1205" i="8" s="1"/>
  <c r="M1205" i="8" s="1"/>
  <c r="K1201" i="8" a="1"/>
  <c r="K1201" i="8" s="1"/>
  <c r="M1201" i="8" s="1"/>
  <c r="K1197" i="8" a="1"/>
  <c r="K1197" i="8" s="1"/>
  <c r="M1197" i="8" s="1"/>
  <c r="K1165" i="8" a="1"/>
  <c r="K1165" i="8" s="1"/>
  <c r="M1165" i="8" s="1"/>
  <c r="J1421" i="8" l="1" a="1"/>
  <c r="J1421" i="8" s="1"/>
  <c r="L1421" i="8" s="1"/>
  <c r="N1421" i="8" s="1"/>
  <c r="J1309" i="8" a="1"/>
  <c r="J1309" i="8" s="1"/>
  <c r="L1309" i="8" s="1"/>
  <c r="N1309" i="8" s="1"/>
  <c r="C1158" i="8"/>
  <c r="G1158" i="8" s="1"/>
  <c r="C1162" i="8"/>
  <c r="G1162" i="8" s="1"/>
  <c r="J1162" i="8" s="1" a="1"/>
  <c r="J1162" i="8" s="1"/>
  <c r="L1162" i="8" s="1"/>
  <c r="N1162" i="8" s="1"/>
  <c r="C1166" i="8"/>
  <c r="G1166" i="8" s="1"/>
  <c r="J1166" i="8" s="1" a="1"/>
  <c r="J1166" i="8" s="1"/>
  <c r="L1166" i="8" s="1"/>
  <c r="N1166" i="8" s="1"/>
  <c r="C1170" i="8"/>
  <c r="G1170" i="8" s="1"/>
  <c r="J1170" i="8" s="1" a="1"/>
  <c r="J1170" i="8" s="1"/>
  <c r="L1170" i="8" s="1"/>
  <c r="N1170" i="8" s="1"/>
  <c r="C1174" i="8"/>
  <c r="G1174" i="8" s="1"/>
  <c r="C1178" i="8"/>
  <c r="G1178" i="8" s="1"/>
  <c r="J1178" i="8" s="1" a="1"/>
  <c r="J1178" i="8" s="1"/>
  <c r="L1178" i="8" s="1"/>
  <c r="N1178" i="8" s="1"/>
  <c r="C1182" i="8"/>
  <c r="G1182" i="8" s="1"/>
  <c r="J1182" i="8" s="1" a="1"/>
  <c r="J1182" i="8" s="1"/>
  <c r="L1182" i="8" s="1"/>
  <c r="N1182" i="8" s="1"/>
  <c r="C1186" i="8"/>
  <c r="G1186" i="8" s="1"/>
  <c r="C1190" i="8"/>
  <c r="G1190" i="8" s="1"/>
  <c r="J1190" i="8" s="1" a="1"/>
  <c r="J1190" i="8" s="1"/>
  <c r="L1190" i="8" s="1"/>
  <c r="N1190" i="8" s="1"/>
  <c r="C1194" i="8"/>
  <c r="G1194" i="8" s="1"/>
  <c r="J1194" i="8" s="1" a="1"/>
  <c r="J1194" i="8" s="1"/>
  <c r="L1194" i="8" s="1"/>
  <c r="N1194" i="8" s="1"/>
  <c r="C1198" i="8"/>
  <c r="G1198" i="8" s="1"/>
  <c r="J1198" i="8" s="1" a="1"/>
  <c r="J1198" i="8" s="1"/>
  <c r="L1198" i="8" s="1"/>
  <c r="N1198" i="8" s="1"/>
  <c r="C1202" i="8"/>
  <c r="G1202" i="8" s="1"/>
  <c r="J1202" i="8" s="1" a="1"/>
  <c r="J1202" i="8" s="1"/>
  <c r="L1202" i="8" s="1"/>
  <c r="N1202" i="8" s="1"/>
  <c r="C1206" i="8"/>
  <c r="G1206" i="8" s="1"/>
  <c r="J1206" i="8" s="1" a="1"/>
  <c r="J1206" i="8" s="1"/>
  <c r="L1206" i="8" s="1"/>
  <c r="N1206" i="8" s="1"/>
  <c r="C1210" i="8"/>
  <c r="G1210" i="8" s="1"/>
  <c r="J1210" i="8" s="1" a="1"/>
  <c r="J1210" i="8" s="1"/>
  <c r="L1210" i="8" s="1"/>
  <c r="N1210" i="8" s="1"/>
  <c r="C1157" i="8"/>
  <c r="G1157" i="8" s="1"/>
  <c r="C1161" i="8"/>
  <c r="G1161" i="8" s="1"/>
  <c r="C1165" i="8"/>
  <c r="G1165" i="8" s="1"/>
  <c r="J1165" i="8" s="1" a="1"/>
  <c r="J1165" i="8" s="1"/>
  <c r="L1165" i="8" s="1"/>
  <c r="N1165" i="8" s="1"/>
  <c r="C1169" i="8"/>
  <c r="G1169" i="8" s="1"/>
  <c r="J1169" i="8" s="1" a="1"/>
  <c r="J1169" i="8" s="1"/>
  <c r="L1169" i="8" s="1"/>
  <c r="N1169" i="8" s="1"/>
  <c r="C1173" i="8"/>
  <c r="G1173" i="8" s="1"/>
  <c r="C1177" i="8"/>
  <c r="G1177" i="8" s="1"/>
  <c r="C1181" i="8"/>
  <c r="G1181" i="8" s="1"/>
  <c r="J1181" i="8" s="1" a="1"/>
  <c r="J1181" i="8" s="1"/>
  <c r="L1181" i="8" s="1"/>
  <c r="N1181" i="8" s="1"/>
  <c r="C1185" i="8"/>
  <c r="G1185" i="8" s="1"/>
  <c r="J1185" i="8" s="1" a="1"/>
  <c r="J1185" i="8" s="1"/>
  <c r="L1185" i="8" s="1"/>
  <c r="N1185" i="8" s="1"/>
  <c r="C1189" i="8"/>
  <c r="G1189" i="8" s="1"/>
  <c r="C1193" i="8"/>
  <c r="G1193" i="8" s="1"/>
  <c r="C1197" i="8"/>
  <c r="G1197" i="8" s="1"/>
  <c r="J1197" i="8" s="1" a="1"/>
  <c r="J1197" i="8" s="1"/>
  <c r="L1197" i="8" s="1"/>
  <c r="N1197" i="8" s="1"/>
  <c r="C1201" i="8"/>
  <c r="G1201" i="8" s="1"/>
  <c r="C1205" i="8"/>
  <c r="G1205" i="8" s="1"/>
  <c r="C1209" i="8"/>
  <c r="G1209" i="8" s="1"/>
  <c r="C1213" i="8"/>
  <c r="G1213" i="8" s="1"/>
  <c r="J1213" i="8" s="1" a="1"/>
  <c r="J1213" i="8" s="1"/>
  <c r="L1213" i="8" s="1"/>
  <c r="N1213" i="8" s="1"/>
  <c r="C1214" i="8"/>
  <c r="G1214" i="8" s="1"/>
  <c r="J1214" i="8" s="1" a="1"/>
  <c r="J1214" i="8" s="1"/>
  <c r="L1214" i="8" s="1"/>
  <c r="N1214" i="8" s="1"/>
  <c r="C1215" i="8"/>
  <c r="G1215" i="8" s="1"/>
  <c r="C1216" i="8"/>
  <c r="G1216" i="8" s="1"/>
  <c r="C1217" i="8"/>
  <c r="G1217" i="8" s="1"/>
  <c r="J1217" i="8" s="1" a="1"/>
  <c r="J1217" i="8" s="1"/>
  <c r="L1217" i="8" s="1"/>
  <c r="N1217" i="8" s="1"/>
  <c r="C1218" i="8"/>
  <c r="G1218" i="8" s="1"/>
  <c r="J1218" i="8" s="1" a="1"/>
  <c r="J1218" i="8" s="1"/>
  <c r="L1218" i="8" s="1"/>
  <c r="N1218" i="8" s="1"/>
  <c r="C1219" i="8"/>
  <c r="G1219" i="8" s="1"/>
  <c r="C1220" i="8"/>
  <c r="G1220" i="8" s="1"/>
  <c r="C1221" i="8"/>
  <c r="G1221" i="8" s="1"/>
  <c r="J1221" i="8" s="1" a="1"/>
  <c r="J1221" i="8" s="1"/>
  <c r="L1221" i="8" s="1"/>
  <c r="N1221" i="8" s="1"/>
  <c r="C1222" i="8"/>
  <c r="G1222" i="8" s="1"/>
  <c r="J1222" i="8" s="1" a="1"/>
  <c r="J1222" i="8" s="1"/>
  <c r="L1222" i="8" s="1"/>
  <c r="N1222" i="8" s="1"/>
  <c r="C1223" i="8"/>
  <c r="G1223" i="8" s="1"/>
  <c r="C1224" i="8"/>
  <c r="G1224" i="8" s="1"/>
  <c r="C1225" i="8"/>
  <c r="G1225" i="8" s="1"/>
  <c r="J1225" i="8" s="1" a="1"/>
  <c r="J1225" i="8" s="1"/>
  <c r="L1225" i="8" s="1"/>
  <c r="N1225" i="8" s="1"/>
  <c r="C1226" i="8"/>
  <c r="G1226" i="8" s="1"/>
  <c r="J1226" i="8" s="1" a="1"/>
  <c r="J1226" i="8" s="1"/>
  <c r="L1226" i="8" s="1"/>
  <c r="N1226" i="8" s="1"/>
  <c r="C1227" i="8"/>
  <c r="G1227" i="8" s="1"/>
  <c r="C1228" i="8"/>
  <c r="G1228" i="8" s="1"/>
  <c r="J1228" i="8" s="1" a="1"/>
  <c r="J1228" i="8" s="1"/>
  <c r="L1228" i="8" s="1"/>
  <c r="N1228" i="8" s="1"/>
  <c r="C1229" i="8"/>
  <c r="G1229" i="8" s="1"/>
  <c r="J1229" i="8" s="1" a="1"/>
  <c r="J1229" i="8" s="1"/>
  <c r="L1229" i="8" s="1"/>
  <c r="N1229" i="8" s="1"/>
  <c r="C1230" i="8"/>
  <c r="G1230" i="8" s="1"/>
  <c r="J1230" i="8" s="1" a="1"/>
  <c r="J1230" i="8" s="1"/>
  <c r="L1230" i="8" s="1"/>
  <c r="N1230" i="8" s="1"/>
  <c r="C1231" i="8"/>
  <c r="G1231" i="8" s="1"/>
  <c r="J1231" i="8" s="1" a="1"/>
  <c r="J1231" i="8" s="1"/>
  <c r="L1231" i="8" s="1"/>
  <c r="N1231" i="8" s="1"/>
  <c r="C1232" i="8"/>
  <c r="G1232" i="8" s="1"/>
  <c r="J1232" i="8" s="1" a="1"/>
  <c r="J1232" i="8" s="1"/>
  <c r="L1232" i="8" s="1"/>
  <c r="N1232" i="8" s="1"/>
  <c r="C1233" i="8"/>
  <c r="G1233" i="8" s="1"/>
  <c r="J1233" i="8" s="1" a="1"/>
  <c r="J1233" i="8" s="1"/>
  <c r="L1233" i="8" s="1"/>
  <c r="N1233" i="8" s="1"/>
  <c r="C1234" i="8"/>
  <c r="G1234" i="8" s="1"/>
  <c r="J1234" i="8" s="1" a="1"/>
  <c r="J1234" i="8" s="1"/>
  <c r="L1234" i="8" s="1"/>
  <c r="N1234" i="8" s="1"/>
  <c r="C1235" i="8"/>
  <c r="G1235" i="8" s="1"/>
  <c r="J1235" i="8" s="1" a="1"/>
  <c r="J1235" i="8" s="1"/>
  <c r="L1235" i="8" s="1"/>
  <c r="N1235" i="8" s="1"/>
  <c r="C1236" i="8"/>
  <c r="G1236" i="8" s="1"/>
  <c r="J1236" i="8" s="1" a="1"/>
  <c r="J1236" i="8" s="1"/>
  <c r="L1236" i="8" s="1"/>
  <c r="N1236" i="8" s="1"/>
  <c r="C1237" i="8"/>
  <c r="G1237" i="8" s="1"/>
  <c r="J1237" i="8" s="1" a="1"/>
  <c r="J1237" i="8" s="1"/>
  <c r="L1237" i="8" s="1"/>
  <c r="N1237" i="8" s="1"/>
  <c r="C1238" i="8"/>
  <c r="G1238" i="8" s="1"/>
  <c r="J1238" i="8" s="1" a="1"/>
  <c r="J1238" i="8" s="1"/>
  <c r="L1238" i="8" s="1"/>
  <c r="N1238" i="8" s="1"/>
  <c r="C1239" i="8"/>
  <c r="G1239" i="8" s="1"/>
  <c r="J1239" i="8" s="1" a="1"/>
  <c r="J1239" i="8" s="1"/>
  <c r="L1239" i="8" s="1"/>
  <c r="N1239" i="8" s="1"/>
  <c r="C1240" i="8"/>
  <c r="G1240" i="8" s="1"/>
  <c r="J1240" i="8" s="1" a="1"/>
  <c r="J1240" i="8" s="1"/>
  <c r="L1240" i="8" s="1"/>
  <c r="N1240" i="8" s="1"/>
  <c r="C1241" i="8"/>
  <c r="G1241" i="8" s="1"/>
  <c r="J1241" i="8" s="1" a="1"/>
  <c r="J1241" i="8" s="1"/>
  <c r="L1241" i="8" s="1"/>
  <c r="N1241" i="8" s="1"/>
  <c r="C1242" i="8"/>
  <c r="G1242" i="8" s="1"/>
  <c r="J1242" i="8" s="1" a="1"/>
  <c r="J1242" i="8" s="1"/>
  <c r="L1242" i="8" s="1"/>
  <c r="N1242" i="8" s="1"/>
  <c r="C1243" i="8"/>
  <c r="G1243" i="8" s="1"/>
  <c r="C1244" i="8"/>
  <c r="G1244" i="8" s="1"/>
  <c r="J1244" i="8" s="1" a="1"/>
  <c r="J1244" i="8" s="1"/>
  <c r="L1244" i="8" s="1"/>
  <c r="N1244" i="8" s="1"/>
  <c r="C1245" i="8"/>
  <c r="G1245" i="8" s="1"/>
  <c r="J1245" i="8" s="1" a="1"/>
  <c r="J1245" i="8" s="1"/>
  <c r="L1245" i="8" s="1"/>
  <c r="N1245" i="8" s="1"/>
  <c r="C1246" i="8"/>
  <c r="G1246" i="8" s="1"/>
  <c r="J1246" i="8" s="1" a="1"/>
  <c r="J1246" i="8" s="1"/>
  <c r="L1246" i="8" s="1"/>
  <c r="N1246" i="8" s="1"/>
  <c r="C1247" i="8"/>
  <c r="G1247" i="8" s="1"/>
  <c r="J1247" i="8" s="1" a="1"/>
  <c r="J1247" i="8" s="1"/>
  <c r="L1247" i="8" s="1"/>
  <c r="N1247" i="8" s="1"/>
  <c r="C1248" i="8"/>
  <c r="G1248" i="8" s="1"/>
  <c r="J1248" i="8" s="1" a="1"/>
  <c r="J1248" i="8" s="1"/>
  <c r="L1248" i="8" s="1"/>
  <c r="N1248" i="8" s="1"/>
  <c r="C1249" i="8"/>
  <c r="G1249" i="8" s="1"/>
  <c r="J1249" i="8" s="1" a="1"/>
  <c r="J1249" i="8" s="1"/>
  <c r="L1249" i="8" s="1"/>
  <c r="N1249" i="8" s="1"/>
  <c r="C1250" i="8"/>
  <c r="G1250" i="8" s="1"/>
  <c r="J1250" i="8" s="1" a="1"/>
  <c r="J1250" i="8" s="1"/>
  <c r="L1250" i="8" s="1"/>
  <c r="N1250" i="8" s="1"/>
  <c r="C1251" i="8"/>
  <c r="G1251" i="8" s="1"/>
  <c r="J1251" i="8" s="1" a="1"/>
  <c r="J1251" i="8" s="1"/>
  <c r="L1251" i="8" s="1"/>
  <c r="N1251" i="8" s="1"/>
  <c r="C1252" i="8"/>
  <c r="G1252" i="8" s="1"/>
  <c r="J1252" i="8" s="1" a="1"/>
  <c r="J1252" i="8" s="1"/>
  <c r="L1252" i="8" s="1"/>
  <c r="N1252" i="8" s="1"/>
  <c r="C1253" i="8"/>
  <c r="G1253" i="8" s="1"/>
  <c r="J1253" i="8" s="1" a="1"/>
  <c r="J1253" i="8" s="1"/>
  <c r="L1253" i="8" s="1"/>
  <c r="N1253" i="8" s="1"/>
  <c r="C1254" i="8"/>
  <c r="G1254" i="8" s="1"/>
  <c r="J1254" i="8" s="1" a="1"/>
  <c r="J1254" i="8" s="1"/>
  <c r="L1254" i="8" s="1"/>
  <c r="N1254" i="8" s="1"/>
  <c r="C1255" i="8"/>
  <c r="G1255" i="8" s="1"/>
  <c r="J1255" i="8" s="1" a="1"/>
  <c r="J1255" i="8" s="1"/>
  <c r="L1255" i="8" s="1"/>
  <c r="N1255" i="8" s="1"/>
  <c r="C1256" i="8"/>
  <c r="G1256" i="8" s="1"/>
  <c r="J1256" i="8" s="1" a="1"/>
  <c r="J1256" i="8" s="1"/>
  <c r="L1256" i="8" s="1"/>
  <c r="N1256" i="8" s="1"/>
  <c r="C1257" i="8"/>
  <c r="G1257" i="8" s="1"/>
  <c r="J1257" i="8" s="1" a="1"/>
  <c r="J1257" i="8" s="1"/>
  <c r="L1257" i="8" s="1"/>
  <c r="N1257" i="8" s="1"/>
  <c r="C1258" i="8"/>
  <c r="G1258" i="8" s="1"/>
  <c r="J1258" i="8" s="1" a="1"/>
  <c r="J1258" i="8" s="1"/>
  <c r="L1258" i="8" s="1"/>
  <c r="N1258" i="8" s="1"/>
  <c r="C1259" i="8"/>
  <c r="G1259" i="8" s="1"/>
  <c r="C1260" i="8"/>
  <c r="G1260" i="8" s="1"/>
  <c r="J1260" i="8" s="1" a="1"/>
  <c r="J1260" i="8" s="1"/>
  <c r="L1260" i="8" s="1"/>
  <c r="N1260" i="8" s="1"/>
  <c r="C1261" i="8"/>
  <c r="G1261" i="8" s="1"/>
  <c r="J1261" i="8" s="1" a="1"/>
  <c r="J1261" i="8" s="1"/>
  <c r="L1261" i="8" s="1"/>
  <c r="N1261" i="8" s="1"/>
  <c r="C1262" i="8"/>
  <c r="G1262" i="8" s="1"/>
  <c r="J1262" i="8" s="1" a="1"/>
  <c r="J1262" i="8" s="1"/>
  <c r="L1262" i="8" s="1"/>
  <c r="N1262" i="8" s="1"/>
  <c r="C1263" i="8"/>
  <c r="G1263" i="8" s="1"/>
  <c r="J1263" i="8" s="1" a="1"/>
  <c r="J1263" i="8" s="1"/>
  <c r="L1263" i="8" s="1"/>
  <c r="N1263" i="8" s="1"/>
  <c r="C1264" i="8"/>
  <c r="G1264" i="8" s="1"/>
  <c r="J1264" i="8" s="1" a="1"/>
  <c r="J1264" i="8" s="1"/>
  <c r="L1264" i="8" s="1"/>
  <c r="N1264" i="8" s="1"/>
  <c r="C1265" i="8"/>
  <c r="G1265" i="8" s="1"/>
  <c r="J1265" i="8" s="1" a="1"/>
  <c r="J1265" i="8" s="1"/>
  <c r="L1265" i="8" s="1"/>
  <c r="N1265" i="8" s="1"/>
  <c r="C1266" i="8"/>
  <c r="G1266" i="8" s="1"/>
  <c r="J1266" i="8" s="1" a="1"/>
  <c r="J1266" i="8" s="1"/>
  <c r="L1266" i="8" s="1"/>
  <c r="N1266" i="8" s="1"/>
  <c r="C1267" i="8"/>
  <c r="G1267" i="8" s="1"/>
  <c r="J1267" i="8" s="1" a="1"/>
  <c r="J1267" i="8" s="1"/>
  <c r="L1267" i="8" s="1"/>
  <c r="N1267" i="8" s="1"/>
  <c r="C1268" i="8"/>
  <c r="G1268" i="8" s="1"/>
  <c r="C1269" i="8"/>
  <c r="G1269" i="8" s="1"/>
  <c r="J1269" i="8" s="1" a="1"/>
  <c r="J1269" i="8" s="1"/>
  <c r="L1269" i="8" s="1"/>
  <c r="N1269" i="8" s="1"/>
  <c r="C1270" i="8"/>
  <c r="G1270" i="8" s="1"/>
  <c r="J1270" i="8" s="1" a="1"/>
  <c r="J1270" i="8" s="1"/>
  <c r="L1270" i="8" s="1"/>
  <c r="N1270" i="8" s="1"/>
  <c r="C1271" i="8"/>
  <c r="G1271" i="8" s="1"/>
  <c r="J1271" i="8" s="1" a="1"/>
  <c r="J1271" i="8" s="1"/>
  <c r="L1271" i="8" s="1"/>
  <c r="N1271" i="8" s="1"/>
  <c r="C1272" i="8"/>
  <c r="G1272" i="8" s="1"/>
  <c r="J1272" i="8" s="1" a="1"/>
  <c r="J1272" i="8" s="1"/>
  <c r="L1272" i="8" s="1"/>
  <c r="N1272" i="8" s="1"/>
  <c r="C1273" i="8"/>
  <c r="G1273" i="8" s="1"/>
  <c r="J1273" i="8" s="1" a="1"/>
  <c r="J1273" i="8" s="1"/>
  <c r="L1273" i="8" s="1"/>
  <c r="N1273" i="8" s="1"/>
  <c r="C1274" i="8"/>
  <c r="G1274" i="8" s="1"/>
  <c r="J1274" i="8" s="1" a="1"/>
  <c r="J1274" i="8" s="1"/>
  <c r="L1274" i="8" s="1"/>
  <c r="N1274" i="8" s="1"/>
  <c r="C1275" i="8"/>
  <c r="G1275" i="8" s="1"/>
  <c r="C1276" i="8"/>
  <c r="G1276" i="8" s="1"/>
  <c r="J1276" i="8" s="1" a="1"/>
  <c r="J1276" i="8" s="1"/>
  <c r="L1276" i="8" s="1"/>
  <c r="N1276" i="8" s="1"/>
  <c r="C1277" i="8"/>
  <c r="G1277" i="8" s="1"/>
  <c r="J1277" i="8" s="1" a="1"/>
  <c r="J1277" i="8" s="1"/>
  <c r="L1277" i="8" s="1"/>
  <c r="N1277" i="8" s="1"/>
  <c r="C1278" i="8"/>
  <c r="G1278" i="8" s="1"/>
  <c r="J1278" i="8" s="1" a="1"/>
  <c r="J1278" i="8" s="1"/>
  <c r="L1278" i="8" s="1"/>
  <c r="N1278" i="8" s="1"/>
  <c r="C1279" i="8"/>
  <c r="G1279" i="8" s="1"/>
  <c r="C1280" i="8"/>
  <c r="G1280" i="8" s="1"/>
  <c r="J1280" i="8" s="1" a="1"/>
  <c r="J1280" i="8" s="1"/>
  <c r="L1280" i="8" s="1"/>
  <c r="N1280" i="8" s="1"/>
  <c r="C1281" i="8"/>
  <c r="G1281" i="8" s="1"/>
  <c r="J1281" i="8" s="1" a="1"/>
  <c r="J1281" i="8" s="1"/>
  <c r="L1281" i="8" s="1"/>
  <c r="N1281" i="8" s="1"/>
  <c r="C1282" i="8"/>
  <c r="G1282" i="8" s="1"/>
  <c r="J1282" i="8" s="1" a="1"/>
  <c r="J1282" i="8" s="1"/>
  <c r="L1282" i="8" s="1"/>
  <c r="N1282" i="8" s="1"/>
  <c r="C1283" i="8"/>
  <c r="G1283" i="8" s="1"/>
  <c r="C1284" i="8"/>
  <c r="G1284" i="8" s="1"/>
  <c r="J1284" i="8" s="1" a="1"/>
  <c r="J1284" i="8" s="1"/>
  <c r="L1284" i="8" s="1"/>
  <c r="N1284" i="8" s="1"/>
  <c r="C1285" i="8"/>
  <c r="G1285" i="8" s="1"/>
  <c r="J1285" i="8" s="1" a="1"/>
  <c r="J1285" i="8" s="1"/>
  <c r="L1285" i="8" s="1"/>
  <c r="N1285" i="8" s="1"/>
  <c r="C1286" i="8"/>
  <c r="G1286" i="8" s="1"/>
  <c r="J1286" i="8" s="1" a="1"/>
  <c r="J1286" i="8" s="1"/>
  <c r="L1286" i="8" s="1"/>
  <c r="N1286" i="8" s="1"/>
  <c r="C1287" i="8"/>
  <c r="G1287" i="8" s="1"/>
  <c r="C1288" i="8"/>
  <c r="G1288" i="8" s="1"/>
  <c r="J1288" i="8" s="1" a="1"/>
  <c r="J1288" i="8" s="1"/>
  <c r="L1288" i="8" s="1"/>
  <c r="N1288" i="8" s="1"/>
  <c r="C1289" i="8"/>
  <c r="G1289" i="8" s="1"/>
  <c r="J1289" i="8" s="1" a="1"/>
  <c r="J1289" i="8" s="1"/>
  <c r="L1289" i="8" s="1"/>
  <c r="N1289" i="8" s="1"/>
  <c r="C1290" i="8"/>
  <c r="G1290" i="8" s="1"/>
  <c r="J1290" i="8" s="1" a="1"/>
  <c r="J1290" i="8" s="1"/>
  <c r="L1290" i="8" s="1"/>
  <c r="N1290" i="8" s="1"/>
  <c r="C1291" i="8"/>
  <c r="G1291" i="8" s="1"/>
  <c r="C1292" i="8"/>
  <c r="G1292" i="8" s="1"/>
  <c r="J1292" i="8" s="1" a="1"/>
  <c r="J1292" i="8" s="1"/>
  <c r="L1292" i="8" s="1"/>
  <c r="N1292" i="8" s="1"/>
  <c r="C1293" i="8"/>
  <c r="G1293" i="8" s="1"/>
  <c r="J1293" i="8" s="1" a="1"/>
  <c r="J1293" i="8" s="1"/>
  <c r="L1293" i="8" s="1"/>
  <c r="N1293" i="8" s="1"/>
  <c r="C1294" i="8"/>
  <c r="G1294" i="8" s="1"/>
  <c r="J1294" i="8" s="1" a="1"/>
  <c r="J1294" i="8" s="1"/>
  <c r="L1294" i="8" s="1"/>
  <c r="N1294" i="8" s="1"/>
  <c r="C1295" i="8"/>
  <c r="G1295" i="8" s="1"/>
  <c r="J1295" i="8" s="1" a="1"/>
  <c r="J1295" i="8" s="1"/>
  <c r="L1295" i="8" s="1"/>
  <c r="N1295" i="8" s="1"/>
  <c r="C1296" i="8"/>
  <c r="G1296" i="8" s="1"/>
  <c r="C1297" i="8"/>
  <c r="G1297" i="8" s="1"/>
  <c r="J1297" i="8" s="1" a="1"/>
  <c r="J1297" i="8" s="1"/>
  <c r="L1297" i="8" s="1"/>
  <c r="N1297" i="8" s="1"/>
  <c r="C1298" i="8"/>
  <c r="G1298" i="8" s="1"/>
  <c r="J1298" i="8" s="1" a="1"/>
  <c r="J1298" i="8" s="1"/>
  <c r="L1298" i="8" s="1"/>
  <c r="N1298" i="8" s="1"/>
  <c r="C1299" i="8"/>
  <c r="G1299" i="8" s="1"/>
  <c r="C1300" i="8"/>
  <c r="G1300" i="8" s="1"/>
  <c r="C1301" i="8"/>
  <c r="G1301" i="8" s="1"/>
  <c r="J1301" i="8" s="1" a="1"/>
  <c r="J1301" i="8" s="1"/>
  <c r="L1301" i="8" s="1"/>
  <c r="N1301" i="8" s="1"/>
  <c r="C1302" i="8"/>
  <c r="G1302" i="8" s="1"/>
  <c r="J1302" i="8" s="1" a="1"/>
  <c r="J1302" i="8" s="1"/>
  <c r="L1302" i="8" s="1"/>
  <c r="N1302" i="8" s="1"/>
  <c r="C1303" i="8"/>
  <c r="G1303" i="8" s="1"/>
  <c r="C1304" i="8"/>
  <c r="G1304" i="8" s="1"/>
  <c r="C1305" i="8"/>
  <c r="G1305" i="8" s="1"/>
  <c r="J1305" i="8" s="1" a="1"/>
  <c r="J1305" i="8" s="1"/>
  <c r="L1305" i="8" s="1"/>
  <c r="N1305" i="8" s="1"/>
  <c r="C1306" i="8"/>
  <c r="G1306" i="8" s="1"/>
  <c r="J1306" i="8" s="1" a="1"/>
  <c r="J1306" i="8" s="1"/>
  <c r="L1306" i="8" s="1"/>
  <c r="N1306" i="8" s="1"/>
  <c r="C1307" i="8"/>
  <c r="G1307" i="8" s="1"/>
  <c r="C1308" i="8"/>
  <c r="G1308" i="8" s="1"/>
  <c r="C1309" i="8"/>
  <c r="G1309" i="8" s="1"/>
  <c r="C1310" i="8"/>
  <c r="G1310" i="8" s="1"/>
  <c r="J1310" i="8" s="1" a="1"/>
  <c r="J1310" i="8" s="1"/>
  <c r="L1310" i="8" s="1"/>
  <c r="N1310" i="8" s="1"/>
  <c r="C1311" i="8"/>
  <c r="G1311" i="8" s="1"/>
  <c r="C1312" i="8"/>
  <c r="G1312" i="8" s="1"/>
  <c r="C1313" i="8"/>
  <c r="G1313" i="8" s="1"/>
  <c r="J1313" i="8" s="1" a="1"/>
  <c r="J1313" i="8" s="1"/>
  <c r="L1313" i="8" s="1"/>
  <c r="N1313" i="8" s="1"/>
  <c r="C1314" i="8"/>
  <c r="G1314" i="8" s="1"/>
  <c r="J1314" i="8" s="1" a="1"/>
  <c r="J1314" i="8" s="1"/>
  <c r="L1314" i="8" s="1"/>
  <c r="N1314" i="8" s="1"/>
  <c r="C1315" i="8"/>
  <c r="G1315" i="8" s="1"/>
  <c r="C1316" i="8"/>
  <c r="G1316" i="8" s="1"/>
  <c r="C1317" i="8"/>
  <c r="G1317" i="8" s="1"/>
  <c r="J1317" i="8" s="1" a="1"/>
  <c r="J1317" i="8" s="1"/>
  <c r="L1317" i="8" s="1"/>
  <c r="N1317" i="8" s="1"/>
  <c r="C1318" i="8"/>
  <c r="G1318" i="8" s="1"/>
  <c r="J1318" i="8" s="1" a="1"/>
  <c r="J1318" i="8" s="1"/>
  <c r="L1318" i="8" s="1"/>
  <c r="N1318" i="8" s="1"/>
  <c r="C1319" i="8"/>
  <c r="G1319" i="8" s="1"/>
  <c r="C1320" i="8"/>
  <c r="G1320" i="8" s="1"/>
  <c r="C1321" i="8"/>
  <c r="G1321" i="8" s="1"/>
  <c r="J1321" i="8" s="1" a="1"/>
  <c r="J1321" i="8" s="1"/>
  <c r="L1321" i="8" s="1"/>
  <c r="N1321" i="8" s="1"/>
  <c r="C1322" i="8"/>
  <c r="G1322" i="8" s="1"/>
  <c r="J1322" i="8" s="1" a="1"/>
  <c r="J1322" i="8" s="1"/>
  <c r="L1322" i="8" s="1"/>
  <c r="N1322" i="8" s="1"/>
  <c r="C1323" i="8"/>
  <c r="G1323" i="8" s="1"/>
  <c r="J1323" i="8" s="1" a="1"/>
  <c r="J1323" i="8" s="1"/>
  <c r="L1323" i="8" s="1"/>
  <c r="N1323" i="8" s="1"/>
  <c r="C1324" i="8"/>
  <c r="G1324" i="8" s="1"/>
  <c r="J1324" i="8" s="1" a="1"/>
  <c r="J1324" i="8" s="1"/>
  <c r="L1324" i="8" s="1"/>
  <c r="N1324" i="8" s="1"/>
  <c r="C1325" i="8"/>
  <c r="G1325" i="8" s="1"/>
  <c r="J1325" i="8" s="1" a="1"/>
  <c r="J1325" i="8" s="1"/>
  <c r="L1325" i="8" s="1"/>
  <c r="N1325" i="8" s="1"/>
  <c r="C1326" i="8"/>
  <c r="G1326" i="8" s="1"/>
  <c r="J1326" i="8" s="1" a="1"/>
  <c r="J1326" i="8" s="1"/>
  <c r="L1326" i="8" s="1"/>
  <c r="N1326" i="8" s="1"/>
  <c r="C1327" i="8"/>
  <c r="G1327" i="8" s="1"/>
  <c r="J1327" i="8" s="1" a="1"/>
  <c r="J1327" i="8" s="1"/>
  <c r="L1327" i="8" s="1"/>
  <c r="N1327" i="8" s="1"/>
  <c r="C1328" i="8"/>
  <c r="G1328" i="8" s="1"/>
  <c r="J1328" i="8" s="1" a="1"/>
  <c r="J1328" i="8" s="1"/>
  <c r="L1328" i="8" s="1"/>
  <c r="N1328" i="8" s="1"/>
  <c r="C1329" i="8"/>
  <c r="G1329" i="8" s="1"/>
  <c r="J1329" i="8" s="1" a="1"/>
  <c r="J1329" i="8" s="1"/>
  <c r="L1329" i="8" s="1"/>
  <c r="N1329" i="8" s="1"/>
  <c r="C1330" i="8"/>
  <c r="G1330" i="8" s="1"/>
  <c r="J1330" i="8" s="1" a="1"/>
  <c r="J1330" i="8" s="1"/>
  <c r="L1330" i="8" s="1"/>
  <c r="N1330" i="8" s="1"/>
  <c r="C1331" i="8"/>
  <c r="G1331" i="8" s="1"/>
  <c r="J1331" i="8" s="1" a="1"/>
  <c r="J1331" i="8" s="1"/>
  <c r="L1331" i="8" s="1"/>
  <c r="N1331" i="8" s="1"/>
  <c r="C1332" i="8"/>
  <c r="G1332" i="8" s="1"/>
  <c r="C1333" i="8"/>
  <c r="G1333" i="8" s="1"/>
  <c r="J1333" i="8" s="1" a="1"/>
  <c r="J1333" i="8" s="1"/>
  <c r="L1333" i="8" s="1"/>
  <c r="N1333" i="8" s="1"/>
  <c r="C1334" i="8"/>
  <c r="G1334" i="8" s="1"/>
  <c r="J1334" i="8" s="1" a="1"/>
  <c r="J1334" i="8" s="1"/>
  <c r="L1334" i="8" s="1"/>
  <c r="N1334" i="8" s="1"/>
  <c r="C1335" i="8"/>
  <c r="G1335" i="8" s="1"/>
  <c r="J1335" i="8" s="1" a="1"/>
  <c r="J1335" i="8" s="1"/>
  <c r="L1335" i="8" s="1"/>
  <c r="N1335" i="8" s="1"/>
  <c r="C1336" i="8"/>
  <c r="G1336" i="8" s="1"/>
  <c r="J1336" i="8" s="1" a="1"/>
  <c r="J1336" i="8" s="1"/>
  <c r="L1336" i="8" s="1"/>
  <c r="N1336" i="8" s="1"/>
  <c r="C1337" i="8"/>
  <c r="G1337" i="8" s="1"/>
  <c r="J1337" i="8" s="1" a="1"/>
  <c r="J1337" i="8" s="1"/>
  <c r="L1337" i="8" s="1"/>
  <c r="N1337" i="8" s="1"/>
  <c r="C1338" i="8"/>
  <c r="G1338" i="8" s="1"/>
  <c r="J1338" i="8" s="1" a="1"/>
  <c r="J1338" i="8" s="1"/>
  <c r="L1338" i="8" s="1"/>
  <c r="N1338" i="8" s="1"/>
  <c r="C1339" i="8"/>
  <c r="G1339" i="8" s="1"/>
  <c r="J1339" i="8" s="1" a="1"/>
  <c r="J1339" i="8" s="1"/>
  <c r="L1339" i="8" s="1"/>
  <c r="N1339" i="8" s="1"/>
  <c r="C1340" i="8"/>
  <c r="G1340" i="8" s="1"/>
  <c r="J1340" i="8" s="1" a="1"/>
  <c r="J1340" i="8" s="1"/>
  <c r="L1340" i="8" s="1"/>
  <c r="N1340" i="8" s="1"/>
  <c r="C1341" i="8"/>
  <c r="G1341" i="8" s="1"/>
  <c r="J1341" i="8" s="1" a="1"/>
  <c r="J1341" i="8" s="1"/>
  <c r="L1341" i="8" s="1"/>
  <c r="N1341" i="8" s="1"/>
  <c r="C1342" i="8"/>
  <c r="G1342" i="8" s="1"/>
  <c r="J1342" i="8" s="1" a="1"/>
  <c r="J1342" i="8" s="1"/>
  <c r="L1342" i="8" s="1"/>
  <c r="N1342" i="8" s="1"/>
  <c r="C1343" i="8"/>
  <c r="G1343" i="8" s="1"/>
  <c r="J1343" i="8" s="1" a="1"/>
  <c r="J1343" i="8" s="1"/>
  <c r="L1343" i="8" s="1"/>
  <c r="N1343" i="8" s="1"/>
  <c r="C1344" i="8"/>
  <c r="G1344" i="8" s="1"/>
  <c r="J1344" i="8" s="1" a="1"/>
  <c r="J1344" i="8" s="1"/>
  <c r="L1344" i="8" s="1"/>
  <c r="N1344" i="8" s="1"/>
  <c r="C1345" i="8"/>
  <c r="G1345" i="8" s="1"/>
  <c r="J1345" i="8" s="1" a="1"/>
  <c r="J1345" i="8" s="1"/>
  <c r="L1345" i="8" s="1"/>
  <c r="N1345" i="8" s="1"/>
  <c r="C1346" i="8"/>
  <c r="G1346" i="8" s="1"/>
  <c r="J1346" i="8" s="1" a="1"/>
  <c r="J1346" i="8" s="1"/>
  <c r="L1346" i="8" s="1"/>
  <c r="N1346" i="8" s="1"/>
  <c r="C1347" i="8"/>
  <c r="G1347" i="8" s="1"/>
  <c r="C1348" i="8"/>
  <c r="G1348" i="8" s="1"/>
  <c r="C1349" i="8"/>
  <c r="G1349" i="8" s="1"/>
  <c r="J1349" i="8" s="1" a="1"/>
  <c r="J1349" i="8" s="1"/>
  <c r="L1349" i="8" s="1"/>
  <c r="N1349" i="8" s="1"/>
  <c r="C1350" i="8"/>
  <c r="G1350" i="8" s="1"/>
  <c r="J1350" i="8" s="1" a="1"/>
  <c r="J1350" i="8" s="1"/>
  <c r="L1350" i="8" s="1"/>
  <c r="N1350" i="8" s="1"/>
  <c r="C1351" i="8"/>
  <c r="G1351" i="8" s="1"/>
  <c r="C1352" i="8"/>
  <c r="G1352" i="8" s="1"/>
  <c r="C1353" i="8"/>
  <c r="G1353" i="8" s="1"/>
  <c r="J1353" i="8" s="1" a="1"/>
  <c r="J1353" i="8" s="1"/>
  <c r="L1353" i="8" s="1"/>
  <c r="N1353" i="8" s="1"/>
  <c r="C1354" i="8"/>
  <c r="G1354" i="8" s="1"/>
  <c r="J1354" i="8" s="1" a="1"/>
  <c r="J1354" i="8" s="1"/>
  <c r="L1354" i="8" s="1"/>
  <c r="N1354" i="8" s="1"/>
  <c r="C1355" i="8"/>
  <c r="G1355" i="8" s="1"/>
  <c r="C1356" i="8"/>
  <c r="G1356" i="8" s="1"/>
  <c r="C1357" i="8"/>
  <c r="G1357" i="8" s="1"/>
  <c r="J1357" i="8" s="1" a="1"/>
  <c r="J1357" i="8" s="1"/>
  <c r="L1357" i="8" s="1"/>
  <c r="N1357" i="8" s="1"/>
  <c r="C1358" i="8"/>
  <c r="G1358" i="8" s="1"/>
  <c r="J1358" i="8" s="1" a="1"/>
  <c r="J1358" i="8" s="1"/>
  <c r="L1358" i="8" s="1"/>
  <c r="N1358" i="8" s="1"/>
  <c r="C1359" i="8"/>
  <c r="G1359" i="8" s="1"/>
  <c r="C1360" i="8"/>
  <c r="G1360" i="8" s="1"/>
  <c r="C1361" i="8"/>
  <c r="G1361" i="8" s="1"/>
  <c r="J1361" i="8" s="1" a="1"/>
  <c r="J1361" i="8" s="1"/>
  <c r="L1361" i="8" s="1"/>
  <c r="N1361" i="8" s="1"/>
  <c r="C1362" i="8"/>
  <c r="G1362" i="8" s="1"/>
  <c r="J1362" i="8" s="1" a="1"/>
  <c r="J1362" i="8" s="1"/>
  <c r="L1362" i="8" s="1"/>
  <c r="N1362" i="8" s="1"/>
  <c r="C1363" i="8"/>
  <c r="G1363" i="8" s="1"/>
  <c r="J1363" i="8" s="1" a="1"/>
  <c r="J1363" i="8" s="1"/>
  <c r="L1363" i="8" s="1"/>
  <c r="N1363" i="8" s="1"/>
  <c r="C1364" i="8"/>
  <c r="G1364" i="8" s="1"/>
  <c r="J1364" i="8" s="1" a="1"/>
  <c r="J1364" i="8" s="1"/>
  <c r="L1364" i="8" s="1"/>
  <c r="N1364" i="8" s="1"/>
  <c r="C1365" i="8"/>
  <c r="G1365" i="8" s="1"/>
  <c r="J1365" i="8" s="1" a="1"/>
  <c r="J1365" i="8" s="1"/>
  <c r="L1365" i="8" s="1"/>
  <c r="N1365" i="8" s="1"/>
  <c r="C1366" i="8"/>
  <c r="G1366" i="8" s="1"/>
  <c r="J1366" i="8" s="1" a="1"/>
  <c r="J1366" i="8" s="1"/>
  <c r="L1366" i="8" s="1"/>
  <c r="N1366" i="8" s="1"/>
  <c r="C1367" i="8"/>
  <c r="G1367" i="8" s="1"/>
  <c r="J1367" i="8" s="1" a="1"/>
  <c r="J1367" i="8" s="1"/>
  <c r="L1367" i="8" s="1"/>
  <c r="N1367" i="8" s="1"/>
  <c r="C1368" i="8"/>
  <c r="G1368" i="8" s="1"/>
  <c r="J1368" i="8" s="1" a="1"/>
  <c r="J1368" i="8" s="1"/>
  <c r="L1368" i="8" s="1"/>
  <c r="N1368" i="8" s="1"/>
  <c r="C1369" i="8"/>
  <c r="G1369" i="8" s="1"/>
  <c r="J1369" i="8" s="1" a="1"/>
  <c r="J1369" i="8" s="1"/>
  <c r="L1369" i="8" s="1"/>
  <c r="N1369" i="8" s="1"/>
  <c r="C1370" i="8"/>
  <c r="G1370" i="8" s="1"/>
  <c r="J1370" i="8" s="1" a="1"/>
  <c r="J1370" i="8" s="1"/>
  <c r="L1370" i="8" s="1"/>
  <c r="N1370" i="8" s="1"/>
  <c r="C1371" i="8"/>
  <c r="G1371" i="8" s="1"/>
  <c r="J1371" i="8" s="1" a="1"/>
  <c r="J1371" i="8" s="1"/>
  <c r="L1371" i="8" s="1"/>
  <c r="N1371" i="8" s="1"/>
  <c r="C1372" i="8"/>
  <c r="G1372" i="8" s="1"/>
  <c r="C1373" i="8"/>
  <c r="G1373" i="8" s="1"/>
  <c r="J1373" i="8" s="1" a="1"/>
  <c r="J1373" i="8" s="1"/>
  <c r="L1373" i="8" s="1"/>
  <c r="N1373" i="8" s="1"/>
  <c r="C1374" i="8"/>
  <c r="G1374" i="8" s="1"/>
  <c r="J1374" i="8" s="1" a="1"/>
  <c r="J1374" i="8" s="1"/>
  <c r="L1374" i="8" s="1"/>
  <c r="N1374" i="8" s="1"/>
  <c r="C1375" i="8"/>
  <c r="G1375" i="8" s="1"/>
  <c r="J1375" i="8" s="1" a="1"/>
  <c r="J1375" i="8" s="1"/>
  <c r="L1375" i="8" s="1"/>
  <c r="N1375" i="8" s="1"/>
  <c r="C1376" i="8"/>
  <c r="G1376" i="8" s="1"/>
  <c r="J1376" i="8" s="1" a="1"/>
  <c r="J1376" i="8" s="1"/>
  <c r="L1376" i="8" s="1"/>
  <c r="N1376" i="8" s="1"/>
  <c r="C1377" i="8"/>
  <c r="G1377" i="8" s="1"/>
  <c r="J1377" i="8" s="1" a="1"/>
  <c r="J1377" i="8" s="1"/>
  <c r="L1377" i="8" s="1"/>
  <c r="N1377" i="8" s="1"/>
  <c r="C1378" i="8"/>
  <c r="G1378" i="8" s="1"/>
  <c r="J1378" i="8" s="1" a="1"/>
  <c r="J1378" i="8" s="1"/>
  <c r="L1378" i="8" s="1"/>
  <c r="N1378" i="8" s="1"/>
  <c r="C1379" i="8"/>
  <c r="G1379" i="8" s="1"/>
  <c r="J1379" i="8" s="1" a="1"/>
  <c r="J1379" i="8" s="1"/>
  <c r="L1379" i="8" s="1"/>
  <c r="N1379" i="8" s="1"/>
  <c r="C1380" i="8"/>
  <c r="G1380" i="8" s="1"/>
  <c r="J1380" i="8" s="1" a="1"/>
  <c r="J1380" i="8" s="1"/>
  <c r="L1380" i="8" s="1"/>
  <c r="N1380" i="8" s="1"/>
  <c r="C1381" i="8"/>
  <c r="G1381" i="8" s="1"/>
  <c r="J1381" i="8" s="1" a="1"/>
  <c r="J1381" i="8" s="1"/>
  <c r="L1381" i="8" s="1"/>
  <c r="N1381" i="8" s="1"/>
  <c r="C1382" i="8"/>
  <c r="G1382" i="8" s="1"/>
  <c r="J1382" i="8" s="1" a="1"/>
  <c r="J1382" i="8" s="1"/>
  <c r="L1382" i="8" s="1"/>
  <c r="N1382" i="8" s="1"/>
  <c r="C1383" i="8"/>
  <c r="G1383" i="8" s="1"/>
  <c r="J1383" i="8" s="1" a="1"/>
  <c r="J1383" i="8" s="1"/>
  <c r="L1383" i="8" s="1"/>
  <c r="N1383" i="8" s="1"/>
  <c r="C1384" i="8"/>
  <c r="G1384" i="8" s="1"/>
  <c r="J1384" i="8" s="1" a="1"/>
  <c r="J1384" i="8" s="1"/>
  <c r="L1384" i="8" s="1"/>
  <c r="N1384" i="8" s="1"/>
  <c r="C1385" i="8"/>
  <c r="G1385" i="8" s="1"/>
  <c r="J1385" i="8" s="1" a="1"/>
  <c r="J1385" i="8" s="1"/>
  <c r="L1385" i="8" s="1"/>
  <c r="N1385" i="8" s="1"/>
  <c r="C1386" i="8"/>
  <c r="G1386" i="8" s="1"/>
  <c r="J1386" i="8" s="1" a="1"/>
  <c r="J1386" i="8" s="1"/>
  <c r="L1386" i="8" s="1"/>
  <c r="N1386" i="8" s="1"/>
  <c r="C1387" i="8"/>
  <c r="G1387" i="8" s="1"/>
  <c r="J1387" i="8" s="1" a="1"/>
  <c r="J1387" i="8" s="1"/>
  <c r="L1387" i="8" s="1"/>
  <c r="N1387" i="8" s="1"/>
  <c r="C1388" i="8"/>
  <c r="G1388" i="8" s="1"/>
  <c r="J1388" i="8" s="1" a="1"/>
  <c r="J1388" i="8" s="1"/>
  <c r="L1388" i="8" s="1"/>
  <c r="N1388" i="8" s="1"/>
  <c r="C1389" i="8"/>
  <c r="G1389" i="8" s="1"/>
  <c r="J1389" i="8" s="1" a="1"/>
  <c r="J1389" i="8" s="1"/>
  <c r="L1389" i="8" s="1"/>
  <c r="N1389" i="8" s="1"/>
  <c r="C1390" i="8"/>
  <c r="G1390" i="8" s="1"/>
  <c r="J1390" i="8" s="1" a="1"/>
  <c r="J1390" i="8" s="1"/>
  <c r="L1390" i="8" s="1"/>
  <c r="N1390" i="8" s="1"/>
  <c r="C1391" i="8"/>
  <c r="G1391" i="8" s="1"/>
  <c r="J1391" i="8" s="1" a="1"/>
  <c r="J1391" i="8" s="1"/>
  <c r="L1391" i="8" s="1"/>
  <c r="N1391" i="8" s="1"/>
  <c r="C1392" i="8"/>
  <c r="G1392" i="8" s="1"/>
  <c r="J1392" i="8" s="1" a="1"/>
  <c r="J1392" i="8" s="1"/>
  <c r="L1392" i="8" s="1"/>
  <c r="N1392" i="8" s="1"/>
  <c r="C1393" i="8"/>
  <c r="G1393" i="8" s="1"/>
  <c r="J1393" i="8" s="1" a="1"/>
  <c r="J1393" i="8" s="1"/>
  <c r="L1393" i="8" s="1"/>
  <c r="N1393" i="8" s="1"/>
  <c r="C1394" i="8"/>
  <c r="G1394" i="8" s="1"/>
  <c r="J1394" i="8" s="1" a="1"/>
  <c r="J1394" i="8" s="1"/>
  <c r="L1394" i="8" s="1"/>
  <c r="N1394" i="8" s="1"/>
  <c r="C1395" i="8"/>
  <c r="G1395" i="8" s="1"/>
  <c r="C1396" i="8"/>
  <c r="G1396" i="8" s="1"/>
  <c r="C1397" i="8"/>
  <c r="G1397" i="8" s="1"/>
  <c r="J1397" i="8" s="1" a="1"/>
  <c r="J1397" i="8" s="1"/>
  <c r="L1397" i="8" s="1"/>
  <c r="N1397" i="8" s="1"/>
  <c r="C1398" i="8"/>
  <c r="G1398" i="8" s="1"/>
  <c r="J1398" i="8" s="1" a="1"/>
  <c r="J1398" i="8" s="1"/>
  <c r="L1398" i="8" s="1"/>
  <c r="N1398" i="8" s="1"/>
  <c r="C1399" i="8"/>
  <c r="G1399" i="8" s="1"/>
  <c r="C1400" i="8"/>
  <c r="G1400" i="8" s="1"/>
  <c r="C1401" i="8"/>
  <c r="G1401" i="8" s="1"/>
  <c r="J1401" i="8" s="1" a="1"/>
  <c r="J1401" i="8" s="1"/>
  <c r="L1401" i="8" s="1"/>
  <c r="N1401" i="8" s="1"/>
  <c r="C1402" i="8"/>
  <c r="G1402" i="8" s="1"/>
  <c r="J1402" i="8" s="1" a="1"/>
  <c r="J1402" i="8" s="1"/>
  <c r="L1402" i="8" s="1"/>
  <c r="N1402" i="8" s="1"/>
  <c r="C1403" i="8"/>
  <c r="G1403" i="8" s="1"/>
  <c r="C1404" i="8"/>
  <c r="G1404" i="8" s="1"/>
  <c r="C1405" i="8"/>
  <c r="G1405" i="8" s="1"/>
  <c r="J1405" i="8" s="1" a="1"/>
  <c r="J1405" i="8" s="1"/>
  <c r="L1405" i="8" s="1"/>
  <c r="N1405" i="8" s="1"/>
  <c r="C1406" i="8"/>
  <c r="G1406" i="8" s="1"/>
  <c r="J1406" i="8" s="1" a="1"/>
  <c r="J1406" i="8" s="1"/>
  <c r="L1406" i="8" s="1"/>
  <c r="N1406" i="8" s="1"/>
  <c r="C1407" i="8"/>
  <c r="G1407" i="8" s="1"/>
  <c r="C1408" i="8"/>
  <c r="G1408" i="8" s="1"/>
  <c r="C1409" i="8"/>
  <c r="G1409" i="8" s="1"/>
  <c r="J1409" i="8" s="1" a="1"/>
  <c r="J1409" i="8" s="1"/>
  <c r="L1409" i="8" s="1"/>
  <c r="N1409" i="8" s="1"/>
  <c r="C1410" i="8"/>
  <c r="G1410" i="8" s="1"/>
  <c r="J1410" i="8" s="1" a="1"/>
  <c r="J1410" i="8" s="1"/>
  <c r="L1410" i="8" s="1"/>
  <c r="N1410" i="8" s="1"/>
  <c r="C1411" i="8"/>
  <c r="G1411" i="8" s="1"/>
  <c r="C1412" i="8"/>
  <c r="G1412" i="8" s="1"/>
  <c r="C1413" i="8"/>
  <c r="G1413" i="8" s="1"/>
  <c r="J1413" i="8" s="1" a="1"/>
  <c r="J1413" i="8" s="1"/>
  <c r="L1413" i="8" s="1"/>
  <c r="N1413" i="8" s="1"/>
  <c r="C1414" i="8"/>
  <c r="G1414" i="8" s="1"/>
  <c r="J1414" i="8" s="1" a="1"/>
  <c r="J1414" i="8" s="1"/>
  <c r="L1414" i="8" s="1"/>
  <c r="N1414" i="8" s="1"/>
  <c r="C1415" i="8"/>
  <c r="G1415" i="8" s="1"/>
  <c r="C1416" i="8"/>
  <c r="G1416" i="8" s="1"/>
  <c r="C1417" i="8"/>
  <c r="G1417" i="8" s="1"/>
  <c r="J1417" i="8" s="1" a="1"/>
  <c r="J1417" i="8" s="1"/>
  <c r="L1417" i="8" s="1"/>
  <c r="N1417" i="8" s="1"/>
  <c r="C1418" i="8"/>
  <c r="G1418" i="8" s="1"/>
  <c r="J1418" i="8" s="1" a="1"/>
  <c r="J1418" i="8" s="1"/>
  <c r="L1418" i="8" s="1"/>
  <c r="N1418" i="8" s="1"/>
  <c r="C1419" i="8"/>
  <c r="G1419" i="8" s="1"/>
  <c r="C1420" i="8"/>
  <c r="G1420" i="8" s="1"/>
  <c r="C1421" i="8"/>
  <c r="G1421" i="8" s="1"/>
  <c r="C1159" i="8"/>
  <c r="G1159" i="8" s="1"/>
  <c r="J1159" i="8" s="1" a="1"/>
  <c r="J1159" i="8" s="1"/>
  <c r="L1159" i="8" s="1"/>
  <c r="N1159" i="8" s="1"/>
  <c r="C1167" i="8"/>
  <c r="G1167" i="8" s="1"/>
  <c r="C1175" i="8"/>
  <c r="G1175" i="8" s="1"/>
  <c r="C1183" i="8"/>
  <c r="G1183" i="8" s="1"/>
  <c r="C1191" i="8"/>
  <c r="G1191" i="8" s="1"/>
  <c r="J1191" i="8" s="1" a="1"/>
  <c r="J1191" i="8" s="1"/>
  <c r="L1191" i="8" s="1"/>
  <c r="N1191" i="8" s="1"/>
  <c r="C1199" i="8"/>
  <c r="G1199" i="8" s="1"/>
  <c r="C1207" i="8"/>
  <c r="G1207" i="8" s="1"/>
  <c r="C1160" i="8"/>
  <c r="G1160" i="8" s="1"/>
  <c r="J1160" i="8" s="1" a="1"/>
  <c r="J1160" i="8" s="1"/>
  <c r="L1160" i="8" s="1"/>
  <c r="N1160" i="8" s="1"/>
  <c r="C1168" i="8"/>
  <c r="G1168" i="8" s="1"/>
  <c r="J1168" i="8" s="1" a="1"/>
  <c r="J1168" i="8" s="1"/>
  <c r="L1168" i="8" s="1"/>
  <c r="N1168" i="8" s="1"/>
  <c r="C1176" i="8"/>
  <c r="G1176" i="8" s="1"/>
  <c r="C1184" i="8"/>
  <c r="G1184" i="8" s="1"/>
  <c r="J1184" i="8" s="1" a="1"/>
  <c r="J1184" i="8" s="1"/>
  <c r="L1184" i="8" s="1"/>
  <c r="N1184" i="8" s="1"/>
  <c r="C1192" i="8"/>
  <c r="G1192" i="8" s="1"/>
  <c r="C1200" i="8"/>
  <c r="G1200" i="8" s="1"/>
  <c r="J1200" i="8" s="1" a="1"/>
  <c r="J1200" i="8" s="1"/>
  <c r="L1200" i="8" s="1"/>
  <c r="N1200" i="8" s="1"/>
  <c r="C1208" i="8"/>
  <c r="G1208" i="8" s="1"/>
  <c r="C1163" i="8"/>
  <c r="G1163" i="8" s="1"/>
  <c r="C1179" i="8"/>
  <c r="G1179" i="8" s="1"/>
  <c r="C1195" i="8"/>
  <c r="G1195" i="8" s="1"/>
  <c r="J1195" i="8" s="1" a="1"/>
  <c r="J1195" i="8" s="1"/>
  <c r="L1195" i="8" s="1"/>
  <c r="N1195" i="8" s="1"/>
  <c r="C1211" i="8"/>
  <c r="G1211" i="8" s="1"/>
  <c r="J1211" i="8" s="1" a="1"/>
  <c r="J1211" i="8" s="1"/>
  <c r="L1211" i="8" s="1"/>
  <c r="N1211" i="8" s="1"/>
  <c r="C1422" i="8"/>
  <c r="G1422" i="8" s="1"/>
  <c r="C1426" i="8"/>
  <c r="G1426" i="8" s="1"/>
  <c r="J1426" i="8" s="1" a="1"/>
  <c r="J1426" i="8" s="1"/>
  <c r="L1426" i="8" s="1"/>
  <c r="N1426" i="8" s="1"/>
  <c r="C1427" i="8"/>
  <c r="G1427" i="8" s="1"/>
  <c r="C1164" i="8"/>
  <c r="G1164" i="8" s="1"/>
  <c r="C1180" i="8"/>
  <c r="G1180" i="8" s="1"/>
  <c r="C1196" i="8"/>
  <c r="G1196" i="8" s="1"/>
  <c r="C1212" i="8"/>
  <c r="G1212" i="8" s="1"/>
  <c r="J1212" i="8" s="1" a="1"/>
  <c r="J1212" i="8" s="1"/>
  <c r="L1212" i="8" s="1"/>
  <c r="N1212" i="8" s="1"/>
  <c r="C1425" i="8"/>
  <c r="G1425" i="8" s="1"/>
  <c r="J1425" i="8" s="1" a="1"/>
  <c r="J1425" i="8" s="1"/>
  <c r="L1425" i="8" s="1"/>
  <c r="N1425" i="8" s="1"/>
  <c r="C1156" i="8"/>
  <c r="G1156" i="8" s="1"/>
  <c r="J1156" i="8" s="1" a="1"/>
  <c r="J1156" i="8" s="1"/>
  <c r="L1156" i="8" s="1"/>
  <c r="N1156" i="8" s="1"/>
  <c r="C1172" i="8"/>
  <c r="G1172" i="8" s="1"/>
  <c r="J1172" i="8" s="1" a="1"/>
  <c r="J1172" i="8" s="1"/>
  <c r="L1172" i="8" s="1"/>
  <c r="N1172" i="8" s="1"/>
  <c r="C1204" i="8"/>
  <c r="G1204" i="8" s="1"/>
  <c r="J1204" i="8" s="1" a="1"/>
  <c r="J1204" i="8" s="1"/>
  <c r="L1204" i="8" s="1"/>
  <c r="N1204" i="8" s="1"/>
  <c r="C1187" i="8"/>
  <c r="G1187" i="8" s="1"/>
  <c r="C1188" i="8"/>
  <c r="G1188" i="8" s="1"/>
  <c r="C1423" i="8"/>
  <c r="G1423" i="8" s="1"/>
  <c r="C1171" i="8"/>
  <c r="G1171" i="8" s="1"/>
  <c r="J1171" i="8" s="1" a="1"/>
  <c r="J1171" i="8" s="1"/>
  <c r="L1171" i="8" s="1"/>
  <c r="N1171" i="8" s="1"/>
  <c r="C1203" i="8"/>
  <c r="G1203" i="8" s="1"/>
  <c r="J1203" i="8" s="1" a="1"/>
  <c r="J1203" i="8" s="1"/>
  <c r="L1203" i="8" s="1"/>
  <c r="N1203" i="8" s="1"/>
  <c r="C1424" i="8"/>
  <c r="G1424" i="8" s="1"/>
  <c r="J1199" i="8" a="1"/>
  <c r="J1199" i="8" s="1"/>
  <c r="L1199" i="8" s="1"/>
  <c r="N1199" i="8" s="1"/>
  <c r="J1427" i="8" a="1"/>
  <c r="J1427" i="8" s="1"/>
  <c r="L1427" i="8" s="1"/>
  <c r="N1427" i="8" s="1"/>
  <c r="J1175" i="8" a="1"/>
  <c r="J1175" i="8" s="1"/>
  <c r="L1175" i="8" s="1"/>
  <c r="N1175" i="8" s="1"/>
  <c r="J1174" i="8" a="1"/>
  <c r="J1174" i="8" s="1"/>
  <c r="L1174" i="8" s="1"/>
  <c r="N1174" i="8" s="1"/>
  <c r="J1163" i="8" a="1"/>
  <c r="J1163" i="8" s="1"/>
  <c r="L1163" i="8" s="1"/>
  <c r="N1163" i="8" s="1"/>
  <c r="J1186" i="8" a="1"/>
  <c r="J1186" i="8" s="1"/>
  <c r="L1186" i="8" s="1"/>
  <c r="N1186" i="8" s="1"/>
  <c r="J1196" i="8" a="1"/>
  <c r="J1196" i="8" s="1"/>
  <c r="L1196" i="8" s="1"/>
  <c r="N1196" i="8" s="1"/>
  <c r="J1180" i="8" a="1"/>
  <c r="J1180" i="8" s="1"/>
  <c r="L1180" i="8" s="1"/>
  <c r="N1180" i="8" s="1"/>
  <c r="J1164" i="8" a="1"/>
  <c r="J1164" i="8" s="1"/>
  <c r="L1164" i="8" s="1"/>
  <c r="N1164" i="8" s="1"/>
  <c r="J1424" i="8" a="1"/>
  <c r="J1424" i="8" s="1"/>
  <c r="L1424" i="8" s="1"/>
  <c r="N1424" i="8" s="1"/>
  <c r="J1420" i="8" a="1"/>
  <c r="J1420" i="8" s="1"/>
  <c r="L1420" i="8" s="1"/>
  <c r="N1420" i="8" s="1"/>
  <c r="J1416" i="8" a="1"/>
  <c r="J1416" i="8" s="1"/>
  <c r="L1416" i="8" s="1"/>
  <c r="N1416" i="8" s="1"/>
  <c r="J1412" i="8" a="1"/>
  <c r="J1412" i="8" s="1"/>
  <c r="L1412" i="8" s="1"/>
  <c r="N1412" i="8" s="1"/>
  <c r="J1408" i="8" a="1"/>
  <c r="J1408" i="8" s="1"/>
  <c r="L1408" i="8" s="1"/>
  <c r="N1408" i="8" s="1"/>
  <c r="J1404" i="8" a="1"/>
  <c r="J1404" i="8" s="1"/>
  <c r="L1404" i="8" s="1"/>
  <c r="N1404" i="8" s="1"/>
  <c r="J1400" i="8" a="1"/>
  <c r="J1400" i="8" s="1"/>
  <c r="L1400" i="8" s="1"/>
  <c r="N1400" i="8" s="1"/>
  <c r="J1396" i="8" a="1"/>
  <c r="J1396" i="8" s="1"/>
  <c r="L1396" i="8" s="1"/>
  <c r="N1396" i="8" s="1"/>
  <c r="J1372" i="8" a="1"/>
  <c r="J1372" i="8" s="1"/>
  <c r="L1372" i="8" s="1"/>
  <c r="N1372" i="8" s="1"/>
  <c r="J1360" i="8" a="1"/>
  <c r="J1360" i="8" s="1"/>
  <c r="L1360" i="8" s="1"/>
  <c r="N1360" i="8" s="1"/>
  <c r="J1356" i="8" a="1"/>
  <c r="J1356" i="8" s="1"/>
  <c r="L1356" i="8" s="1"/>
  <c r="N1356" i="8" s="1"/>
  <c r="J1352" i="8" a="1"/>
  <c r="J1352" i="8" s="1"/>
  <c r="L1352" i="8" s="1"/>
  <c r="N1352" i="8" s="1"/>
  <c r="J1348" i="8" a="1"/>
  <c r="J1348" i="8" s="1"/>
  <c r="L1348" i="8" s="1"/>
  <c r="N1348" i="8" s="1"/>
  <c r="J1332" i="8" a="1"/>
  <c r="J1332" i="8" s="1"/>
  <c r="L1332" i="8" s="1"/>
  <c r="N1332" i="8" s="1"/>
  <c r="J1320" i="8" a="1"/>
  <c r="J1320" i="8" s="1"/>
  <c r="L1320" i="8" s="1"/>
  <c r="N1320" i="8" s="1"/>
  <c r="J1316" i="8" a="1"/>
  <c r="J1316" i="8" s="1"/>
  <c r="L1316" i="8" s="1"/>
  <c r="N1316" i="8" s="1"/>
  <c r="J1312" i="8" a="1"/>
  <c r="J1312" i="8" s="1"/>
  <c r="L1312" i="8" s="1"/>
  <c r="N1312" i="8" s="1"/>
  <c r="J1308" i="8" a="1"/>
  <c r="J1308" i="8" s="1"/>
  <c r="L1308" i="8" s="1"/>
  <c r="N1308" i="8" s="1"/>
  <c r="J1304" i="8" a="1"/>
  <c r="J1304" i="8" s="1"/>
  <c r="L1304" i="8" s="1"/>
  <c r="N1304" i="8" s="1"/>
  <c r="J1300" i="8" a="1"/>
  <c r="J1300" i="8" s="1"/>
  <c r="L1300" i="8" s="1"/>
  <c r="N1300" i="8" s="1"/>
  <c r="J1296" i="8" a="1"/>
  <c r="J1296" i="8" s="1"/>
  <c r="L1296" i="8" s="1"/>
  <c r="N1296" i="8" s="1"/>
  <c r="J1268" i="8" a="1"/>
  <c r="J1268" i="8" s="1"/>
  <c r="L1268" i="8" s="1"/>
  <c r="N1268" i="8" s="1"/>
  <c r="J1224" i="8" a="1"/>
  <c r="J1224" i="8" s="1"/>
  <c r="L1224" i="8" s="1"/>
  <c r="N1224" i="8" s="1"/>
  <c r="J1220" i="8" a="1"/>
  <c r="J1220" i="8" s="1"/>
  <c r="L1220" i="8" s="1"/>
  <c r="N1220" i="8" s="1"/>
  <c r="J1216" i="8" a="1"/>
  <c r="J1216" i="8" s="1"/>
  <c r="L1216" i="8" s="1"/>
  <c r="N1216" i="8" s="1"/>
  <c r="J1209" i="8" a="1"/>
  <c r="J1209" i="8" s="1"/>
  <c r="L1209" i="8" s="1"/>
  <c r="N1209" i="8" s="1"/>
  <c r="J1193" i="8" a="1"/>
  <c r="J1193" i="8" s="1"/>
  <c r="L1193" i="8" s="1"/>
  <c r="N1193" i="8" s="1"/>
  <c r="J1177" i="8" a="1"/>
  <c r="J1177" i="8" s="1"/>
  <c r="L1177" i="8" s="1"/>
  <c r="N1177" i="8" s="1"/>
  <c r="J1161" i="8" a="1"/>
  <c r="J1161" i="8" s="1"/>
  <c r="L1161" i="8" s="1"/>
  <c r="N1161" i="8" s="1"/>
  <c r="J1207" i="8" a="1"/>
  <c r="J1207" i="8" s="1"/>
  <c r="L1207" i="8" s="1"/>
  <c r="N1207" i="8" s="1"/>
  <c r="J1179" i="8" a="1"/>
  <c r="J1179" i="8" s="1"/>
  <c r="L1179" i="8" s="1"/>
  <c r="N1179" i="8" s="1"/>
  <c r="J1188" i="8" a="1"/>
  <c r="J1188" i="8" s="1"/>
  <c r="L1188" i="8" s="1"/>
  <c r="N1188" i="8" s="1"/>
  <c r="J1422" i="8" a="1"/>
  <c r="J1422" i="8" s="1"/>
  <c r="L1422" i="8" s="1"/>
  <c r="N1422" i="8" s="1"/>
  <c r="J1201" i="8" a="1"/>
  <c r="J1201" i="8" s="1"/>
  <c r="L1201" i="8" s="1"/>
  <c r="N1201" i="8" s="1"/>
  <c r="J1167" i="8" a="1"/>
  <c r="J1167" i="8" s="1"/>
  <c r="L1167" i="8" s="1"/>
  <c r="N1167" i="8" s="1"/>
  <c r="J1183" i="8" a="1"/>
  <c r="J1183" i="8" s="1"/>
  <c r="L1183" i="8" s="1"/>
  <c r="N1183" i="8" s="1"/>
  <c r="J1158" i="8" a="1"/>
  <c r="J1158" i="8" s="1"/>
  <c r="L1158" i="8" s="1"/>
  <c r="N1158" i="8" s="1"/>
  <c r="J1187" i="8" a="1"/>
  <c r="J1187" i="8" s="1"/>
  <c r="L1187" i="8" s="1"/>
  <c r="N1187" i="8" s="1"/>
  <c r="J1208" i="8" a="1"/>
  <c r="J1208" i="8" s="1"/>
  <c r="L1208" i="8" s="1"/>
  <c r="N1208" i="8" s="1"/>
  <c r="J1192" i="8" a="1"/>
  <c r="J1192" i="8" s="1"/>
  <c r="L1192" i="8" s="1"/>
  <c r="N1192" i="8" s="1"/>
  <c r="J1176" i="8" a="1"/>
  <c r="J1176" i="8" s="1"/>
  <c r="L1176" i="8" s="1"/>
  <c r="N1176" i="8" s="1"/>
  <c r="J1423" i="8" a="1"/>
  <c r="J1423" i="8" s="1"/>
  <c r="L1423" i="8" s="1"/>
  <c r="N1423" i="8" s="1"/>
  <c r="J1419" i="8" a="1"/>
  <c r="J1419" i="8" s="1"/>
  <c r="L1419" i="8" s="1"/>
  <c r="N1419" i="8" s="1"/>
  <c r="J1415" i="8" a="1"/>
  <c r="J1415" i="8" s="1"/>
  <c r="L1415" i="8" s="1"/>
  <c r="N1415" i="8" s="1"/>
  <c r="J1411" i="8" a="1"/>
  <c r="J1411" i="8" s="1"/>
  <c r="L1411" i="8" s="1"/>
  <c r="N1411" i="8" s="1"/>
  <c r="J1407" i="8" a="1"/>
  <c r="J1407" i="8" s="1"/>
  <c r="L1407" i="8" s="1"/>
  <c r="N1407" i="8" s="1"/>
  <c r="J1403" i="8" a="1"/>
  <c r="J1403" i="8" s="1"/>
  <c r="L1403" i="8" s="1"/>
  <c r="N1403" i="8" s="1"/>
  <c r="J1399" i="8" a="1"/>
  <c r="J1399" i="8" s="1"/>
  <c r="L1399" i="8" s="1"/>
  <c r="N1399" i="8" s="1"/>
  <c r="J1395" i="8" a="1"/>
  <c r="J1395" i="8" s="1"/>
  <c r="L1395" i="8" s="1"/>
  <c r="N1395" i="8" s="1"/>
  <c r="J1359" i="8" a="1"/>
  <c r="J1359" i="8" s="1"/>
  <c r="L1359" i="8" s="1"/>
  <c r="N1359" i="8" s="1"/>
  <c r="J1355" i="8" a="1"/>
  <c r="J1355" i="8" s="1"/>
  <c r="L1355" i="8" s="1"/>
  <c r="N1355" i="8" s="1"/>
  <c r="J1351" i="8" a="1"/>
  <c r="J1351" i="8" s="1"/>
  <c r="L1351" i="8" s="1"/>
  <c r="N1351" i="8" s="1"/>
  <c r="J1347" i="8" a="1"/>
  <c r="J1347" i="8" s="1"/>
  <c r="L1347" i="8" s="1"/>
  <c r="N1347" i="8" s="1"/>
  <c r="J1319" i="8" a="1"/>
  <c r="J1319" i="8" s="1"/>
  <c r="L1319" i="8" s="1"/>
  <c r="N1319" i="8" s="1"/>
  <c r="J1315" i="8" a="1"/>
  <c r="J1315" i="8" s="1"/>
  <c r="L1315" i="8" s="1"/>
  <c r="N1315" i="8" s="1"/>
  <c r="J1311" i="8" a="1"/>
  <c r="J1311" i="8" s="1"/>
  <c r="L1311" i="8" s="1"/>
  <c r="N1311" i="8" s="1"/>
  <c r="J1307" i="8" a="1"/>
  <c r="J1307" i="8" s="1"/>
  <c r="L1307" i="8" s="1"/>
  <c r="N1307" i="8" s="1"/>
  <c r="J1303" i="8" a="1"/>
  <c r="J1303" i="8" s="1"/>
  <c r="L1303" i="8" s="1"/>
  <c r="N1303" i="8" s="1"/>
  <c r="J1299" i="8" a="1"/>
  <c r="J1299" i="8" s="1"/>
  <c r="L1299" i="8" s="1"/>
  <c r="N1299" i="8" s="1"/>
  <c r="J1291" i="8" a="1"/>
  <c r="J1291" i="8" s="1"/>
  <c r="L1291" i="8" s="1"/>
  <c r="N1291" i="8" s="1"/>
  <c r="J1287" i="8" a="1"/>
  <c r="J1287" i="8" s="1"/>
  <c r="L1287" i="8" s="1"/>
  <c r="N1287" i="8" s="1"/>
  <c r="J1283" i="8" a="1"/>
  <c r="J1283" i="8" s="1"/>
  <c r="L1283" i="8" s="1"/>
  <c r="N1283" i="8" s="1"/>
  <c r="J1279" i="8" a="1"/>
  <c r="J1279" i="8" s="1"/>
  <c r="L1279" i="8" s="1"/>
  <c r="N1279" i="8" s="1"/>
  <c r="J1275" i="8" a="1"/>
  <c r="J1275" i="8" s="1"/>
  <c r="L1275" i="8" s="1"/>
  <c r="N1275" i="8" s="1"/>
  <c r="J1259" i="8" a="1"/>
  <c r="J1259" i="8" s="1"/>
  <c r="L1259" i="8" s="1"/>
  <c r="N1259" i="8" s="1"/>
  <c r="J1243" i="8" a="1"/>
  <c r="J1243" i="8" s="1"/>
  <c r="L1243" i="8" s="1"/>
  <c r="N1243" i="8" s="1"/>
  <c r="J1227" i="8" a="1"/>
  <c r="J1227" i="8" s="1"/>
  <c r="L1227" i="8" s="1"/>
  <c r="N1227" i="8" s="1"/>
  <c r="J1223" i="8" a="1"/>
  <c r="J1223" i="8" s="1"/>
  <c r="L1223" i="8" s="1"/>
  <c r="N1223" i="8" s="1"/>
  <c r="J1219" i="8" a="1"/>
  <c r="J1219" i="8" s="1"/>
  <c r="L1219" i="8" s="1"/>
  <c r="N1219" i="8" s="1"/>
  <c r="J1215" i="8" a="1"/>
  <c r="J1215" i="8" s="1"/>
  <c r="L1215" i="8" s="1"/>
  <c r="N1215" i="8" s="1"/>
  <c r="J1205" i="8" a="1"/>
  <c r="J1205" i="8" s="1"/>
  <c r="L1205" i="8" s="1"/>
  <c r="N1205" i="8" s="1"/>
  <c r="J1189" i="8" a="1"/>
  <c r="J1189" i="8" s="1"/>
  <c r="L1189" i="8" s="1"/>
  <c r="N1189" i="8" s="1"/>
  <c r="J1173" i="8" a="1"/>
  <c r="J1173" i="8" s="1"/>
  <c r="L1173" i="8" s="1"/>
  <c r="N1173" i="8" s="1"/>
  <c r="J1157" i="8" a="1"/>
  <c r="J1157" i="8" s="1"/>
  <c r="L1157" i="8" s="1"/>
  <c r="N1157" i="8" s="1"/>
  <c r="O1419" i="8" l="1"/>
  <c r="Q1419" i="8"/>
  <c r="P1419" i="8"/>
  <c r="P1195" i="8"/>
  <c r="O1195" i="8"/>
  <c r="Q1195" i="8"/>
  <c r="O1191" i="8"/>
  <c r="P1191" i="8"/>
  <c r="Q1191" i="8"/>
  <c r="Q1414" i="8"/>
  <c r="P1414" i="8"/>
  <c r="O1414" i="8"/>
  <c r="Q1402" i="8"/>
  <c r="O1402" i="8"/>
  <c r="P1402" i="8"/>
  <c r="O1354" i="8"/>
  <c r="P1354" i="8"/>
  <c r="Q1354" i="8"/>
  <c r="O1314" i="8"/>
  <c r="Q1314" i="8"/>
  <c r="P1314" i="8"/>
  <c r="O1302" i="8"/>
  <c r="P1302" i="8"/>
  <c r="Q1302" i="8"/>
  <c r="O1286" i="8"/>
  <c r="P1286" i="8"/>
  <c r="Q1286" i="8"/>
  <c r="O1222" i="8"/>
  <c r="P1222" i="8"/>
  <c r="Q1222" i="8"/>
  <c r="Q1185" i="8"/>
  <c r="P1185" i="8"/>
  <c r="O1185" i="8"/>
  <c r="Q1194" i="8"/>
  <c r="P1194" i="8"/>
  <c r="O1194" i="8"/>
  <c r="Q1417" i="8"/>
  <c r="P1417" i="8"/>
  <c r="O1417" i="8"/>
  <c r="Q1401" i="8"/>
  <c r="P1401" i="8"/>
  <c r="O1401" i="8"/>
  <c r="Q1357" i="8"/>
  <c r="P1357" i="8"/>
  <c r="O1357" i="8"/>
  <c r="Q1321" i="8"/>
  <c r="O1321" i="8"/>
  <c r="P1321" i="8"/>
  <c r="Q1305" i="8"/>
  <c r="O1305" i="8"/>
  <c r="P1305" i="8"/>
  <c r="Q1281" i="8"/>
  <c r="O1281" i="8"/>
  <c r="P1281" i="8"/>
  <c r="Q1217" i="8"/>
  <c r="O1217" i="8"/>
  <c r="P1217" i="8"/>
  <c r="Q1190" i="8"/>
  <c r="P1190" i="8"/>
  <c r="O1190" i="8"/>
  <c r="P1299" i="8"/>
  <c r="O1299" i="8"/>
  <c r="Q1299" i="8"/>
  <c r="P1188" i="8"/>
  <c r="O1188" i="8"/>
  <c r="Q1188" i="8"/>
  <c r="Q1204" i="8"/>
  <c r="P1204" i="8"/>
  <c r="O1204" i="8"/>
  <c r="Q1200" i="8"/>
  <c r="P1200" i="8"/>
  <c r="O1200" i="8"/>
  <c r="O1159" i="8"/>
  <c r="P1159" i="8"/>
  <c r="Q1159" i="8"/>
  <c r="Q1410" i="8"/>
  <c r="O1410" i="8"/>
  <c r="P1410" i="8"/>
  <c r="Q1394" i="8"/>
  <c r="P1394" i="8"/>
  <c r="O1394" i="8"/>
  <c r="Q1358" i="8"/>
  <c r="P1358" i="8"/>
  <c r="O1358" i="8"/>
  <c r="O1322" i="8"/>
  <c r="Q1322" i="8"/>
  <c r="P1322" i="8"/>
  <c r="O1310" i="8"/>
  <c r="P1310" i="8"/>
  <c r="Q1310" i="8"/>
  <c r="O1294" i="8"/>
  <c r="P1294" i="8"/>
  <c r="Q1294" i="8"/>
  <c r="O1278" i="8"/>
  <c r="P1278" i="8"/>
  <c r="Q1278" i="8"/>
  <c r="O1266" i="8"/>
  <c r="P1266" i="8"/>
  <c r="Q1266" i="8"/>
  <c r="O1218" i="8"/>
  <c r="Q1218" i="8"/>
  <c r="P1218" i="8"/>
  <c r="Q1169" i="8"/>
  <c r="P1169" i="8"/>
  <c r="O1169" i="8"/>
  <c r="Q1178" i="8"/>
  <c r="P1178" i="8"/>
  <c r="O1178" i="8"/>
  <c r="P1172" i="8"/>
  <c r="Q1172" i="8"/>
  <c r="O1172" i="8"/>
  <c r="Q1413" i="8"/>
  <c r="P1413" i="8"/>
  <c r="O1413" i="8"/>
  <c r="Q1393" i="8"/>
  <c r="P1393" i="8"/>
  <c r="O1393" i="8"/>
  <c r="Q1349" i="8"/>
  <c r="O1349" i="8"/>
  <c r="P1349" i="8"/>
  <c r="Q1313" i="8"/>
  <c r="O1313" i="8"/>
  <c r="P1313" i="8"/>
  <c r="Q1297" i="8"/>
  <c r="O1297" i="8"/>
  <c r="P1297" i="8"/>
  <c r="Q1277" i="8"/>
  <c r="O1277" i="8"/>
  <c r="P1277" i="8"/>
  <c r="Q1261" i="8"/>
  <c r="P1261" i="8"/>
  <c r="O1261" i="8"/>
  <c r="Q1213" i="8"/>
  <c r="O1213" i="8"/>
  <c r="P1213" i="8"/>
  <c r="O1206" i="8"/>
  <c r="P1206" i="8"/>
  <c r="Q1206" i="8"/>
  <c r="P1160" i="8"/>
  <c r="Q1160" i="8"/>
  <c r="O1160" i="8"/>
  <c r="P1180" i="8"/>
  <c r="Q1180" i="8"/>
  <c r="O1180" i="8"/>
  <c r="P1156" i="8"/>
  <c r="O1156" i="8"/>
  <c r="Q1156" i="8"/>
  <c r="P1184" i="8"/>
  <c r="O1184" i="8"/>
  <c r="Q1184" i="8"/>
  <c r="O1170" i="8"/>
  <c r="P1170" i="8"/>
  <c r="Q1170" i="8"/>
  <c r="O1171" i="8"/>
  <c r="Q1171" i="8"/>
  <c r="P1171" i="8"/>
  <c r="Q1212" i="8"/>
  <c r="P1212" i="8"/>
  <c r="O1212" i="8"/>
  <c r="P1168" i="8"/>
  <c r="O1168" i="8"/>
  <c r="Q1168" i="8"/>
  <c r="Q1418" i="8"/>
  <c r="O1418" i="8"/>
  <c r="P1418" i="8"/>
  <c r="Q1406" i="8"/>
  <c r="P1406" i="8"/>
  <c r="O1406" i="8"/>
  <c r="O1370" i="8"/>
  <c r="P1370" i="8"/>
  <c r="Q1370" i="8"/>
  <c r="P1350" i="8"/>
  <c r="O1350" i="8"/>
  <c r="Q1350" i="8"/>
  <c r="O1318" i="8"/>
  <c r="P1318" i="8"/>
  <c r="Q1318" i="8"/>
  <c r="O1306" i="8"/>
  <c r="Q1306" i="8"/>
  <c r="P1306" i="8"/>
  <c r="O1290" i="8"/>
  <c r="Q1290" i="8"/>
  <c r="P1290" i="8"/>
  <c r="O1282" i="8"/>
  <c r="Q1282" i="8"/>
  <c r="P1282" i="8"/>
  <c r="O1226" i="8"/>
  <c r="Q1226" i="8"/>
  <c r="P1226" i="8"/>
  <c r="O1214" i="8"/>
  <c r="P1214" i="8"/>
  <c r="Q1214" i="8"/>
  <c r="O1210" i="8"/>
  <c r="P1210" i="8"/>
  <c r="Q1210" i="8"/>
  <c r="Q1162" i="8"/>
  <c r="P1162" i="8"/>
  <c r="O1162" i="8"/>
  <c r="P1215" i="8"/>
  <c r="O1215" i="8"/>
  <c r="Q1215" i="8"/>
  <c r="O1298" i="8"/>
  <c r="P1298" i="8"/>
  <c r="Q1298" i="8"/>
  <c r="Q1426" i="8"/>
  <c r="P1426" i="8"/>
  <c r="O1426" i="8"/>
  <c r="Q1409" i="8"/>
  <c r="P1409" i="8"/>
  <c r="O1409" i="8"/>
  <c r="Q1397" i="8"/>
  <c r="P1397" i="8"/>
  <c r="O1397" i="8"/>
  <c r="Q1353" i="8"/>
  <c r="P1353" i="8"/>
  <c r="O1353" i="8"/>
  <c r="Q1317" i="8"/>
  <c r="O1317" i="8"/>
  <c r="P1317" i="8"/>
  <c r="Q1301" i="8"/>
  <c r="P1301" i="8"/>
  <c r="O1301" i="8"/>
  <c r="Q1285" i="8"/>
  <c r="P1285" i="8"/>
  <c r="O1285" i="8"/>
  <c r="Q1221" i="8"/>
  <c r="P1221" i="8"/>
  <c r="O1221" i="8"/>
  <c r="Q1181" i="8"/>
  <c r="O1181" i="8"/>
  <c r="P1181" i="8"/>
  <c r="Q1165" i="8"/>
  <c r="P1165" i="8"/>
  <c r="O1165" i="8"/>
  <c r="O1351" i="8"/>
  <c r="Q1351" i="8"/>
  <c r="P1351" i="8"/>
  <c r="P1360" i="8"/>
  <c r="Q1360" i="8"/>
  <c r="O1360" i="8"/>
  <c r="Q1425" i="8"/>
  <c r="O1425" i="8"/>
  <c r="P1425" i="8"/>
  <c r="P1211" i="8"/>
  <c r="O1211" i="8"/>
  <c r="Q1211" i="8"/>
  <c r="P1166" i="8"/>
  <c r="O1166" i="8"/>
  <c r="Q1166" i="8"/>
  <c r="O1202" i="8"/>
  <c r="P1202" i="8"/>
  <c r="Q1202" i="8"/>
  <c r="P1243" i="8"/>
  <c r="O1243" i="8"/>
  <c r="Q1243" i="8"/>
  <c r="P1319" i="8"/>
  <c r="O1319" i="8"/>
  <c r="Q1319" i="8"/>
  <c r="Q1208" i="8"/>
  <c r="P1208" i="8"/>
  <c r="O1208" i="8"/>
  <c r="Q1398" i="8"/>
  <c r="P1398" i="8"/>
  <c r="O1398" i="8"/>
  <c r="Q1224" i="8"/>
  <c r="P1224" i="8"/>
  <c r="O1224" i="8"/>
  <c r="P1356" i="8"/>
  <c r="O1356" i="8"/>
  <c r="Q1356" i="8"/>
  <c r="O1427" i="8"/>
  <c r="Q1427" i="8"/>
  <c r="P1427" i="8"/>
  <c r="Q1386" i="8"/>
  <c r="O1386" i="8"/>
  <c r="P1386" i="8"/>
  <c r="Q1374" i="8"/>
  <c r="P1374" i="8"/>
  <c r="O1374" i="8"/>
  <c r="Q1346" i="8"/>
  <c r="P1346" i="8"/>
  <c r="O1346" i="8"/>
  <c r="O1334" i="8"/>
  <c r="P1334" i="8"/>
  <c r="Q1334" i="8"/>
  <c r="O1274" i="8"/>
  <c r="P1274" i="8"/>
  <c r="Q1274" i="8"/>
  <c r="O1262" i="8"/>
  <c r="P1262" i="8"/>
  <c r="Q1262" i="8"/>
  <c r="O1250" i="8"/>
  <c r="Q1250" i="8"/>
  <c r="P1250" i="8"/>
  <c r="O1238" i="8"/>
  <c r="P1238" i="8"/>
  <c r="Q1238" i="8"/>
  <c r="Q1225" i="8"/>
  <c r="O1225" i="8"/>
  <c r="P1225" i="8"/>
  <c r="Q1333" i="8"/>
  <c r="P1333" i="8"/>
  <c r="O1333" i="8"/>
  <c r="Q1421" i="8"/>
  <c r="P1421" i="8"/>
  <c r="O1421" i="8"/>
  <c r="Q1173" i="8"/>
  <c r="P1173" i="8"/>
  <c r="O1173" i="8"/>
  <c r="P1287" i="8"/>
  <c r="O1287" i="8"/>
  <c r="Q1287" i="8"/>
  <c r="P1307" i="8"/>
  <c r="O1307" i="8"/>
  <c r="Q1307" i="8"/>
  <c r="O1347" i="8"/>
  <c r="Q1347" i="8"/>
  <c r="P1347" i="8"/>
  <c r="O1395" i="8"/>
  <c r="Q1395" i="8"/>
  <c r="P1395" i="8"/>
  <c r="O1411" i="8"/>
  <c r="Q1411" i="8"/>
  <c r="P1411" i="8"/>
  <c r="P1207" i="8"/>
  <c r="O1207" i="8"/>
  <c r="Q1207" i="8"/>
  <c r="Q1209" i="8"/>
  <c r="O1209" i="8"/>
  <c r="P1209" i="8"/>
  <c r="Q1268" i="8"/>
  <c r="P1268" i="8"/>
  <c r="O1268" i="8"/>
  <c r="Q1308" i="8"/>
  <c r="P1308" i="8"/>
  <c r="O1308" i="8"/>
  <c r="Q1332" i="8"/>
  <c r="P1332" i="8"/>
  <c r="O1332" i="8"/>
  <c r="P1404" i="8"/>
  <c r="O1404" i="8"/>
  <c r="Q1404" i="8"/>
  <c r="P1420" i="8"/>
  <c r="O1420" i="8"/>
  <c r="Q1420" i="8"/>
  <c r="Q1196" i="8"/>
  <c r="P1196" i="8"/>
  <c r="O1196" i="8"/>
  <c r="P1199" i="8"/>
  <c r="O1199" i="8"/>
  <c r="Q1199" i="8"/>
  <c r="Q1389" i="8"/>
  <c r="P1389" i="8"/>
  <c r="O1389" i="8"/>
  <c r="Q1385" i="8"/>
  <c r="P1385" i="8"/>
  <c r="O1385" i="8"/>
  <c r="Q1381" i="8"/>
  <c r="P1381" i="8"/>
  <c r="O1381" i="8"/>
  <c r="Q1377" i="8"/>
  <c r="P1377" i="8"/>
  <c r="O1377" i="8"/>
  <c r="Q1373" i="8"/>
  <c r="P1373" i="8"/>
  <c r="O1373" i="8"/>
  <c r="Q1369" i="8"/>
  <c r="P1369" i="8"/>
  <c r="O1369" i="8"/>
  <c r="Q1365" i="8"/>
  <c r="O1365" i="8"/>
  <c r="P1365" i="8"/>
  <c r="Q1345" i="8"/>
  <c r="O1345" i="8"/>
  <c r="P1345" i="8"/>
  <c r="Q1341" i="8"/>
  <c r="O1341" i="8"/>
  <c r="P1341" i="8"/>
  <c r="Q1337" i="8"/>
  <c r="O1337" i="8"/>
  <c r="P1337" i="8"/>
  <c r="Q1329" i="8"/>
  <c r="O1329" i="8"/>
  <c r="P1329" i="8"/>
  <c r="Q1325" i="8"/>
  <c r="P1325" i="8"/>
  <c r="O1325" i="8"/>
  <c r="Q1293" i="8"/>
  <c r="P1293" i="8"/>
  <c r="O1293" i="8"/>
  <c r="Q1273" i="8"/>
  <c r="O1273" i="8"/>
  <c r="P1273" i="8"/>
  <c r="Q1269" i="8"/>
  <c r="P1269" i="8"/>
  <c r="O1269" i="8"/>
  <c r="Q1265" i="8"/>
  <c r="O1265" i="8"/>
  <c r="P1265" i="8"/>
  <c r="Q1257" i="8"/>
  <c r="O1257" i="8"/>
  <c r="P1257" i="8"/>
  <c r="Q1253" i="8"/>
  <c r="O1253" i="8"/>
  <c r="P1253" i="8"/>
  <c r="Q1249" i="8"/>
  <c r="O1249" i="8"/>
  <c r="P1249" i="8"/>
  <c r="Q1245" i="8"/>
  <c r="O1245" i="8"/>
  <c r="P1245" i="8"/>
  <c r="Q1241" i="8"/>
  <c r="O1241" i="8"/>
  <c r="P1241" i="8"/>
  <c r="Q1237" i="8"/>
  <c r="P1237" i="8"/>
  <c r="O1237" i="8"/>
  <c r="Q1233" i="8"/>
  <c r="O1233" i="8"/>
  <c r="P1233" i="8"/>
  <c r="Q1229" i="8"/>
  <c r="P1229" i="8"/>
  <c r="O1229" i="8"/>
  <c r="Q1157" i="8"/>
  <c r="P1157" i="8"/>
  <c r="O1157" i="8"/>
  <c r="P1283" i="8"/>
  <c r="O1283" i="8"/>
  <c r="Q1283" i="8"/>
  <c r="O1359" i="8"/>
  <c r="P1359" i="8"/>
  <c r="Q1359" i="8"/>
  <c r="O1423" i="8"/>
  <c r="P1423" i="8"/>
  <c r="Q1423" i="8"/>
  <c r="Q1201" i="8"/>
  <c r="O1201" i="8"/>
  <c r="P1201" i="8"/>
  <c r="O1179" i="8"/>
  <c r="Q1179" i="8"/>
  <c r="P1179" i="8"/>
  <c r="P1203" i="8"/>
  <c r="O1203" i="8"/>
  <c r="Q1203" i="8"/>
  <c r="Q1320" i="8"/>
  <c r="P1320" i="8"/>
  <c r="O1320" i="8"/>
  <c r="P1416" i="8"/>
  <c r="O1416" i="8"/>
  <c r="Q1416" i="8"/>
  <c r="O1163" i="8"/>
  <c r="P1163" i="8"/>
  <c r="Q1163" i="8"/>
  <c r="Q1390" i="8"/>
  <c r="P1390" i="8"/>
  <c r="O1390" i="8"/>
  <c r="Q1382" i="8"/>
  <c r="P1382" i="8"/>
  <c r="O1382" i="8"/>
  <c r="P1366" i="8"/>
  <c r="O1366" i="8"/>
  <c r="Q1366" i="8"/>
  <c r="O1338" i="8"/>
  <c r="P1338" i="8"/>
  <c r="Q1338" i="8"/>
  <c r="O1326" i="8"/>
  <c r="P1326" i="8"/>
  <c r="Q1326" i="8"/>
  <c r="O1254" i="8"/>
  <c r="P1254" i="8"/>
  <c r="Q1254" i="8"/>
  <c r="O1242" i="8"/>
  <c r="Q1242" i="8"/>
  <c r="P1242" i="8"/>
  <c r="O1230" i="8"/>
  <c r="P1230" i="8"/>
  <c r="Q1230" i="8"/>
  <c r="P1164" i="8"/>
  <c r="Q1164" i="8"/>
  <c r="O1164" i="8"/>
  <c r="Q1197" i="8"/>
  <c r="P1197" i="8"/>
  <c r="O1197" i="8"/>
  <c r="Q1309" i="8"/>
  <c r="O1309" i="8"/>
  <c r="P1309" i="8"/>
  <c r="Q1405" i="8"/>
  <c r="P1405" i="8"/>
  <c r="O1405" i="8"/>
  <c r="P1259" i="8"/>
  <c r="O1259" i="8"/>
  <c r="Q1259" i="8"/>
  <c r="Q1189" i="8"/>
  <c r="P1189" i="8"/>
  <c r="O1189" i="8"/>
  <c r="P1223" i="8"/>
  <c r="O1223" i="8"/>
  <c r="Q1223" i="8"/>
  <c r="P1275" i="8"/>
  <c r="O1275" i="8"/>
  <c r="Q1275" i="8"/>
  <c r="P1291" i="8"/>
  <c r="O1291" i="8"/>
  <c r="Q1291" i="8"/>
  <c r="P1311" i="8"/>
  <c r="O1311" i="8"/>
  <c r="Q1311" i="8"/>
  <c r="O1399" i="8"/>
  <c r="Q1399" i="8"/>
  <c r="P1399" i="8"/>
  <c r="O1415" i="8"/>
  <c r="Q1415" i="8"/>
  <c r="P1415" i="8"/>
  <c r="P1176" i="8"/>
  <c r="Q1176" i="8"/>
  <c r="O1176" i="8"/>
  <c r="O1183" i="8"/>
  <c r="Q1183" i="8"/>
  <c r="P1183" i="8"/>
  <c r="Q1296" i="8"/>
  <c r="P1296" i="8"/>
  <c r="O1296" i="8"/>
  <c r="Q1422" i="8"/>
  <c r="P1422" i="8"/>
  <c r="O1422" i="8"/>
  <c r="Q1161" i="8"/>
  <c r="O1161" i="8"/>
  <c r="P1161" i="8"/>
  <c r="Q1216" i="8"/>
  <c r="P1216" i="8"/>
  <c r="O1216" i="8"/>
  <c r="P1348" i="8"/>
  <c r="Q1348" i="8"/>
  <c r="O1348" i="8"/>
  <c r="P1372" i="8"/>
  <c r="O1372" i="8"/>
  <c r="Q1372" i="8"/>
  <c r="P1408" i="8"/>
  <c r="O1408" i="8"/>
  <c r="Q1408" i="8"/>
  <c r="P1424" i="8"/>
  <c r="Q1424" i="8"/>
  <c r="O1424" i="8"/>
  <c r="Q1174" i="8"/>
  <c r="O1174" i="8"/>
  <c r="P1174" i="8"/>
  <c r="P1392" i="8"/>
  <c r="O1392" i="8"/>
  <c r="Q1392" i="8"/>
  <c r="P1388" i="8"/>
  <c r="O1388" i="8"/>
  <c r="Q1388" i="8"/>
  <c r="P1384" i="8"/>
  <c r="O1384" i="8"/>
  <c r="Q1384" i="8"/>
  <c r="P1380" i="8"/>
  <c r="O1380" i="8"/>
  <c r="Q1380" i="8"/>
  <c r="P1376" i="8"/>
  <c r="O1376" i="8"/>
  <c r="Q1376" i="8"/>
  <c r="P1368" i="8"/>
  <c r="O1368" i="8"/>
  <c r="Q1368" i="8"/>
  <c r="P1364" i="8"/>
  <c r="Q1364" i="8"/>
  <c r="O1364" i="8"/>
  <c r="P1344" i="8"/>
  <c r="Q1344" i="8"/>
  <c r="O1344" i="8"/>
  <c r="Q1340" i="8"/>
  <c r="P1340" i="8"/>
  <c r="O1340" i="8"/>
  <c r="Q1336" i="8"/>
  <c r="P1336" i="8"/>
  <c r="O1336" i="8"/>
  <c r="Q1328" i="8"/>
  <c r="P1328" i="8"/>
  <c r="O1328" i="8"/>
  <c r="Q1324" i="8"/>
  <c r="P1324" i="8"/>
  <c r="O1324" i="8"/>
  <c r="Q1292" i="8"/>
  <c r="P1292" i="8"/>
  <c r="O1292" i="8"/>
  <c r="Q1288" i="8"/>
  <c r="P1288" i="8"/>
  <c r="O1288" i="8"/>
  <c r="Q1284" i="8"/>
  <c r="P1284" i="8"/>
  <c r="O1284" i="8"/>
  <c r="Q1280" i="8"/>
  <c r="P1280" i="8"/>
  <c r="O1280" i="8"/>
  <c r="Q1276" i="8"/>
  <c r="P1276" i="8"/>
  <c r="O1276" i="8"/>
  <c r="Q1272" i="8"/>
  <c r="P1272" i="8"/>
  <c r="O1272" i="8"/>
  <c r="Q1264" i="8"/>
  <c r="P1264" i="8"/>
  <c r="O1264" i="8"/>
  <c r="Q1260" i="8"/>
  <c r="P1260" i="8"/>
  <c r="O1260" i="8"/>
  <c r="Q1256" i="8"/>
  <c r="P1256" i="8"/>
  <c r="O1256" i="8"/>
  <c r="Q1252" i="8"/>
  <c r="P1252" i="8"/>
  <c r="O1252" i="8"/>
  <c r="Q1248" i="8"/>
  <c r="P1248" i="8"/>
  <c r="O1248" i="8"/>
  <c r="Q1244" i="8"/>
  <c r="P1244" i="8"/>
  <c r="O1244" i="8"/>
  <c r="Q1240" i="8"/>
  <c r="P1240" i="8"/>
  <c r="O1240" i="8"/>
  <c r="Q1236" i="8"/>
  <c r="P1236" i="8"/>
  <c r="O1236" i="8"/>
  <c r="Q1232" i="8"/>
  <c r="P1232" i="8"/>
  <c r="O1232" i="8"/>
  <c r="Q1228" i="8"/>
  <c r="P1228" i="8"/>
  <c r="O1228" i="8"/>
  <c r="P1303" i="8"/>
  <c r="O1303" i="8"/>
  <c r="Q1303" i="8"/>
  <c r="O1407" i="8"/>
  <c r="P1407" i="8"/>
  <c r="Q1407" i="8"/>
  <c r="Q1158" i="8"/>
  <c r="P1158" i="8"/>
  <c r="O1158" i="8"/>
  <c r="P1315" i="8"/>
  <c r="O1315" i="8"/>
  <c r="Q1315" i="8"/>
  <c r="Q1193" i="8"/>
  <c r="O1193" i="8"/>
  <c r="P1193" i="8"/>
  <c r="Q1304" i="8"/>
  <c r="P1304" i="8"/>
  <c r="O1304" i="8"/>
  <c r="P1400" i="8"/>
  <c r="O1400" i="8"/>
  <c r="Q1400" i="8"/>
  <c r="Q1378" i="8"/>
  <c r="P1378" i="8"/>
  <c r="O1378" i="8"/>
  <c r="Q1362" i="8"/>
  <c r="P1362" i="8"/>
  <c r="O1362" i="8"/>
  <c r="O1342" i="8"/>
  <c r="P1342" i="8"/>
  <c r="Q1342" i="8"/>
  <c r="O1330" i="8"/>
  <c r="P1330" i="8"/>
  <c r="Q1330" i="8"/>
  <c r="O1270" i="8"/>
  <c r="P1270" i="8"/>
  <c r="Q1270" i="8"/>
  <c r="O1258" i="8"/>
  <c r="Q1258" i="8"/>
  <c r="P1258" i="8"/>
  <c r="O1246" i="8"/>
  <c r="P1246" i="8"/>
  <c r="Q1246" i="8"/>
  <c r="O1234" i="8"/>
  <c r="P1234" i="8"/>
  <c r="Q1234" i="8"/>
  <c r="O1198" i="8"/>
  <c r="P1198" i="8"/>
  <c r="Q1198" i="8"/>
  <c r="Q1312" i="8"/>
  <c r="P1312" i="8"/>
  <c r="O1312" i="8"/>
  <c r="Q1289" i="8"/>
  <c r="O1289" i="8"/>
  <c r="P1289" i="8"/>
  <c r="Q1361" i="8"/>
  <c r="O1361" i="8"/>
  <c r="P1361" i="8"/>
  <c r="P1182" i="8"/>
  <c r="O1182" i="8"/>
  <c r="Q1182" i="8"/>
  <c r="P1219" i="8"/>
  <c r="O1219" i="8"/>
  <c r="Q1219" i="8"/>
  <c r="Q1205" i="8"/>
  <c r="P1205" i="8"/>
  <c r="O1205" i="8"/>
  <c r="P1227" i="8"/>
  <c r="O1227" i="8"/>
  <c r="Q1227" i="8"/>
  <c r="P1279" i="8"/>
  <c r="O1279" i="8"/>
  <c r="Q1279" i="8"/>
  <c r="O1355" i="8"/>
  <c r="Q1355" i="8"/>
  <c r="P1355" i="8"/>
  <c r="O1403" i="8"/>
  <c r="Q1403" i="8"/>
  <c r="P1403" i="8"/>
  <c r="P1192" i="8"/>
  <c r="Q1192" i="8"/>
  <c r="O1192" i="8"/>
  <c r="O1187" i="8"/>
  <c r="Q1187" i="8"/>
  <c r="P1187" i="8"/>
  <c r="O1167" i="8"/>
  <c r="Q1167" i="8"/>
  <c r="P1167" i="8"/>
  <c r="Q1177" i="8"/>
  <c r="O1177" i="8"/>
  <c r="P1177" i="8"/>
  <c r="Q1220" i="8"/>
  <c r="P1220" i="8"/>
  <c r="O1220" i="8"/>
  <c r="Q1300" i="8"/>
  <c r="P1300" i="8"/>
  <c r="O1300" i="8"/>
  <c r="Q1316" i="8"/>
  <c r="P1316" i="8"/>
  <c r="O1316" i="8"/>
  <c r="P1352" i="8"/>
  <c r="O1352" i="8"/>
  <c r="Q1352" i="8"/>
  <c r="P1396" i="8"/>
  <c r="O1396" i="8"/>
  <c r="Q1396" i="8"/>
  <c r="P1412" i="8"/>
  <c r="O1412" i="8"/>
  <c r="Q1412" i="8"/>
  <c r="O1186" i="8"/>
  <c r="Q1186" i="8"/>
  <c r="P1186" i="8"/>
  <c r="O1175" i="8"/>
  <c r="P1175" i="8"/>
  <c r="Q1175" i="8"/>
  <c r="O1391" i="8"/>
  <c r="P1391" i="8"/>
  <c r="Q1391" i="8"/>
  <c r="O1387" i="8"/>
  <c r="Q1387" i="8"/>
  <c r="P1387" i="8"/>
  <c r="O1383" i="8"/>
  <c r="Q1383" i="8"/>
  <c r="P1383" i="8"/>
  <c r="O1379" i="8"/>
  <c r="Q1379" i="8"/>
  <c r="P1379" i="8"/>
  <c r="O1375" i="8"/>
  <c r="P1375" i="8"/>
  <c r="Q1375" i="8"/>
  <c r="O1371" i="8"/>
  <c r="Q1371" i="8"/>
  <c r="P1371" i="8"/>
  <c r="O1367" i="8"/>
  <c r="Q1367" i="8"/>
  <c r="P1367" i="8"/>
  <c r="O1363" i="8"/>
  <c r="P1363" i="8"/>
  <c r="Q1363" i="8"/>
  <c r="P1343" i="8"/>
  <c r="O1343" i="8"/>
  <c r="Q1343" i="8"/>
  <c r="P1339" i="8"/>
  <c r="O1339" i="8"/>
  <c r="Q1339" i="8"/>
  <c r="P1335" i="8"/>
  <c r="O1335" i="8"/>
  <c r="Q1335" i="8"/>
  <c r="P1331" i="8"/>
  <c r="O1331" i="8"/>
  <c r="Q1331" i="8"/>
  <c r="P1327" i="8"/>
  <c r="O1327" i="8"/>
  <c r="Q1327" i="8"/>
  <c r="P1323" i="8"/>
  <c r="O1323" i="8"/>
  <c r="Q1323" i="8"/>
  <c r="P1295" i="8"/>
  <c r="O1295" i="8"/>
  <c r="Q1295" i="8"/>
  <c r="P1271" i="8"/>
  <c r="O1271" i="8"/>
  <c r="Q1271" i="8"/>
  <c r="P1267" i="8"/>
  <c r="O1267" i="8"/>
  <c r="Q1267" i="8"/>
  <c r="P1263" i="8"/>
  <c r="O1263" i="8"/>
  <c r="Q1263" i="8"/>
  <c r="P1255" i="8"/>
  <c r="O1255" i="8"/>
  <c r="Q1255" i="8"/>
  <c r="P1251" i="8"/>
  <c r="O1251" i="8"/>
  <c r="Q1251" i="8"/>
  <c r="P1247" i="8"/>
  <c r="O1247" i="8"/>
  <c r="Q1247" i="8"/>
  <c r="P1239" i="8"/>
  <c r="O1239" i="8"/>
  <c r="Q1239" i="8"/>
  <c r="P1235" i="8"/>
  <c r="O1235" i="8"/>
  <c r="Q1235" i="8"/>
  <c r="P1231" i="8"/>
  <c r="O1231" i="8"/>
  <c r="Q1231" i="8"/>
  <c r="Q1428" i="8" l="1"/>
  <c r="O1428" i="8"/>
  <c r="P1428" i="8"/>
  <c r="A1432" i="8" s="1"/>
  <c r="R1158" i="8" l="1"/>
  <c r="R1162" i="8"/>
  <c r="R1166" i="8"/>
  <c r="R1170" i="8"/>
  <c r="R1174" i="8"/>
  <c r="R1178" i="8"/>
  <c r="R1182" i="8"/>
  <c r="R1186" i="8"/>
  <c r="R1190" i="8"/>
  <c r="R1194" i="8"/>
  <c r="R1198" i="8"/>
  <c r="R1202" i="8"/>
  <c r="R1206" i="8"/>
  <c r="R1210" i="8"/>
  <c r="R1214" i="8"/>
  <c r="R1218" i="8"/>
  <c r="R1222" i="8"/>
  <c r="R1226" i="8"/>
  <c r="R1230" i="8"/>
  <c r="R1234" i="8"/>
  <c r="R1238" i="8"/>
  <c r="R1242" i="8"/>
  <c r="R1246" i="8"/>
  <c r="R1250" i="8"/>
  <c r="R1254" i="8"/>
  <c r="R1258" i="8"/>
  <c r="R1262" i="8"/>
  <c r="R1266" i="8"/>
  <c r="R1270" i="8"/>
  <c r="R1274" i="8"/>
  <c r="R1278" i="8"/>
  <c r="R1282" i="8"/>
  <c r="R1286" i="8"/>
  <c r="R1290" i="8"/>
  <c r="R1294" i="8"/>
  <c r="R1298" i="8"/>
  <c r="R1302" i="8"/>
  <c r="R1306" i="8"/>
  <c r="R1310" i="8"/>
  <c r="R1314" i="8"/>
  <c r="R1318" i="8"/>
  <c r="R1322" i="8"/>
  <c r="R1326" i="8"/>
  <c r="R1330" i="8"/>
  <c r="R1334" i="8"/>
  <c r="R1338" i="8"/>
  <c r="R1342" i="8"/>
  <c r="R1346" i="8"/>
  <c r="R1350" i="8"/>
  <c r="R1354" i="8"/>
  <c r="R1358" i="8"/>
  <c r="R1362" i="8"/>
  <c r="R1366" i="8"/>
  <c r="R1370" i="8"/>
  <c r="R1374" i="8"/>
  <c r="R1378" i="8"/>
  <c r="R1382" i="8"/>
  <c r="R1386" i="8"/>
  <c r="R1390" i="8"/>
  <c r="R1394" i="8"/>
  <c r="R1398" i="8"/>
  <c r="R1402" i="8"/>
  <c r="R1406" i="8"/>
  <c r="R1410" i="8"/>
  <c r="R1414" i="8"/>
  <c r="R1418" i="8"/>
  <c r="R1422" i="8"/>
  <c r="R1426" i="8"/>
  <c r="R1159" i="8"/>
  <c r="R1163" i="8"/>
  <c r="R1167" i="8"/>
  <c r="R1171" i="8"/>
  <c r="R1175" i="8"/>
  <c r="R1179" i="8"/>
  <c r="R1183" i="8"/>
  <c r="R1187" i="8"/>
  <c r="R1191" i="8"/>
  <c r="R1195" i="8"/>
  <c r="R1199" i="8"/>
  <c r="R1203" i="8"/>
  <c r="R1207" i="8"/>
  <c r="R1211" i="8"/>
  <c r="R1215" i="8"/>
  <c r="R1219" i="8"/>
  <c r="R1223" i="8"/>
  <c r="R1227" i="8"/>
  <c r="R1231" i="8"/>
  <c r="R1235" i="8"/>
  <c r="R1239" i="8"/>
  <c r="R1243" i="8"/>
  <c r="R1247" i="8"/>
  <c r="R1251" i="8"/>
  <c r="R1255" i="8"/>
  <c r="R1259" i="8"/>
  <c r="R1263" i="8"/>
  <c r="R1267" i="8"/>
  <c r="R1271" i="8"/>
  <c r="R1275" i="8"/>
  <c r="R1279" i="8"/>
  <c r="R1283" i="8"/>
  <c r="R1287" i="8"/>
  <c r="R1291" i="8"/>
  <c r="R1295" i="8"/>
  <c r="R1299" i="8"/>
  <c r="R1303" i="8"/>
  <c r="R1307" i="8"/>
  <c r="R1311" i="8"/>
  <c r="R1315" i="8"/>
  <c r="R1319" i="8"/>
  <c r="R1323" i="8"/>
  <c r="R1327" i="8"/>
  <c r="R1331" i="8"/>
  <c r="R1335" i="8"/>
  <c r="R1339" i="8"/>
  <c r="R1343" i="8"/>
  <c r="R1347" i="8"/>
  <c r="R1351" i="8"/>
  <c r="R1355" i="8"/>
  <c r="R1359" i="8"/>
  <c r="R1363" i="8"/>
  <c r="R1367" i="8"/>
  <c r="R1371" i="8"/>
  <c r="R1375" i="8"/>
  <c r="R1379" i="8"/>
  <c r="R1157" i="8"/>
  <c r="R1165" i="8"/>
  <c r="R1173" i="8"/>
  <c r="R1181" i="8"/>
  <c r="R1189" i="8"/>
  <c r="R1197" i="8"/>
  <c r="R1205" i="8"/>
  <c r="R1213" i="8"/>
  <c r="R1221" i="8"/>
  <c r="R1229" i="8"/>
  <c r="R1237" i="8"/>
  <c r="R1245" i="8"/>
  <c r="R1253" i="8"/>
  <c r="R1261" i="8"/>
  <c r="R1269" i="8"/>
  <c r="R1277" i="8"/>
  <c r="R1285" i="8"/>
  <c r="R1293" i="8"/>
  <c r="R1301" i="8"/>
  <c r="R1309" i="8"/>
  <c r="R1317" i="8"/>
  <c r="R1325" i="8"/>
  <c r="R1333" i="8"/>
  <c r="R1341" i="8"/>
  <c r="R1349" i="8"/>
  <c r="R1357" i="8"/>
  <c r="R1365" i="8"/>
  <c r="R1373" i="8"/>
  <c r="R1381" i="8"/>
  <c r="R1387" i="8"/>
  <c r="R1392" i="8"/>
  <c r="R1397" i="8"/>
  <c r="R1403" i="8"/>
  <c r="R1408" i="8"/>
  <c r="R1413" i="8"/>
  <c r="R1419" i="8"/>
  <c r="R1424" i="8"/>
  <c r="R1160" i="8"/>
  <c r="R1168" i="8"/>
  <c r="R1176" i="8"/>
  <c r="R1184" i="8"/>
  <c r="R1192" i="8"/>
  <c r="R1200" i="8"/>
  <c r="R1208" i="8"/>
  <c r="R1216" i="8"/>
  <c r="R1224" i="8"/>
  <c r="R1232" i="8"/>
  <c r="R1240" i="8"/>
  <c r="R1248" i="8"/>
  <c r="R1256" i="8"/>
  <c r="R1264" i="8"/>
  <c r="R1272" i="8"/>
  <c r="R1280" i="8"/>
  <c r="R1288" i="8"/>
  <c r="R1296" i="8"/>
  <c r="R1304" i="8"/>
  <c r="R1312" i="8"/>
  <c r="R1320" i="8"/>
  <c r="R1328" i="8"/>
  <c r="R1336" i="8"/>
  <c r="R1344" i="8"/>
  <c r="R1352" i="8"/>
  <c r="R1360" i="8"/>
  <c r="R1368" i="8"/>
  <c r="R1376" i="8"/>
  <c r="R1383" i="8"/>
  <c r="R1388" i="8"/>
  <c r="R1393" i="8"/>
  <c r="R1399" i="8"/>
  <c r="R1404" i="8"/>
  <c r="R1409" i="8"/>
  <c r="R1415" i="8"/>
  <c r="R1420" i="8"/>
  <c r="R1425" i="8"/>
  <c r="R1161" i="8"/>
  <c r="R1177" i="8"/>
  <c r="R1193" i="8"/>
  <c r="R1209" i="8"/>
  <c r="R1225" i="8"/>
  <c r="R1241" i="8"/>
  <c r="R1257" i="8"/>
  <c r="R1273" i="8"/>
  <c r="R1289" i="8"/>
  <c r="R1305" i="8"/>
  <c r="R1321" i="8"/>
  <c r="R1337" i="8"/>
  <c r="R1353" i="8"/>
  <c r="R1369" i="8"/>
  <c r="R1384" i="8"/>
  <c r="R1395" i="8"/>
  <c r="R1405" i="8"/>
  <c r="R1416" i="8"/>
  <c r="R1427" i="8"/>
  <c r="R1164" i="8"/>
  <c r="R1180" i="8"/>
  <c r="R1196" i="8"/>
  <c r="R1212" i="8"/>
  <c r="R1228" i="8"/>
  <c r="R1244" i="8"/>
  <c r="R1260" i="8"/>
  <c r="R1276" i="8"/>
  <c r="R1292" i="8"/>
  <c r="R1308" i="8"/>
  <c r="R1324" i="8"/>
  <c r="R1340" i="8"/>
  <c r="R1356" i="8"/>
  <c r="R1372" i="8"/>
  <c r="R1385" i="8"/>
  <c r="R1396" i="8"/>
  <c r="R1407" i="8"/>
  <c r="R1417" i="8"/>
  <c r="R1156" i="8"/>
  <c r="R1188" i="8"/>
  <c r="R1220" i="8"/>
  <c r="R1252" i="8"/>
  <c r="R1284" i="8"/>
  <c r="R1316" i="8"/>
  <c r="R1348" i="8"/>
  <c r="R1380" i="8"/>
  <c r="R1401" i="8"/>
  <c r="R1423" i="8"/>
  <c r="R1172" i="8"/>
  <c r="R1217" i="8"/>
  <c r="R1265" i="8"/>
  <c r="R1300" i="8"/>
  <c r="R1345" i="8"/>
  <c r="R1389" i="8"/>
  <c r="R1412" i="8"/>
  <c r="R1185" i="8"/>
  <c r="R1233" i="8"/>
  <c r="R1268" i="8"/>
  <c r="R1313" i="8"/>
  <c r="R1361" i="8"/>
  <c r="R1391" i="8"/>
  <c r="R1421" i="8"/>
  <c r="R1169" i="8"/>
  <c r="R1249" i="8"/>
  <c r="R1332" i="8"/>
  <c r="R1411" i="8"/>
  <c r="R1201" i="8"/>
  <c r="R1281" i="8"/>
  <c r="R1364" i="8"/>
  <c r="R1204" i="8"/>
  <c r="R1377" i="8"/>
  <c r="R1236" i="8"/>
  <c r="R1400" i="8"/>
  <c r="R1297" i="8"/>
  <c r="R1329" i="8"/>
  <c r="A1441" i="8" l="1" a="1"/>
  <c r="A1445" i="8" a="1"/>
  <c r="A1444" i="8" a="1"/>
  <c r="A1443" i="8" a="1"/>
  <c r="A1446" i="8" a="1"/>
  <c r="A1442" i="8" a="1"/>
  <c r="A1439" i="8" a="1"/>
  <c r="A1440" i="8" a="1"/>
  <c r="A1437" i="8" a="1"/>
  <c r="A1438" i="8" a="1"/>
  <c r="A1435" i="8" a="1"/>
  <c r="A1433" i="8" a="1"/>
  <c r="A1434" i="8" a="1"/>
  <c r="A1436" i="8" a="1"/>
  <c r="A1440" i="8" l="1"/>
  <c r="G1440" i="8"/>
  <c r="J1440" i="8"/>
  <c r="P1440" i="8"/>
  <c r="Q1440" i="8"/>
  <c r="S1440" i="8"/>
  <c r="C1440" i="8"/>
  <c r="F1440" i="8"/>
  <c r="L1440" i="8"/>
  <c r="M1440" i="8"/>
  <c r="N1440" i="8"/>
  <c r="D1440" i="8"/>
  <c r="O1440" i="8"/>
  <c r="R1440" i="8"/>
  <c r="B1440" i="8"/>
  <c r="H1440" i="8"/>
  <c r="I1440" i="8"/>
  <c r="K1440" i="8"/>
  <c r="T1440" i="8"/>
  <c r="E1440" i="8"/>
  <c r="A1443" i="8"/>
  <c r="P1443" i="8"/>
  <c r="N1443" i="8"/>
  <c r="T1443" i="8"/>
  <c r="K1443" i="8"/>
  <c r="M1443" i="8"/>
  <c r="H1443" i="8"/>
  <c r="J1443" i="8"/>
  <c r="L1443" i="8"/>
  <c r="G1443" i="8"/>
  <c r="I1443" i="8"/>
  <c r="O1443" i="8"/>
  <c r="D1443" i="8"/>
  <c r="F1443" i="8"/>
  <c r="S1443" i="8"/>
  <c r="C1443" i="8"/>
  <c r="E1443" i="8"/>
  <c r="R1443" i="8"/>
  <c r="B1443" i="8"/>
  <c r="Q1443" i="8"/>
  <c r="A1439" i="8"/>
  <c r="T1439" i="8"/>
  <c r="D1439" i="8"/>
  <c r="R1439" i="8"/>
  <c r="B1439" i="8"/>
  <c r="M1439" i="8"/>
  <c r="P1439" i="8"/>
  <c r="O1439" i="8"/>
  <c r="N1439" i="8"/>
  <c r="S1439" i="8"/>
  <c r="I1439" i="8"/>
  <c r="H1439" i="8"/>
  <c r="F1439" i="8"/>
  <c r="L1439" i="8"/>
  <c r="G1439" i="8"/>
  <c r="J1439" i="8"/>
  <c r="K1439" i="8"/>
  <c r="E1439" i="8"/>
  <c r="C1439" i="8"/>
  <c r="Q1439" i="8"/>
  <c r="A1444" i="8"/>
  <c r="H1444" i="8"/>
  <c r="K1444" i="8"/>
  <c r="N1444" i="8"/>
  <c r="Q1444" i="8"/>
  <c r="T1444" i="8"/>
  <c r="D1444" i="8"/>
  <c r="G1444" i="8"/>
  <c r="J1444" i="8"/>
  <c r="M1444" i="8"/>
  <c r="P1444" i="8"/>
  <c r="S1444" i="8"/>
  <c r="C1444" i="8"/>
  <c r="F1444" i="8"/>
  <c r="I1444" i="8"/>
  <c r="L1444" i="8"/>
  <c r="O1444" i="8"/>
  <c r="R1444" i="8"/>
  <c r="B1444" i="8"/>
  <c r="E1444" i="8"/>
  <c r="A1438" i="8"/>
  <c r="P1438" i="8"/>
  <c r="S1438" i="8"/>
  <c r="N1438" i="8"/>
  <c r="O1438" i="8"/>
  <c r="I1438" i="8"/>
  <c r="L1438" i="8"/>
  <c r="K1438" i="8"/>
  <c r="J1438" i="8"/>
  <c r="G1438" i="8"/>
  <c r="E1438" i="8"/>
  <c r="T1438" i="8"/>
  <c r="R1438" i="8"/>
  <c r="M1438" i="8"/>
  <c r="H1438" i="8"/>
  <c r="C1438" i="8"/>
  <c r="F1438" i="8"/>
  <c r="Q1438" i="8"/>
  <c r="D1438" i="8"/>
  <c r="B1438" i="8"/>
  <c r="A1442" i="8"/>
  <c r="P1442" i="8"/>
  <c r="S1442" i="8"/>
  <c r="N1442" i="8"/>
  <c r="O1442" i="8"/>
  <c r="I1442" i="8"/>
  <c r="L1442" i="8"/>
  <c r="K1442" i="8"/>
  <c r="J1442" i="8"/>
  <c r="G1442" i="8"/>
  <c r="E1442" i="8"/>
  <c r="M1442" i="8"/>
  <c r="H1442" i="8"/>
  <c r="C1442" i="8"/>
  <c r="F1442" i="8"/>
  <c r="Q1442" i="8"/>
  <c r="T1442" i="8"/>
  <c r="D1442" i="8"/>
  <c r="R1442" i="8"/>
  <c r="B1442" i="8"/>
  <c r="A1445" i="8"/>
  <c r="L1445" i="8"/>
  <c r="N1445" i="8"/>
  <c r="S1445" i="8"/>
  <c r="C1445" i="8"/>
  <c r="E1445" i="8"/>
  <c r="H1445" i="8"/>
  <c r="J1445" i="8"/>
  <c r="O1445" i="8"/>
  <c r="Q1445" i="8"/>
  <c r="T1445" i="8"/>
  <c r="D1445" i="8"/>
  <c r="F1445" i="8"/>
  <c r="K1445" i="8"/>
  <c r="M1445" i="8"/>
  <c r="P1445" i="8"/>
  <c r="R1445" i="8"/>
  <c r="B1445" i="8"/>
  <c r="G1445" i="8"/>
  <c r="I1445" i="8"/>
  <c r="A1437" i="8"/>
  <c r="H1437" i="8"/>
  <c r="L1437" i="8"/>
  <c r="D1437" i="8"/>
  <c r="P1437" i="8"/>
  <c r="G1437" i="8"/>
  <c r="F1437" i="8"/>
  <c r="I1437" i="8"/>
  <c r="M1437" i="8"/>
  <c r="C1437" i="8"/>
  <c r="B1437" i="8"/>
  <c r="E1437" i="8"/>
  <c r="J1437" i="8"/>
  <c r="O1437" i="8"/>
  <c r="N1437" i="8"/>
  <c r="Q1437" i="8"/>
  <c r="K1437" i="8"/>
  <c r="A1446" i="8"/>
  <c r="L1446" i="8"/>
  <c r="J1446" i="8"/>
  <c r="K1446" i="8"/>
  <c r="I1446" i="8"/>
  <c r="H1446" i="8"/>
  <c r="F1446" i="8"/>
  <c r="G1446" i="8"/>
  <c r="E1446" i="8"/>
  <c r="D1446" i="8"/>
  <c r="B1446" i="8"/>
  <c r="C1446" i="8"/>
  <c r="N1446" i="8"/>
  <c r="O1446" i="8"/>
  <c r="M1446" i="8"/>
  <c r="A1441" i="8"/>
  <c r="L1441" i="8"/>
  <c r="N1441" i="8"/>
  <c r="S1441" i="8"/>
  <c r="C1441" i="8"/>
  <c r="E1441" i="8"/>
  <c r="H1441" i="8"/>
  <c r="J1441" i="8"/>
  <c r="O1441" i="8"/>
  <c r="Q1441" i="8"/>
  <c r="B1441" i="8"/>
  <c r="I1441" i="8"/>
  <c r="T1441" i="8"/>
  <c r="D1441" i="8"/>
  <c r="F1441" i="8"/>
  <c r="K1441" i="8"/>
  <c r="M1441" i="8"/>
  <c r="P1441" i="8"/>
  <c r="R1441" i="8"/>
  <c r="G1441" i="8"/>
  <c r="A1434" i="8"/>
  <c r="D1434" i="8"/>
  <c r="L1434" i="8"/>
  <c r="T1434" i="8"/>
  <c r="G1434" i="8"/>
  <c r="O1434" i="8"/>
  <c r="H1434" i="8"/>
  <c r="K1434" i="8"/>
  <c r="C1434" i="8"/>
  <c r="P1434" i="8"/>
  <c r="S1434" i="8"/>
  <c r="J1434" i="8"/>
  <c r="M1434" i="8"/>
  <c r="Q1434" i="8"/>
  <c r="F1434" i="8"/>
  <c r="I1434" i="8"/>
  <c r="N1434" i="8"/>
  <c r="R1434" i="8"/>
  <c r="B1434" i="8"/>
  <c r="E1434" i="8"/>
  <c r="A1436" i="8"/>
  <c r="H1436" i="8"/>
  <c r="P1436" i="8"/>
  <c r="C1436" i="8"/>
  <c r="K1436" i="8"/>
  <c r="S1436" i="8"/>
  <c r="D1436" i="8"/>
  <c r="T1436" i="8"/>
  <c r="G1436" i="8"/>
  <c r="L1436" i="8"/>
  <c r="O1436" i="8"/>
  <c r="R1436" i="8"/>
  <c r="B1436" i="8"/>
  <c r="E1436" i="8"/>
  <c r="N1436" i="8"/>
  <c r="Q1436" i="8"/>
  <c r="F1436" i="8"/>
  <c r="J1436" i="8"/>
  <c r="M1436" i="8"/>
  <c r="I1436" i="8"/>
  <c r="A1433" i="8"/>
  <c r="G1433" i="8"/>
  <c r="O1433" i="8"/>
  <c r="H1433" i="8"/>
  <c r="P1433" i="8"/>
  <c r="C1433" i="8"/>
  <c r="S1433" i="8"/>
  <c r="D1433" i="8"/>
  <c r="T1433" i="8"/>
  <c r="K1433" i="8"/>
  <c r="L1433" i="8"/>
  <c r="N1433" i="8"/>
  <c r="Q1433" i="8"/>
  <c r="R1433" i="8"/>
  <c r="E1433" i="8"/>
  <c r="J1433" i="8"/>
  <c r="M1433" i="8"/>
  <c r="B1433" i="8"/>
  <c r="F1433" i="8"/>
  <c r="I1433" i="8"/>
  <c r="A1435" i="8"/>
  <c r="C1435" i="8"/>
  <c r="K1435" i="8"/>
  <c r="S1435" i="8"/>
  <c r="D1435" i="8"/>
  <c r="L1435" i="8"/>
  <c r="T1435" i="8"/>
  <c r="O1435" i="8"/>
  <c r="P1435" i="8"/>
  <c r="G1435" i="8"/>
  <c r="H1435" i="8"/>
  <c r="F1435" i="8"/>
  <c r="I1435" i="8"/>
  <c r="J1435" i="8"/>
  <c r="M1435" i="8"/>
  <c r="R1435" i="8"/>
  <c r="B1435" i="8"/>
  <c r="E1435" i="8"/>
  <c r="N1435" i="8"/>
  <c r="Q1435" i="8"/>
</calcChain>
</file>

<file path=xl/sharedStrings.xml><?xml version="1.0" encoding="utf-8"?>
<sst xmlns="http://schemas.openxmlformats.org/spreadsheetml/2006/main" count="224" uniqueCount="90">
  <si>
    <t>#0</t>
  </si>
  <si>
    <t>Inverse</t>
  </si>
  <si>
    <t>Mean</t>
  </si>
  <si>
    <t>Dx</t>
  </si>
  <si>
    <t>Covariance</t>
  </si>
  <si>
    <t>Dist</t>
  </si>
  <si>
    <t>Rand</t>
  </si>
  <si>
    <t>Index</t>
  </si>
  <si>
    <t>X</t>
  </si>
  <si>
    <t>Y</t>
  </si>
  <si>
    <t>Dy</t>
  </si>
  <si>
    <t>Mahalanobis</t>
  </si>
  <si>
    <t>Prob</t>
  </si>
  <si>
    <t>Det</t>
  </si>
  <si>
    <t>Join</t>
  </si>
  <si>
    <t>#1</t>
  </si>
  <si>
    <t>#2</t>
  </si>
  <si>
    <t>Covar</t>
  </si>
  <si>
    <t>#10</t>
  </si>
  <si>
    <t>Mean 0</t>
  </si>
  <si>
    <t>Mean 1</t>
  </si>
  <si>
    <t>Std Dev 0</t>
  </si>
  <si>
    <t>Std Dev 1</t>
  </si>
  <si>
    <t>Cluster</t>
  </si>
  <si>
    <t>Order</t>
  </si>
  <si>
    <t>iDx</t>
  </si>
  <si>
    <t>iDy</t>
  </si>
  <si>
    <t>jDx</t>
  </si>
  <si>
    <t>jDy</t>
  </si>
  <si>
    <t>iDist</t>
  </si>
  <si>
    <t>jDist</t>
  </si>
  <si>
    <t>iMask</t>
  </si>
  <si>
    <t>jMask</t>
  </si>
  <si>
    <t>Count=</t>
  </si>
  <si>
    <t>#100</t>
  </si>
  <si>
    <t>#101</t>
  </si>
  <si>
    <t>#102</t>
  </si>
  <si>
    <t>Covar 1</t>
  </si>
  <si>
    <t>Covar 0</t>
  </si>
  <si>
    <t>iMDist</t>
  </si>
  <si>
    <t>jMDist</t>
  </si>
  <si>
    <t>iLnDist</t>
  </si>
  <si>
    <t>jLnDist</t>
  </si>
  <si>
    <t>Delta</t>
  </si>
  <si>
    <t>#200</t>
  </si>
  <si>
    <t>#</t>
  </si>
  <si>
    <t>#201</t>
  </si>
  <si>
    <t>#202</t>
  </si>
  <si>
    <t>eruptions</t>
  </si>
  <si>
    <t>waiting</t>
  </si>
  <si>
    <t>Init</t>
  </si>
  <si>
    <t>iX</t>
  </si>
  <si>
    <t>iY</t>
  </si>
  <si>
    <t>jX</t>
  </si>
  <si>
    <t>jY</t>
  </si>
  <si>
    <t>Grouped</t>
  </si>
  <si>
    <t>Centroids</t>
  </si>
  <si>
    <t>Cyclic</t>
  </si>
  <si>
    <t>#300</t>
  </si>
  <si>
    <t>#301</t>
  </si>
  <si>
    <t>#302</t>
  </si>
  <si>
    <t>#20</t>
  </si>
  <si>
    <t>ln(Det)</t>
  </si>
  <si>
    <t>#21</t>
  </si>
  <si>
    <t>L + L^T - diag(L)</t>
  </si>
  <si>
    <t>Lower</t>
  </si>
  <si>
    <t>Upper</t>
  </si>
  <si>
    <t>Verification</t>
  </si>
  <si>
    <t>R</t>
  </si>
  <si>
    <t>Theta</t>
  </si>
  <si>
    <t>Radius</t>
  </si>
  <si>
    <t>Center</t>
  </si>
  <si>
    <t>Shear=</t>
  </si>
  <si>
    <t>Query</t>
  </si>
  <si>
    <t>lnDist</t>
  </si>
  <si>
    <t>#7</t>
  </si>
  <si>
    <t>ln Det</t>
  </si>
  <si>
    <t>Cholesky</t>
  </si>
  <si>
    <t>Lower Cholesky</t>
  </si>
  <si>
    <t>Upper Cholesky</t>
  </si>
  <si>
    <t>Det=</t>
  </si>
  <si>
    <t>Chol</t>
  </si>
  <si>
    <t>Dt</t>
  </si>
  <si>
    <t>Dz</t>
  </si>
  <si>
    <t>Bias</t>
  </si>
  <si>
    <t>Dists</t>
  </si>
  <si>
    <t>Lower cholesky</t>
  </si>
  <si>
    <t>ln Dist</t>
  </si>
  <si>
    <t>Bias=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</si>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</sst>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Std Normal Distribution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std normal'!$A$3:$A$32</c:f>
              <c:numCache>
                <c:formatCode>General</c:formatCode>
                <c:ptCount val="30"/>
                <c:pt idx="0">
                  <c:v>-0.89929865101807327</c:v>
                </c:pt>
                <c:pt idx="1">
                  <c:v>-0.87404904534456518</c:v>
                </c:pt>
                <c:pt idx="2">
                  <c:v>0.27600234140621227</c:v>
                </c:pt>
                <c:pt idx="3">
                  <c:v>-0.30422542820331516</c:v>
                </c:pt>
                <c:pt idx="4">
                  <c:v>0.34090440617852752</c:v>
                </c:pt>
                <c:pt idx="5">
                  <c:v>0.59106080795867799</c:v>
                </c:pt>
                <c:pt idx="6">
                  <c:v>-0.61902664901616755</c:v>
                </c:pt>
                <c:pt idx="7">
                  <c:v>0.71115382087008516</c:v>
                </c:pt>
                <c:pt idx="8">
                  <c:v>-0.17062840612020691</c:v>
                </c:pt>
                <c:pt idx="9">
                  <c:v>0.46233491425469342</c:v>
                </c:pt>
                <c:pt idx="10">
                  <c:v>0.66592800182497081</c:v>
                </c:pt>
                <c:pt idx="11">
                  <c:v>0.32844513843360623</c:v>
                </c:pt>
                <c:pt idx="12">
                  <c:v>6.3219719299139232E-5</c:v>
                </c:pt>
                <c:pt idx="13">
                  <c:v>-0.17716256632672067</c:v>
                </c:pt>
                <c:pt idx="14">
                  <c:v>0.23454135626049666</c:v>
                </c:pt>
                <c:pt idx="15">
                  <c:v>-0.24895327656507657</c:v>
                </c:pt>
                <c:pt idx="16">
                  <c:v>-0.53762749011875688</c:v>
                </c:pt>
                <c:pt idx="17">
                  <c:v>1.3696159056010417</c:v>
                </c:pt>
                <c:pt idx="18">
                  <c:v>0.70920455933379589</c:v>
                </c:pt>
                <c:pt idx="19">
                  <c:v>6.1077439994722982E-2</c:v>
                </c:pt>
                <c:pt idx="20">
                  <c:v>0.25310745532540324</c:v>
                </c:pt>
                <c:pt idx="21">
                  <c:v>-0.49018271764682703</c:v>
                </c:pt>
                <c:pt idx="22">
                  <c:v>-0.60704688267943652</c:v>
                </c:pt>
                <c:pt idx="23">
                  <c:v>7.8101718329453132E-2</c:v>
                </c:pt>
                <c:pt idx="24">
                  <c:v>0.1462507508425622</c:v>
                </c:pt>
                <c:pt idx="25">
                  <c:v>-0.60494538053309488</c:v>
                </c:pt>
                <c:pt idx="26">
                  <c:v>1.4832919442780956</c:v>
                </c:pt>
                <c:pt idx="27">
                  <c:v>3.1728320338274842E-3</c:v>
                </c:pt>
                <c:pt idx="28">
                  <c:v>-0.30400292537873119</c:v>
                </c:pt>
                <c:pt idx="29">
                  <c:v>-1.2142266793944008</c:v>
                </c:pt>
              </c:numCache>
            </c:numRef>
          </c:xVal>
          <c:yVal>
            <c:numRef>
              <c:f>'test std normal'!$B$3:$B$32</c:f>
              <c:numCache>
                <c:formatCode>General</c:formatCode>
                <c:ptCount val="30"/>
                <c:pt idx="0">
                  <c:v>-0.29836629268235493</c:v>
                </c:pt>
                <c:pt idx="1">
                  <c:v>-0.27742307851072145</c:v>
                </c:pt>
                <c:pt idx="2">
                  <c:v>-1.342136452200662</c:v>
                </c:pt>
                <c:pt idx="3">
                  <c:v>-0.79298429887762512</c:v>
                </c:pt>
                <c:pt idx="4">
                  <c:v>-0.79858924932359587</c:v>
                </c:pt>
                <c:pt idx="5">
                  <c:v>-0.85086330967762946</c:v>
                </c:pt>
                <c:pt idx="6">
                  <c:v>0.37516924341477559</c:v>
                </c:pt>
                <c:pt idx="7">
                  <c:v>0.82107715510091017</c:v>
                </c:pt>
                <c:pt idx="8">
                  <c:v>0.37708118520439926</c:v>
                </c:pt>
                <c:pt idx="9">
                  <c:v>0.91347929732783351</c:v>
                </c:pt>
                <c:pt idx="10">
                  <c:v>-1.4958585079028401</c:v>
                </c:pt>
                <c:pt idx="11">
                  <c:v>-1.3772663199158759</c:v>
                </c:pt>
                <c:pt idx="12">
                  <c:v>0.16995287487376051</c:v>
                </c:pt>
                <c:pt idx="13">
                  <c:v>0.46998271040186179</c:v>
                </c:pt>
                <c:pt idx="14">
                  <c:v>2.0305108824718805</c:v>
                </c:pt>
                <c:pt idx="15">
                  <c:v>1.0206509538574908</c:v>
                </c:pt>
                <c:pt idx="16">
                  <c:v>-1.5618186545881254</c:v>
                </c:pt>
                <c:pt idx="17">
                  <c:v>-0.80447286165277943</c:v>
                </c:pt>
                <c:pt idx="18">
                  <c:v>5.6233553540551526E-2</c:v>
                </c:pt>
                <c:pt idx="19">
                  <c:v>-0.77687225790631509</c:v>
                </c:pt>
                <c:pt idx="20">
                  <c:v>-0.31442176669566418</c:v>
                </c:pt>
                <c:pt idx="21">
                  <c:v>0.37906016978536844</c:v>
                </c:pt>
                <c:pt idx="22">
                  <c:v>0.24063681838666748</c:v>
                </c:pt>
                <c:pt idx="23">
                  <c:v>1.8944202943261548</c:v>
                </c:pt>
                <c:pt idx="24">
                  <c:v>0.75294023831284418</c:v>
                </c:pt>
                <c:pt idx="25">
                  <c:v>-0.72465399755220394</c:v>
                </c:pt>
                <c:pt idx="26">
                  <c:v>-1.0452488457177522</c:v>
                </c:pt>
                <c:pt idx="27">
                  <c:v>-1.4475288674045779</c:v>
                </c:pt>
                <c:pt idx="28">
                  <c:v>0.89969925025983288</c:v>
                </c:pt>
                <c:pt idx="29">
                  <c:v>0.5043472965948177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14504"/>
        <c:axId val="670616072"/>
      </c:scatterChart>
      <c:valAx>
        <c:axId val="67061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16072"/>
        <c:crosses val="autoZero"/>
        <c:crossBetween val="midCat"/>
      </c:valAx>
      <c:valAx>
        <c:axId val="67061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14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Circle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sheared circle'!$D$6:$D$65</c:f>
              <c:numCache>
                <c:formatCode>General</c:formatCode>
                <c:ptCount val="60"/>
                <c:pt idx="0">
                  <c:v>4.8461101771386428</c:v>
                </c:pt>
                <c:pt idx="1">
                  <c:v>2.5460327866720744</c:v>
                </c:pt>
                <c:pt idx="2">
                  <c:v>10.764080168636365</c:v>
                </c:pt>
                <c:pt idx="3">
                  <c:v>1.06812505376744</c:v>
                </c:pt>
                <c:pt idx="4">
                  <c:v>6.0382084270365333</c:v>
                </c:pt>
                <c:pt idx="5">
                  <c:v>2.8671617171407981</c:v>
                </c:pt>
                <c:pt idx="6">
                  <c:v>13.62362385678955</c:v>
                </c:pt>
                <c:pt idx="7">
                  <c:v>7.6691865217326489</c:v>
                </c:pt>
                <c:pt idx="8">
                  <c:v>2.7518851913160591</c:v>
                </c:pt>
                <c:pt idx="9">
                  <c:v>-0.85407115518114729</c:v>
                </c:pt>
                <c:pt idx="10">
                  <c:v>11.564020434956991</c:v>
                </c:pt>
                <c:pt idx="11">
                  <c:v>0.6323616815882005</c:v>
                </c:pt>
                <c:pt idx="12">
                  <c:v>1.2181763641543712</c:v>
                </c:pt>
                <c:pt idx="13">
                  <c:v>8.8557638706662392</c:v>
                </c:pt>
                <c:pt idx="14">
                  <c:v>8.3404506544961468</c:v>
                </c:pt>
                <c:pt idx="15">
                  <c:v>6.9479465931294202</c:v>
                </c:pt>
                <c:pt idx="16">
                  <c:v>6.1172623346790695</c:v>
                </c:pt>
                <c:pt idx="17">
                  <c:v>4.6070584803575434</c:v>
                </c:pt>
                <c:pt idx="18">
                  <c:v>7.2083826818596552</c:v>
                </c:pt>
                <c:pt idx="19">
                  <c:v>4.2931334537763872</c:v>
                </c:pt>
                <c:pt idx="20">
                  <c:v>8.2892888261728288</c:v>
                </c:pt>
                <c:pt idx="21">
                  <c:v>0.87446002046792337</c:v>
                </c:pt>
                <c:pt idx="22">
                  <c:v>-0.73632673028111917</c:v>
                </c:pt>
                <c:pt idx="23">
                  <c:v>4.3627921185599687</c:v>
                </c:pt>
                <c:pt idx="24">
                  <c:v>-0.12478502029280758</c:v>
                </c:pt>
                <c:pt idx="25">
                  <c:v>-0.53907959455725507</c:v>
                </c:pt>
                <c:pt idx="26">
                  <c:v>4.9538391524490653</c:v>
                </c:pt>
                <c:pt idx="27">
                  <c:v>11.255210504532933</c:v>
                </c:pt>
                <c:pt idx="28">
                  <c:v>4.9971285694630909</c:v>
                </c:pt>
                <c:pt idx="29">
                  <c:v>3.943536452809302</c:v>
                </c:pt>
                <c:pt idx="30">
                  <c:v>4.7137505747328685</c:v>
                </c:pt>
                <c:pt idx="31">
                  <c:v>5.9481500780721248</c:v>
                </c:pt>
                <c:pt idx="32">
                  <c:v>5.1329019887771672</c:v>
                </c:pt>
                <c:pt idx="33">
                  <c:v>-0.6494967917597112</c:v>
                </c:pt>
                <c:pt idx="34">
                  <c:v>7.0652184752534435</c:v>
                </c:pt>
                <c:pt idx="35">
                  <c:v>5.4369972607012409</c:v>
                </c:pt>
                <c:pt idx="36">
                  <c:v>9.2404627743490373</c:v>
                </c:pt>
                <c:pt idx="37">
                  <c:v>-4.8229051555540376</c:v>
                </c:pt>
                <c:pt idx="38">
                  <c:v>2.901510634805144</c:v>
                </c:pt>
                <c:pt idx="39">
                  <c:v>6.2521838529785381</c:v>
                </c:pt>
                <c:pt idx="40">
                  <c:v>12.846939522030272</c:v>
                </c:pt>
                <c:pt idx="41">
                  <c:v>0.51705871399604675</c:v>
                </c:pt>
                <c:pt idx="42">
                  <c:v>11.226532648867499</c:v>
                </c:pt>
                <c:pt idx="43">
                  <c:v>7.7700593633643251</c:v>
                </c:pt>
                <c:pt idx="44">
                  <c:v>11.670857624658431</c:v>
                </c:pt>
                <c:pt idx="45">
                  <c:v>1.8434050597884664</c:v>
                </c:pt>
                <c:pt idx="46">
                  <c:v>7.4531937030072868</c:v>
                </c:pt>
                <c:pt idx="47">
                  <c:v>4.2275737459096847</c:v>
                </c:pt>
                <c:pt idx="48">
                  <c:v>14.733418985133206</c:v>
                </c:pt>
                <c:pt idx="49">
                  <c:v>10.719653974973323</c:v>
                </c:pt>
                <c:pt idx="50">
                  <c:v>-2.3995943123268706</c:v>
                </c:pt>
                <c:pt idx="51">
                  <c:v>3.9914642866598671</c:v>
                </c:pt>
                <c:pt idx="52">
                  <c:v>9.4922508924824633</c:v>
                </c:pt>
                <c:pt idx="53">
                  <c:v>7.4552879533186971</c:v>
                </c:pt>
                <c:pt idx="54">
                  <c:v>-0.21403392673224975</c:v>
                </c:pt>
                <c:pt idx="55">
                  <c:v>7.6951097369167094</c:v>
                </c:pt>
                <c:pt idx="56">
                  <c:v>6.1920702035559065</c:v>
                </c:pt>
                <c:pt idx="57">
                  <c:v>-4.6554702786869555</c:v>
                </c:pt>
                <c:pt idx="58">
                  <c:v>1.662602563239008</c:v>
                </c:pt>
                <c:pt idx="59">
                  <c:v>-2.6279340844109011</c:v>
                </c:pt>
              </c:numCache>
            </c:numRef>
          </c:xVal>
          <c:yVal>
            <c:numRef>
              <c:f>'test sheared circle'!$E$6:$E$65</c:f>
              <c:numCache>
                <c:formatCode>General</c:formatCode>
                <c:ptCount val="60"/>
                <c:pt idx="0">
                  <c:v>8.1086254184617097</c:v>
                </c:pt>
                <c:pt idx="1">
                  <c:v>4.4483793562100731</c:v>
                </c:pt>
                <c:pt idx="2">
                  <c:v>6.4903077431330036</c:v>
                </c:pt>
                <c:pt idx="3">
                  <c:v>8.1192077734825876</c:v>
                </c:pt>
                <c:pt idx="4">
                  <c:v>10.255342199080973</c:v>
                </c:pt>
                <c:pt idx="5">
                  <c:v>10.191371735498722</c:v>
                </c:pt>
                <c:pt idx="6">
                  <c:v>6.7313213063582769</c:v>
                </c:pt>
                <c:pt idx="7">
                  <c:v>8.099917992599428</c:v>
                </c:pt>
                <c:pt idx="8">
                  <c:v>8.9403746148923968</c:v>
                </c:pt>
                <c:pt idx="9">
                  <c:v>12.181937347894602</c:v>
                </c:pt>
                <c:pt idx="10">
                  <c:v>10.532985521271444</c:v>
                </c:pt>
                <c:pt idx="11">
                  <c:v>0.96170661965330595</c:v>
                </c:pt>
                <c:pt idx="12">
                  <c:v>8.0796038977706726</c:v>
                </c:pt>
                <c:pt idx="13">
                  <c:v>8.2403645727222763</c:v>
                </c:pt>
                <c:pt idx="14">
                  <c:v>10.304749599425843</c:v>
                </c:pt>
                <c:pt idx="15">
                  <c:v>6.9959196486480515</c:v>
                </c:pt>
                <c:pt idx="16">
                  <c:v>-0.13042241211893568</c:v>
                </c:pt>
                <c:pt idx="17">
                  <c:v>8.8330023114633445</c:v>
                </c:pt>
                <c:pt idx="18">
                  <c:v>0.69931636288503807</c:v>
                </c:pt>
                <c:pt idx="19">
                  <c:v>7.4899897673635847</c:v>
                </c:pt>
                <c:pt idx="20">
                  <c:v>4.2742084523021564</c:v>
                </c:pt>
                <c:pt idx="21">
                  <c:v>15.688688540275104</c:v>
                </c:pt>
                <c:pt idx="22">
                  <c:v>7.7732114172802822</c:v>
                </c:pt>
                <c:pt idx="23">
                  <c:v>10.312153502913933</c:v>
                </c:pt>
                <c:pt idx="24">
                  <c:v>4.5571424399028206</c:v>
                </c:pt>
                <c:pt idx="25">
                  <c:v>8.667060054630138E-2</c:v>
                </c:pt>
                <c:pt idx="26">
                  <c:v>8.5626463769389964</c:v>
                </c:pt>
                <c:pt idx="27">
                  <c:v>2.7882197953749595</c:v>
                </c:pt>
                <c:pt idx="28">
                  <c:v>4.7531015432880395</c:v>
                </c:pt>
                <c:pt idx="29">
                  <c:v>9.4936504109038964</c:v>
                </c:pt>
                <c:pt idx="30">
                  <c:v>7.9874454921627871</c:v>
                </c:pt>
                <c:pt idx="31">
                  <c:v>10.452594440818812</c:v>
                </c:pt>
                <c:pt idx="32">
                  <c:v>8.0488846990338772</c:v>
                </c:pt>
                <c:pt idx="33">
                  <c:v>9.3686198637501228</c:v>
                </c:pt>
                <c:pt idx="34">
                  <c:v>5.9378484935691169</c:v>
                </c:pt>
                <c:pt idx="35">
                  <c:v>-1.6131739923455068</c:v>
                </c:pt>
                <c:pt idx="36">
                  <c:v>11.75360052752699</c:v>
                </c:pt>
                <c:pt idx="37">
                  <c:v>9.3341170778411069</c:v>
                </c:pt>
                <c:pt idx="38">
                  <c:v>14.532868438232176</c:v>
                </c:pt>
                <c:pt idx="39">
                  <c:v>13.401055634510801</c:v>
                </c:pt>
                <c:pt idx="40">
                  <c:v>7.0349279060521113</c:v>
                </c:pt>
                <c:pt idx="41">
                  <c:v>3.1700120774572556</c:v>
                </c:pt>
                <c:pt idx="42">
                  <c:v>10.59367746923323</c:v>
                </c:pt>
                <c:pt idx="43">
                  <c:v>8.2449192877825954</c:v>
                </c:pt>
                <c:pt idx="44">
                  <c:v>9.676560856326418</c:v>
                </c:pt>
                <c:pt idx="45">
                  <c:v>9.0785599067977856</c:v>
                </c:pt>
                <c:pt idx="46">
                  <c:v>10.66562832886277</c:v>
                </c:pt>
                <c:pt idx="47">
                  <c:v>4.2712500223304062</c:v>
                </c:pt>
                <c:pt idx="48">
                  <c:v>7.1082347761853306</c:v>
                </c:pt>
                <c:pt idx="49">
                  <c:v>13.972659617488306</c:v>
                </c:pt>
                <c:pt idx="50">
                  <c:v>10.955006006943121</c:v>
                </c:pt>
                <c:pt idx="51">
                  <c:v>2.4191084591274059</c:v>
                </c:pt>
                <c:pt idx="52">
                  <c:v>7.412041363831456</c:v>
                </c:pt>
                <c:pt idx="53">
                  <c:v>7.9204102147191433</c:v>
                </c:pt>
                <c:pt idx="54">
                  <c:v>9.4939513911306932</c:v>
                </c:pt>
                <c:pt idx="55">
                  <c:v>10.067734524593963</c:v>
                </c:pt>
                <c:pt idx="56">
                  <c:v>8.7453759721887678</c:v>
                </c:pt>
                <c:pt idx="57">
                  <c:v>9.9903011343875505</c:v>
                </c:pt>
                <c:pt idx="58">
                  <c:v>-0.96972628261202765</c:v>
                </c:pt>
                <c:pt idx="59">
                  <c:v>6.5059859925241561</c:v>
                </c:pt>
              </c:numCache>
            </c:numRef>
          </c:yVal>
          <c:smooth val="0"/>
        </c:ser>
        <c:ser>
          <c:idx val="1"/>
          <c:order val="1"/>
          <c:tx>
            <c:v>Shear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sheared circle'!$A$69:$A$128</c:f>
              <c:numCache>
                <c:formatCode>General</c:formatCode>
                <c:ptCount val="60"/>
                <c:pt idx="0">
                  <c:v>4.8461101771386428</c:v>
                </c:pt>
                <c:pt idx="1">
                  <c:v>2.5460327866720744</c:v>
                </c:pt>
                <c:pt idx="2">
                  <c:v>10.764080168636365</c:v>
                </c:pt>
                <c:pt idx="3">
                  <c:v>1.06812505376744</c:v>
                </c:pt>
                <c:pt idx="4">
                  <c:v>6.0382084270365333</c:v>
                </c:pt>
                <c:pt idx="5">
                  <c:v>2.8671617171407981</c:v>
                </c:pt>
                <c:pt idx="6">
                  <c:v>13.62362385678955</c:v>
                </c:pt>
                <c:pt idx="7">
                  <c:v>7.6691865217326489</c:v>
                </c:pt>
                <c:pt idx="8">
                  <c:v>2.7518851913160591</c:v>
                </c:pt>
                <c:pt idx="9">
                  <c:v>-0.85407115518114729</c:v>
                </c:pt>
                <c:pt idx="10">
                  <c:v>11.564020434956991</c:v>
                </c:pt>
                <c:pt idx="11">
                  <c:v>0.6323616815882005</c:v>
                </c:pt>
                <c:pt idx="12">
                  <c:v>1.2181763641543712</c:v>
                </c:pt>
                <c:pt idx="13">
                  <c:v>8.8557638706662392</c:v>
                </c:pt>
                <c:pt idx="14">
                  <c:v>8.3404506544961468</c:v>
                </c:pt>
                <c:pt idx="15">
                  <c:v>6.9479465931294202</c:v>
                </c:pt>
                <c:pt idx="16">
                  <c:v>6.1172623346790695</c:v>
                </c:pt>
                <c:pt idx="17">
                  <c:v>4.6070584803575434</c:v>
                </c:pt>
                <c:pt idx="18">
                  <c:v>7.2083826818596552</c:v>
                </c:pt>
                <c:pt idx="19">
                  <c:v>4.2931334537763872</c:v>
                </c:pt>
                <c:pt idx="20">
                  <c:v>8.2892888261728288</c:v>
                </c:pt>
                <c:pt idx="21">
                  <c:v>0.87446002046792337</c:v>
                </c:pt>
                <c:pt idx="22">
                  <c:v>-0.73632673028111917</c:v>
                </c:pt>
                <c:pt idx="23">
                  <c:v>4.3627921185599687</c:v>
                </c:pt>
                <c:pt idx="24">
                  <c:v>-0.12478502029280758</c:v>
                </c:pt>
                <c:pt idx="25">
                  <c:v>-0.53907959455725507</c:v>
                </c:pt>
                <c:pt idx="26">
                  <c:v>4.9538391524490653</c:v>
                </c:pt>
                <c:pt idx="27">
                  <c:v>11.255210504532933</c:v>
                </c:pt>
                <c:pt idx="28">
                  <c:v>4.9971285694630909</c:v>
                </c:pt>
                <c:pt idx="29">
                  <c:v>3.943536452809302</c:v>
                </c:pt>
                <c:pt idx="30">
                  <c:v>4.7137505747328685</c:v>
                </c:pt>
                <c:pt idx="31">
                  <c:v>5.9481500780721248</c:v>
                </c:pt>
                <c:pt idx="32">
                  <c:v>5.1329019887771672</c:v>
                </c:pt>
                <c:pt idx="33">
                  <c:v>-0.6494967917597112</c:v>
                </c:pt>
                <c:pt idx="34">
                  <c:v>7.0652184752534435</c:v>
                </c:pt>
                <c:pt idx="35">
                  <c:v>5.4369972607012409</c:v>
                </c:pt>
                <c:pt idx="36">
                  <c:v>9.2404627743490373</c:v>
                </c:pt>
                <c:pt idx="37">
                  <c:v>-4.8229051555540376</c:v>
                </c:pt>
                <c:pt idx="38">
                  <c:v>2.901510634805144</c:v>
                </c:pt>
                <c:pt idx="39">
                  <c:v>6.2521838529785381</c:v>
                </c:pt>
                <c:pt idx="40">
                  <c:v>12.846939522030272</c:v>
                </c:pt>
                <c:pt idx="41">
                  <c:v>0.51705871399604675</c:v>
                </c:pt>
                <c:pt idx="42">
                  <c:v>11.226532648867499</c:v>
                </c:pt>
                <c:pt idx="43">
                  <c:v>7.7700593633643251</c:v>
                </c:pt>
                <c:pt idx="44">
                  <c:v>11.670857624658431</c:v>
                </c:pt>
                <c:pt idx="45">
                  <c:v>1.8434050597884664</c:v>
                </c:pt>
                <c:pt idx="46">
                  <c:v>7.4531937030072868</c:v>
                </c:pt>
                <c:pt idx="47">
                  <c:v>4.2275737459096847</c:v>
                </c:pt>
                <c:pt idx="48">
                  <c:v>14.733418985133206</c:v>
                </c:pt>
                <c:pt idx="49">
                  <c:v>10.719653974973323</c:v>
                </c:pt>
                <c:pt idx="50">
                  <c:v>-2.3995943123268706</c:v>
                </c:pt>
                <c:pt idx="51">
                  <c:v>3.9914642866598671</c:v>
                </c:pt>
                <c:pt idx="52">
                  <c:v>9.4922508924824633</c:v>
                </c:pt>
                <c:pt idx="53">
                  <c:v>7.4552879533186971</c:v>
                </c:pt>
                <c:pt idx="54">
                  <c:v>-0.21403392673224975</c:v>
                </c:pt>
                <c:pt idx="55">
                  <c:v>7.6951097369167094</c:v>
                </c:pt>
                <c:pt idx="56">
                  <c:v>6.1920702035559065</c:v>
                </c:pt>
                <c:pt idx="57">
                  <c:v>-4.6554702786869555</c:v>
                </c:pt>
                <c:pt idx="58">
                  <c:v>1.662602563239008</c:v>
                </c:pt>
                <c:pt idx="59">
                  <c:v>-2.6279340844109011</c:v>
                </c:pt>
              </c:numCache>
            </c:numRef>
          </c:xVal>
          <c:yVal>
            <c:numRef>
              <c:f>'test sheared circle'!$B$69:$B$128</c:f>
              <c:numCache>
                <c:formatCode>General</c:formatCode>
                <c:ptCount val="60"/>
                <c:pt idx="0">
                  <c:v>17.800845772738995</c:v>
                </c:pt>
                <c:pt idx="1">
                  <c:v>9.5404449295542229</c:v>
                </c:pt>
                <c:pt idx="2">
                  <c:v>28.018468080405732</c:v>
                </c:pt>
                <c:pt idx="3">
                  <c:v>10.255457881017467</c:v>
                </c:pt>
                <c:pt idx="4">
                  <c:v>22.331759053154038</c:v>
                </c:pt>
                <c:pt idx="5">
                  <c:v>15.925695169780319</c:v>
                </c:pt>
                <c:pt idx="6">
                  <c:v>33.978569019937375</c:v>
                </c:pt>
                <c:pt idx="7">
                  <c:v>23.438291036064726</c:v>
                </c:pt>
                <c:pt idx="8">
                  <c:v>14.444144997524514</c:v>
                </c:pt>
                <c:pt idx="9">
                  <c:v>10.473795037532307</c:v>
                </c:pt>
                <c:pt idx="10">
                  <c:v>33.661026391185423</c:v>
                </c:pt>
                <c:pt idx="11">
                  <c:v>2.2264299828297069</c:v>
                </c:pt>
                <c:pt idx="12">
                  <c:v>10.515956626079415</c:v>
                </c:pt>
                <c:pt idx="13">
                  <c:v>25.951892314054753</c:v>
                </c:pt>
                <c:pt idx="14">
                  <c:v>26.985650908418137</c:v>
                </c:pt>
                <c:pt idx="15">
                  <c:v>20.891812834906894</c:v>
                </c:pt>
                <c:pt idx="16">
                  <c:v>12.104102257239203</c:v>
                </c:pt>
                <c:pt idx="17">
                  <c:v>18.047119272178431</c:v>
                </c:pt>
                <c:pt idx="18">
                  <c:v>15.116081726604349</c:v>
                </c:pt>
                <c:pt idx="19">
                  <c:v>16.076256674916358</c:v>
                </c:pt>
                <c:pt idx="20">
                  <c:v>20.852786104647812</c:v>
                </c:pt>
                <c:pt idx="21">
                  <c:v>17.437608581210952</c:v>
                </c:pt>
                <c:pt idx="22">
                  <c:v>6.3005579567180439</c:v>
                </c:pt>
                <c:pt idx="23">
                  <c:v>19.037737740033869</c:v>
                </c:pt>
                <c:pt idx="24">
                  <c:v>4.3075723993172055</c:v>
                </c:pt>
                <c:pt idx="25">
                  <c:v>-0.99148858856820876</c:v>
                </c:pt>
                <c:pt idx="26">
                  <c:v>18.470324681837127</c:v>
                </c:pt>
                <c:pt idx="27">
                  <c:v>25.298640804440826</c:v>
                </c:pt>
                <c:pt idx="28">
                  <c:v>14.747358682214221</c:v>
                </c:pt>
                <c:pt idx="29">
                  <c:v>17.380723316522499</c:v>
                </c:pt>
                <c:pt idx="30">
                  <c:v>17.414946641628525</c:v>
                </c:pt>
                <c:pt idx="31">
                  <c:v>22.348894596963063</c:v>
                </c:pt>
                <c:pt idx="32">
                  <c:v>18.314688676588212</c:v>
                </c:pt>
                <c:pt idx="33">
                  <c:v>8.0696262802307004</c:v>
                </c:pt>
                <c:pt idx="34">
                  <c:v>20.068285444076004</c:v>
                </c:pt>
                <c:pt idx="35">
                  <c:v>9.2608205290569749</c:v>
                </c:pt>
                <c:pt idx="36">
                  <c:v>30.234526076225066</c:v>
                </c:pt>
                <c:pt idx="37">
                  <c:v>-0.31169323326696841</c:v>
                </c:pt>
                <c:pt idx="38">
                  <c:v>20.335889707842465</c:v>
                </c:pt>
                <c:pt idx="39">
                  <c:v>25.905423340467877</c:v>
                </c:pt>
                <c:pt idx="40">
                  <c:v>32.728806950112656</c:v>
                </c:pt>
                <c:pt idx="41">
                  <c:v>4.204129505449349</c:v>
                </c:pt>
                <c:pt idx="42">
                  <c:v>33.046742766968229</c:v>
                </c:pt>
                <c:pt idx="43">
                  <c:v>23.785038014511244</c:v>
                </c:pt>
                <c:pt idx="44">
                  <c:v>33.018276105643281</c:v>
                </c:pt>
                <c:pt idx="45">
                  <c:v>12.765370026374718</c:v>
                </c:pt>
                <c:pt idx="46">
                  <c:v>25.572015734877343</c:v>
                </c:pt>
                <c:pt idx="47">
                  <c:v>12.726397514149776</c:v>
                </c:pt>
                <c:pt idx="48">
                  <c:v>36.575072746451738</c:v>
                </c:pt>
                <c:pt idx="49">
                  <c:v>35.411967567434949</c:v>
                </c:pt>
                <c:pt idx="50">
                  <c:v>6.1558173822893796</c:v>
                </c:pt>
                <c:pt idx="51">
                  <c:v>10.40203703244714</c:v>
                </c:pt>
                <c:pt idx="52">
                  <c:v>26.396543148796383</c:v>
                </c:pt>
                <c:pt idx="53">
                  <c:v>22.830986121356538</c:v>
                </c:pt>
                <c:pt idx="54">
                  <c:v>9.0658835376661937</c:v>
                </c:pt>
                <c:pt idx="55">
                  <c:v>25.457953998427381</c:v>
                </c:pt>
                <c:pt idx="56">
                  <c:v>21.129516379300583</c:v>
                </c:pt>
                <c:pt idx="57">
                  <c:v>0.6793605770136395</c:v>
                </c:pt>
                <c:pt idx="58">
                  <c:v>2.3554788438659884</c:v>
                </c:pt>
                <c:pt idx="59">
                  <c:v>1.2501178237023538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15288"/>
        <c:axId val="670615680"/>
      </c:scatterChart>
      <c:valAx>
        <c:axId val="67061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15680"/>
        <c:crosses val="autoZero"/>
        <c:crossBetween val="midCat"/>
      </c:valAx>
      <c:valAx>
        <c:axId val="6706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1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Distribution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bimodal normal'!$B$6:$B$25</c:f>
              <c:numCache>
                <c:formatCode>General</c:formatCode>
                <c:ptCount val="20"/>
                <c:pt idx="0">
                  <c:v>3.1641231370559177</c:v>
                </c:pt>
                <c:pt idx="1">
                  <c:v>2.4489100491644291</c:v>
                </c:pt>
                <c:pt idx="2">
                  <c:v>2.9536734283801729</c:v>
                </c:pt>
                <c:pt idx="3">
                  <c:v>3.2074305436064328</c:v>
                </c:pt>
                <c:pt idx="4">
                  <c:v>2.9760432065504756</c:v>
                </c:pt>
                <c:pt idx="5">
                  <c:v>2.3930074879076666</c:v>
                </c:pt>
                <c:pt idx="6">
                  <c:v>3.1232183793418775</c:v>
                </c:pt>
                <c:pt idx="7">
                  <c:v>3.1297580709453268</c:v>
                </c:pt>
                <c:pt idx="8">
                  <c:v>3.7856344590159896</c:v>
                </c:pt>
                <c:pt idx="9">
                  <c:v>3.8614002687622015</c:v>
                </c:pt>
                <c:pt idx="10">
                  <c:v>3.2502639986246149</c:v>
                </c:pt>
                <c:pt idx="11">
                  <c:v>2.2295665114238257</c:v>
                </c:pt>
                <c:pt idx="12">
                  <c:v>3.3773496669273966</c:v>
                </c:pt>
                <c:pt idx="13">
                  <c:v>2.8052789827797358</c:v>
                </c:pt>
                <c:pt idx="14">
                  <c:v>4.5021957777330837</c:v>
                </c:pt>
                <c:pt idx="15">
                  <c:v>2.9525207789971368</c:v>
                </c:pt>
                <c:pt idx="16">
                  <c:v>2.8119288842506256</c:v>
                </c:pt>
                <c:pt idx="17">
                  <c:v>3.3236066173826111</c:v>
                </c:pt>
                <c:pt idx="18">
                  <c:v>3.9853733539631166</c:v>
                </c:pt>
                <c:pt idx="19">
                  <c:v>3.0788184905736973</c:v>
                </c:pt>
              </c:numCache>
            </c:numRef>
          </c:xVal>
          <c:yVal>
            <c:numRef>
              <c:f>'test bimodal normal'!$C$6:$C$25</c:f>
              <c:numCache>
                <c:formatCode>General</c:formatCode>
                <c:ptCount val="20"/>
                <c:pt idx="0">
                  <c:v>3.1735720557728087</c:v>
                </c:pt>
                <c:pt idx="1">
                  <c:v>3.4403467563200532</c:v>
                </c:pt>
                <c:pt idx="2">
                  <c:v>3.5645507711299782</c:v>
                </c:pt>
                <c:pt idx="3">
                  <c:v>3.464567310249985</c:v>
                </c:pt>
                <c:pt idx="4">
                  <c:v>3.7122493940130954</c:v>
                </c:pt>
                <c:pt idx="5">
                  <c:v>2.9170962002933258</c:v>
                </c:pt>
                <c:pt idx="6">
                  <c:v>2.8324674104765468</c:v>
                </c:pt>
                <c:pt idx="7">
                  <c:v>3.004389379700422</c:v>
                </c:pt>
                <c:pt idx="8">
                  <c:v>2.5441713540490456</c:v>
                </c:pt>
                <c:pt idx="9">
                  <c:v>2.6386810835239771</c:v>
                </c:pt>
                <c:pt idx="10">
                  <c:v>2.5859730203048104</c:v>
                </c:pt>
                <c:pt idx="11">
                  <c:v>2.8281032663023229</c:v>
                </c:pt>
                <c:pt idx="12">
                  <c:v>3.1818512477247363</c:v>
                </c:pt>
                <c:pt idx="13">
                  <c:v>2.6526890128173344</c:v>
                </c:pt>
                <c:pt idx="14">
                  <c:v>2.8192000230598895</c:v>
                </c:pt>
                <c:pt idx="15">
                  <c:v>2.3534682223961534</c:v>
                </c:pt>
                <c:pt idx="16">
                  <c:v>1.1991951525777251</c:v>
                </c:pt>
                <c:pt idx="17">
                  <c:v>2.4592407395783518</c:v>
                </c:pt>
                <c:pt idx="18">
                  <c:v>2.0444171443202013</c:v>
                </c:pt>
                <c:pt idx="19">
                  <c:v>3.3462411869144857</c:v>
                </c:pt>
              </c:numCache>
            </c:numRef>
          </c:yVal>
          <c:smooth val="0"/>
        </c:ser>
        <c:ser>
          <c:idx val="1"/>
          <c:order val="1"/>
          <c:tx>
            <c:v>Distribution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bimodal normal'!$B$26:$B$45</c:f>
              <c:numCache>
                <c:formatCode>General</c:formatCode>
                <c:ptCount val="20"/>
                <c:pt idx="0">
                  <c:v>1.4813614373399981</c:v>
                </c:pt>
                <c:pt idx="1">
                  <c:v>0.20161586860908209</c:v>
                </c:pt>
                <c:pt idx="2">
                  <c:v>1.2626615865380448</c:v>
                </c:pt>
                <c:pt idx="3">
                  <c:v>1.4894486031948646</c:v>
                </c:pt>
                <c:pt idx="4">
                  <c:v>0.4942255261268057</c:v>
                </c:pt>
                <c:pt idx="5">
                  <c:v>1.7717093765688992</c:v>
                </c:pt>
                <c:pt idx="6">
                  <c:v>1.3272641537399015</c:v>
                </c:pt>
                <c:pt idx="7">
                  <c:v>1.2377821206752377</c:v>
                </c:pt>
                <c:pt idx="8">
                  <c:v>2.1353142964277598</c:v>
                </c:pt>
                <c:pt idx="9">
                  <c:v>1.1950083003371992</c:v>
                </c:pt>
                <c:pt idx="10">
                  <c:v>0.64968475277558846</c:v>
                </c:pt>
                <c:pt idx="11">
                  <c:v>1.3165538531880996</c:v>
                </c:pt>
                <c:pt idx="12">
                  <c:v>-8.4601902455475608E-2</c:v>
                </c:pt>
                <c:pt idx="13">
                  <c:v>1.1888758460272491</c:v>
                </c:pt>
                <c:pt idx="14">
                  <c:v>6.3178404150126433E-2</c:v>
                </c:pt>
                <c:pt idx="15">
                  <c:v>1.9246341541070748</c:v>
                </c:pt>
                <c:pt idx="16">
                  <c:v>0.89204221519067495</c:v>
                </c:pt>
                <c:pt idx="17">
                  <c:v>0.58414957715501314</c:v>
                </c:pt>
                <c:pt idx="18">
                  <c:v>1.315865801488906</c:v>
                </c:pt>
                <c:pt idx="19">
                  <c:v>1.4808107177843997</c:v>
                </c:pt>
              </c:numCache>
            </c:numRef>
          </c:xVal>
          <c:yVal>
            <c:numRef>
              <c:f>'test bimodal normal'!$C$26:$C$45</c:f>
              <c:numCache>
                <c:formatCode>General</c:formatCode>
                <c:ptCount val="20"/>
                <c:pt idx="0">
                  <c:v>-0.23304628412947029</c:v>
                </c:pt>
                <c:pt idx="1">
                  <c:v>-8.2256703016124838E-2</c:v>
                </c:pt>
                <c:pt idx="2">
                  <c:v>-0.45350495880380071</c:v>
                </c:pt>
                <c:pt idx="3">
                  <c:v>0.47190247452242107</c:v>
                </c:pt>
                <c:pt idx="4">
                  <c:v>-0.32540897261767548</c:v>
                </c:pt>
                <c:pt idx="5">
                  <c:v>-0.41215046938264988</c:v>
                </c:pt>
                <c:pt idx="6">
                  <c:v>-0.54605724249009879</c:v>
                </c:pt>
                <c:pt idx="7">
                  <c:v>0.17379517538300743</c:v>
                </c:pt>
                <c:pt idx="8">
                  <c:v>7.1383037238759675E-2</c:v>
                </c:pt>
                <c:pt idx="9">
                  <c:v>-0.40027473120673612</c:v>
                </c:pt>
                <c:pt idx="10">
                  <c:v>0.57572385765053435</c:v>
                </c:pt>
                <c:pt idx="11">
                  <c:v>-0.16579910841609877</c:v>
                </c:pt>
                <c:pt idx="12">
                  <c:v>7.2313726821691945E-2</c:v>
                </c:pt>
                <c:pt idx="13">
                  <c:v>-0.27517088716867932</c:v>
                </c:pt>
                <c:pt idx="14">
                  <c:v>0.10280070155875588</c:v>
                </c:pt>
                <c:pt idx="15">
                  <c:v>-0.22875945952363308</c:v>
                </c:pt>
                <c:pt idx="16">
                  <c:v>0.53094460536077703</c:v>
                </c:pt>
                <c:pt idx="17">
                  <c:v>8.112561846877081E-2</c:v>
                </c:pt>
                <c:pt idx="18">
                  <c:v>-0.16053768511983113</c:v>
                </c:pt>
                <c:pt idx="19">
                  <c:v>-0.29928158338398786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11784"/>
        <c:axId val="618010608"/>
      </c:scatterChart>
      <c:valAx>
        <c:axId val="61801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10608"/>
        <c:crosses val="autoZero"/>
        <c:crossBetween val="midCat"/>
      </c:valAx>
      <c:valAx>
        <c:axId val="6180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1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old faithful'!$A$4:$A$275</c:f>
              <c:numCache>
                <c:formatCode>General</c:formatCode>
                <c:ptCount val="272"/>
                <c:pt idx="0">
                  <c:v>3.6</c:v>
                </c:pt>
                <c:pt idx="1">
                  <c:v>1.8</c:v>
                </c:pt>
                <c:pt idx="2">
                  <c:v>3.3330000000000002</c:v>
                </c:pt>
                <c:pt idx="3">
                  <c:v>2.2829999999999999</c:v>
                </c:pt>
                <c:pt idx="4">
                  <c:v>4.5330000000000004</c:v>
                </c:pt>
                <c:pt idx="5">
                  <c:v>2.883</c:v>
                </c:pt>
                <c:pt idx="6">
                  <c:v>4.7</c:v>
                </c:pt>
                <c:pt idx="7">
                  <c:v>3.6</c:v>
                </c:pt>
                <c:pt idx="8">
                  <c:v>1.95</c:v>
                </c:pt>
                <c:pt idx="9">
                  <c:v>4.3499999999999996</c:v>
                </c:pt>
                <c:pt idx="10">
                  <c:v>1.833</c:v>
                </c:pt>
                <c:pt idx="11">
                  <c:v>3.9169999999999998</c:v>
                </c:pt>
                <c:pt idx="12">
                  <c:v>4.2</c:v>
                </c:pt>
                <c:pt idx="13">
                  <c:v>1.75</c:v>
                </c:pt>
                <c:pt idx="14">
                  <c:v>4.7</c:v>
                </c:pt>
                <c:pt idx="15">
                  <c:v>2.1669999999999998</c:v>
                </c:pt>
                <c:pt idx="16">
                  <c:v>1.75</c:v>
                </c:pt>
                <c:pt idx="17">
                  <c:v>4.8</c:v>
                </c:pt>
                <c:pt idx="18">
                  <c:v>1.6</c:v>
                </c:pt>
                <c:pt idx="19">
                  <c:v>4.25</c:v>
                </c:pt>
                <c:pt idx="20">
                  <c:v>1.8</c:v>
                </c:pt>
                <c:pt idx="21">
                  <c:v>1.75</c:v>
                </c:pt>
                <c:pt idx="22">
                  <c:v>3.45</c:v>
                </c:pt>
                <c:pt idx="23">
                  <c:v>3.0670000000000002</c:v>
                </c:pt>
                <c:pt idx="24">
                  <c:v>4.5330000000000004</c:v>
                </c:pt>
                <c:pt idx="25">
                  <c:v>3.6</c:v>
                </c:pt>
                <c:pt idx="26">
                  <c:v>1.9670000000000001</c:v>
                </c:pt>
                <c:pt idx="27">
                  <c:v>4.0830000000000002</c:v>
                </c:pt>
                <c:pt idx="28">
                  <c:v>3.85</c:v>
                </c:pt>
                <c:pt idx="29">
                  <c:v>4.4329999999999998</c:v>
                </c:pt>
                <c:pt idx="30">
                  <c:v>4.3</c:v>
                </c:pt>
                <c:pt idx="31">
                  <c:v>4.4669999999999996</c:v>
                </c:pt>
                <c:pt idx="32">
                  <c:v>3.367</c:v>
                </c:pt>
                <c:pt idx="33">
                  <c:v>4.0330000000000004</c:v>
                </c:pt>
                <c:pt idx="34">
                  <c:v>3.8330000000000002</c:v>
                </c:pt>
                <c:pt idx="35">
                  <c:v>2.0169999999999999</c:v>
                </c:pt>
                <c:pt idx="36">
                  <c:v>1.867</c:v>
                </c:pt>
                <c:pt idx="37">
                  <c:v>4.8330000000000002</c:v>
                </c:pt>
                <c:pt idx="38">
                  <c:v>1.833</c:v>
                </c:pt>
                <c:pt idx="39">
                  <c:v>4.7830000000000004</c:v>
                </c:pt>
                <c:pt idx="40">
                  <c:v>4.3499999999999996</c:v>
                </c:pt>
                <c:pt idx="41">
                  <c:v>1.883</c:v>
                </c:pt>
                <c:pt idx="42">
                  <c:v>4.5670000000000002</c:v>
                </c:pt>
                <c:pt idx="43">
                  <c:v>1.75</c:v>
                </c:pt>
                <c:pt idx="44">
                  <c:v>4.5330000000000004</c:v>
                </c:pt>
                <c:pt idx="45">
                  <c:v>3.3170000000000002</c:v>
                </c:pt>
                <c:pt idx="46">
                  <c:v>3.8330000000000002</c:v>
                </c:pt>
                <c:pt idx="47">
                  <c:v>2.1</c:v>
                </c:pt>
                <c:pt idx="48">
                  <c:v>4.633</c:v>
                </c:pt>
                <c:pt idx="49">
                  <c:v>2</c:v>
                </c:pt>
                <c:pt idx="50">
                  <c:v>4.8</c:v>
                </c:pt>
                <c:pt idx="51">
                  <c:v>4.7160000000000002</c:v>
                </c:pt>
                <c:pt idx="52">
                  <c:v>1.833</c:v>
                </c:pt>
                <c:pt idx="53">
                  <c:v>4.8330000000000002</c:v>
                </c:pt>
                <c:pt idx="54">
                  <c:v>1.7330000000000001</c:v>
                </c:pt>
                <c:pt idx="55">
                  <c:v>4.883</c:v>
                </c:pt>
                <c:pt idx="56">
                  <c:v>3.7170000000000001</c:v>
                </c:pt>
                <c:pt idx="57">
                  <c:v>1.667</c:v>
                </c:pt>
                <c:pt idx="58">
                  <c:v>4.5670000000000002</c:v>
                </c:pt>
                <c:pt idx="59">
                  <c:v>4.3170000000000002</c:v>
                </c:pt>
                <c:pt idx="60">
                  <c:v>2.2330000000000001</c:v>
                </c:pt>
                <c:pt idx="61">
                  <c:v>4.5</c:v>
                </c:pt>
                <c:pt idx="62">
                  <c:v>1.75</c:v>
                </c:pt>
                <c:pt idx="63">
                  <c:v>4.8</c:v>
                </c:pt>
                <c:pt idx="64">
                  <c:v>1.8169999999999999</c:v>
                </c:pt>
                <c:pt idx="65">
                  <c:v>4.4000000000000004</c:v>
                </c:pt>
                <c:pt idx="66">
                  <c:v>4.1669999999999998</c:v>
                </c:pt>
                <c:pt idx="67">
                  <c:v>4.7</c:v>
                </c:pt>
                <c:pt idx="68">
                  <c:v>2.0670000000000002</c:v>
                </c:pt>
                <c:pt idx="69">
                  <c:v>4.7</c:v>
                </c:pt>
                <c:pt idx="70">
                  <c:v>4.0330000000000004</c:v>
                </c:pt>
                <c:pt idx="71">
                  <c:v>1.9670000000000001</c:v>
                </c:pt>
                <c:pt idx="72">
                  <c:v>4.5</c:v>
                </c:pt>
                <c:pt idx="73">
                  <c:v>4</c:v>
                </c:pt>
                <c:pt idx="74">
                  <c:v>1.9830000000000001</c:v>
                </c:pt>
                <c:pt idx="75">
                  <c:v>5.0670000000000002</c:v>
                </c:pt>
                <c:pt idx="76">
                  <c:v>2.0169999999999999</c:v>
                </c:pt>
                <c:pt idx="77">
                  <c:v>4.5670000000000002</c:v>
                </c:pt>
                <c:pt idx="78">
                  <c:v>3.883</c:v>
                </c:pt>
                <c:pt idx="79">
                  <c:v>3.6</c:v>
                </c:pt>
                <c:pt idx="80">
                  <c:v>4.133</c:v>
                </c:pt>
                <c:pt idx="81">
                  <c:v>4.3330000000000002</c:v>
                </c:pt>
                <c:pt idx="82">
                  <c:v>4.0999999999999996</c:v>
                </c:pt>
                <c:pt idx="83">
                  <c:v>2.633</c:v>
                </c:pt>
                <c:pt idx="84">
                  <c:v>4.0670000000000002</c:v>
                </c:pt>
                <c:pt idx="85">
                  <c:v>4.9329999999999998</c:v>
                </c:pt>
                <c:pt idx="86">
                  <c:v>3.95</c:v>
                </c:pt>
                <c:pt idx="87">
                  <c:v>4.5170000000000003</c:v>
                </c:pt>
                <c:pt idx="88">
                  <c:v>2.1669999999999998</c:v>
                </c:pt>
                <c:pt idx="89">
                  <c:v>4</c:v>
                </c:pt>
                <c:pt idx="90">
                  <c:v>2.2000000000000002</c:v>
                </c:pt>
                <c:pt idx="91">
                  <c:v>4.3330000000000002</c:v>
                </c:pt>
                <c:pt idx="92">
                  <c:v>1.867</c:v>
                </c:pt>
                <c:pt idx="93">
                  <c:v>4.8170000000000002</c:v>
                </c:pt>
                <c:pt idx="94">
                  <c:v>1.833</c:v>
                </c:pt>
                <c:pt idx="95">
                  <c:v>4.3</c:v>
                </c:pt>
                <c:pt idx="96">
                  <c:v>4.6669999999999998</c:v>
                </c:pt>
                <c:pt idx="97">
                  <c:v>3.75</c:v>
                </c:pt>
                <c:pt idx="98">
                  <c:v>1.867</c:v>
                </c:pt>
                <c:pt idx="99">
                  <c:v>4.9000000000000004</c:v>
                </c:pt>
                <c:pt idx="100">
                  <c:v>2.4830000000000001</c:v>
                </c:pt>
                <c:pt idx="101">
                  <c:v>4.367</c:v>
                </c:pt>
                <c:pt idx="102">
                  <c:v>2.1</c:v>
                </c:pt>
                <c:pt idx="103">
                  <c:v>4.5</c:v>
                </c:pt>
                <c:pt idx="104">
                  <c:v>4.05</c:v>
                </c:pt>
                <c:pt idx="105">
                  <c:v>1.867</c:v>
                </c:pt>
                <c:pt idx="106">
                  <c:v>4.7</c:v>
                </c:pt>
                <c:pt idx="107">
                  <c:v>1.7829999999999999</c:v>
                </c:pt>
                <c:pt idx="108">
                  <c:v>4.8499999999999996</c:v>
                </c:pt>
                <c:pt idx="109">
                  <c:v>3.6829999999999998</c:v>
                </c:pt>
                <c:pt idx="110">
                  <c:v>4.7329999999999997</c:v>
                </c:pt>
                <c:pt idx="111">
                  <c:v>2.2999999999999998</c:v>
                </c:pt>
                <c:pt idx="112">
                  <c:v>4.9000000000000004</c:v>
                </c:pt>
                <c:pt idx="113">
                  <c:v>4.4169999999999998</c:v>
                </c:pt>
                <c:pt idx="114">
                  <c:v>1.7</c:v>
                </c:pt>
                <c:pt idx="115">
                  <c:v>4.633</c:v>
                </c:pt>
                <c:pt idx="116">
                  <c:v>2.3170000000000002</c:v>
                </c:pt>
                <c:pt idx="117">
                  <c:v>4.5999999999999996</c:v>
                </c:pt>
                <c:pt idx="118">
                  <c:v>1.8169999999999999</c:v>
                </c:pt>
                <c:pt idx="119">
                  <c:v>4.4169999999999998</c:v>
                </c:pt>
                <c:pt idx="120">
                  <c:v>2.617</c:v>
                </c:pt>
                <c:pt idx="121">
                  <c:v>4.0670000000000002</c:v>
                </c:pt>
                <c:pt idx="122">
                  <c:v>4.25</c:v>
                </c:pt>
                <c:pt idx="123">
                  <c:v>1.9670000000000001</c:v>
                </c:pt>
                <c:pt idx="124">
                  <c:v>4.5999999999999996</c:v>
                </c:pt>
                <c:pt idx="125">
                  <c:v>3.7669999999999999</c:v>
                </c:pt>
                <c:pt idx="126">
                  <c:v>1.917</c:v>
                </c:pt>
                <c:pt idx="127">
                  <c:v>4.5</c:v>
                </c:pt>
                <c:pt idx="128">
                  <c:v>2.2669999999999999</c:v>
                </c:pt>
                <c:pt idx="129">
                  <c:v>4.6500000000000004</c:v>
                </c:pt>
                <c:pt idx="130">
                  <c:v>1.867</c:v>
                </c:pt>
                <c:pt idx="131">
                  <c:v>4.1669999999999998</c:v>
                </c:pt>
                <c:pt idx="132">
                  <c:v>2.8</c:v>
                </c:pt>
                <c:pt idx="133">
                  <c:v>4.3330000000000002</c:v>
                </c:pt>
                <c:pt idx="134">
                  <c:v>1.833</c:v>
                </c:pt>
                <c:pt idx="135">
                  <c:v>4.383</c:v>
                </c:pt>
                <c:pt idx="136">
                  <c:v>1.883</c:v>
                </c:pt>
                <c:pt idx="137">
                  <c:v>4.9329999999999998</c:v>
                </c:pt>
                <c:pt idx="138">
                  <c:v>2.0329999999999999</c:v>
                </c:pt>
                <c:pt idx="139">
                  <c:v>3.7330000000000001</c:v>
                </c:pt>
                <c:pt idx="140">
                  <c:v>4.2329999999999997</c:v>
                </c:pt>
                <c:pt idx="141">
                  <c:v>2.2330000000000001</c:v>
                </c:pt>
                <c:pt idx="142">
                  <c:v>4.5330000000000004</c:v>
                </c:pt>
                <c:pt idx="143">
                  <c:v>4.8170000000000002</c:v>
                </c:pt>
                <c:pt idx="144">
                  <c:v>4.3330000000000002</c:v>
                </c:pt>
                <c:pt idx="145">
                  <c:v>1.9830000000000001</c:v>
                </c:pt>
                <c:pt idx="146">
                  <c:v>4.633</c:v>
                </c:pt>
                <c:pt idx="147">
                  <c:v>2.0169999999999999</c:v>
                </c:pt>
                <c:pt idx="148">
                  <c:v>5.0999999999999996</c:v>
                </c:pt>
                <c:pt idx="149">
                  <c:v>1.8</c:v>
                </c:pt>
                <c:pt idx="150">
                  <c:v>5.0330000000000004</c:v>
                </c:pt>
                <c:pt idx="151">
                  <c:v>4</c:v>
                </c:pt>
                <c:pt idx="152">
                  <c:v>2.4</c:v>
                </c:pt>
                <c:pt idx="153">
                  <c:v>4.5999999999999996</c:v>
                </c:pt>
                <c:pt idx="154">
                  <c:v>3.5670000000000002</c:v>
                </c:pt>
                <c:pt idx="155">
                  <c:v>4</c:v>
                </c:pt>
                <c:pt idx="156">
                  <c:v>4.5</c:v>
                </c:pt>
                <c:pt idx="157">
                  <c:v>4.0830000000000002</c:v>
                </c:pt>
                <c:pt idx="158">
                  <c:v>1.8</c:v>
                </c:pt>
                <c:pt idx="159">
                  <c:v>3.9670000000000001</c:v>
                </c:pt>
                <c:pt idx="160">
                  <c:v>2.2000000000000002</c:v>
                </c:pt>
                <c:pt idx="161">
                  <c:v>4.1500000000000004</c:v>
                </c:pt>
                <c:pt idx="162">
                  <c:v>2</c:v>
                </c:pt>
                <c:pt idx="163">
                  <c:v>3.8330000000000002</c:v>
                </c:pt>
                <c:pt idx="164">
                  <c:v>3.5</c:v>
                </c:pt>
                <c:pt idx="165">
                  <c:v>4.5830000000000002</c:v>
                </c:pt>
                <c:pt idx="166">
                  <c:v>2.367</c:v>
                </c:pt>
                <c:pt idx="167">
                  <c:v>5</c:v>
                </c:pt>
                <c:pt idx="168">
                  <c:v>1.9330000000000001</c:v>
                </c:pt>
                <c:pt idx="169">
                  <c:v>4.617</c:v>
                </c:pt>
                <c:pt idx="170">
                  <c:v>1.917</c:v>
                </c:pt>
                <c:pt idx="171">
                  <c:v>2.0830000000000002</c:v>
                </c:pt>
                <c:pt idx="172">
                  <c:v>4.5830000000000002</c:v>
                </c:pt>
                <c:pt idx="173">
                  <c:v>3.3330000000000002</c:v>
                </c:pt>
                <c:pt idx="174">
                  <c:v>4.1669999999999998</c:v>
                </c:pt>
                <c:pt idx="175">
                  <c:v>4.3330000000000002</c:v>
                </c:pt>
                <c:pt idx="176">
                  <c:v>4.5</c:v>
                </c:pt>
                <c:pt idx="177">
                  <c:v>2.4169999999999998</c:v>
                </c:pt>
                <c:pt idx="178">
                  <c:v>4</c:v>
                </c:pt>
                <c:pt idx="179">
                  <c:v>4.1669999999999998</c:v>
                </c:pt>
                <c:pt idx="180">
                  <c:v>1.883</c:v>
                </c:pt>
                <c:pt idx="181">
                  <c:v>4.5830000000000002</c:v>
                </c:pt>
                <c:pt idx="182">
                  <c:v>4.25</c:v>
                </c:pt>
                <c:pt idx="183">
                  <c:v>3.7669999999999999</c:v>
                </c:pt>
                <c:pt idx="184">
                  <c:v>2.0329999999999999</c:v>
                </c:pt>
                <c:pt idx="185">
                  <c:v>4.4329999999999998</c:v>
                </c:pt>
                <c:pt idx="186">
                  <c:v>4.0830000000000002</c:v>
                </c:pt>
                <c:pt idx="187">
                  <c:v>1.833</c:v>
                </c:pt>
                <c:pt idx="188">
                  <c:v>4.4169999999999998</c:v>
                </c:pt>
                <c:pt idx="189">
                  <c:v>2.1829999999999998</c:v>
                </c:pt>
                <c:pt idx="190">
                  <c:v>4.8</c:v>
                </c:pt>
                <c:pt idx="191">
                  <c:v>1.833</c:v>
                </c:pt>
                <c:pt idx="192">
                  <c:v>4.8</c:v>
                </c:pt>
                <c:pt idx="193">
                  <c:v>4.0999999999999996</c:v>
                </c:pt>
                <c:pt idx="194">
                  <c:v>3.9660000000000002</c:v>
                </c:pt>
                <c:pt idx="195">
                  <c:v>4.2329999999999997</c:v>
                </c:pt>
                <c:pt idx="196">
                  <c:v>3.5</c:v>
                </c:pt>
                <c:pt idx="197">
                  <c:v>4.3659999999999997</c:v>
                </c:pt>
                <c:pt idx="198">
                  <c:v>2.25</c:v>
                </c:pt>
                <c:pt idx="199">
                  <c:v>4.6669999999999998</c:v>
                </c:pt>
                <c:pt idx="200">
                  <c:v>2.1</c:v>
                </c:pt>
                <c:pt idx="201">
                  <c:v>4.3499999999999996</c:v>
                </c:pt>
                <c:pt idx="202">
                  <c:v>4.133</c:v>
                </c:pt>
                <c:pt idx="203">
                  <c:v>1.867</c:v>
                </c:pt>
                <c:pt idx="204">
                  <c:v>4.5999999999999996</c:v>
                </c:pt>
                <c:pt idx="205">
                  <c:v>1.7829999999999999</c:v>
                </c:pt>
                <c:pt idx="206">
                  <c:v>4.367</c:v>
                </c:pt>
                <c:pt idx="207">
                  <c:v>3.85</c:v>
                </c:pt>
                <c:pt idx="208">
                  <c:v>1.9330000000000001</c:v>
                </c:pt>
                <c:pt idx="209">
                  <c:v>4.5</c:v>
                </c:pt>
                <c:pt idx="210">
                  <c:v>2.383</c:v>
                </c:pt>
                <c:pt idx="211">
                  <c:v>4.7</c:v>
                </c:pt>
                <c:pt idx="212">
                  <c:v>1.867</c:v>
                </c:pt>
                <c:pt idx="213">
                  <c:v>3.8330000000000002</c:v>
                </c:pt>
                <c:pt idx="214">
                  <c:v>3.4169999999999998</c:v>
                </c:pt>
                <c:pt idx="215">
                  <c:v>4.2329999999999997</c:v>
                </c:pt>
                <c:pt idx="216">
                  <c:v>2.4</c:v>
                </c:pt>
                <c:pt idx="217">
                  <c:v>4.8</c:v>
                </c:pt>
                <c:pt idx="218">
                  <c:v>2</c:v>
                </c:pt>
                <c:pt idx="219">
                  <c:v>4.1500000000000004</c:v>
                </c:pt>
                <c:pt idx="220">
                  <c:v>1.867</c:v>
                </c:pt>
                <c:pt idx="221">
                  <c:v>4.2670000000000003</c:v>
                </c:pt>
                <c:pt idx="222">
                  <c:v>1.75</c:v>
                </c:pt>
                <c:pt idx="223">
                  <c:v>4.4829999999999997</c:v>
                </c:pt>
                <c:pt idx="224">
                  <c:v>4</c:v>
                </c:pt>
                <c:pt idx="225">
                  <c:v>4.117</c:v>
                </c:pt>
                <c:pt idx="226">
                  <c:v>4.0830000000000002</c:v>
                </c:pt>
                <c:pt idx="227">
                  <c:v>4.2670000000000003</c:v>
                </c:pt>
                <c:pt idx="228">
                  <c:v>3.9169999999999998</c:v>
                </c:pt>
                <c:pt idx="229">
                  <c:v>4.55</c:v>
                </c:pt>
                <c:pt idx="230">
                  <c:v>4.0830000000000002</c:v>
                </c:pt>
                <c:pt idx="231">
                  <c:v>2.4169999999999998</c:v>
                </c:pt>
                <c:pt idx="232">
                  <c:v>4.1829999999999998</c:v>
                </c:pt>
                <c:pt idx="233">
                  <c:v>2.2170000000000001</c:v>
                </c:pt>
                <c:pt idx="234">
                  <c:v>4.45</c:v>
                </c:pt>
                <c:pt idx="235">
                  <c:v>1.883</c:v>
                </c:pt>
                <c:pt idx="236">
                  <c:v>1.85</c:v>
                </c:pt>
                <c:pt idx="237">
                  <c:v>4.2830000000000004</c:v>
                </c:pt>
                <c:pt idx="238">
                  <c:v>3.95</c:v>
                </c:pt>
                <c:pt idx="239">
                  <c:v>2.3330000000000002</c:v>
                </c:pt>
                <c:pt idx="240">
                  <c:v>4.1500000000000004</c:v>
                </c:pt>
                <c:pt idx="241">
                  <c:v>2.35</c:v>
                </c:pt>
                <c:pt idx="242">
                  <c:v>4.9329999999999998</c:v>
                </c:pt>
                <c:pt idx="243">
                  <c:v>2.9</c:v>
                </c:pt>
                <c:pt idx="244">
                  <c:v>4.5830000000000002</c:v>
                </c:pt>
                <c:pt idx="245">
                  <c:v>3.8330000000000002</c:v>
                </c:pt>
                <c:pt idx="246">
                  <c:v>2.0830000000000002</c:v>
                </c:pt>
                <c:pt idx="247">
                  <c:v>4.367</c:v>
                </c:pt>
                <c:pt idx="248">
                  <c:v>2.133</c:v>
                </c:pt>
                <c:pt idx="249">
                  <c:v>4.3499999999999996</c:v>
                </c:pt>
                <c:pt idx="250">
                  <c:v>2.2000000000000002</c:v>
                </c:pt>
                <c:pt idx="251">
                  <c:v>4.45</c:v>
                </c:pt>
                <c:pt idx="252">
                  <c:v>3.5670000000000002</c:v>
                </c:pt>
                <c:pt idx="253">
                  <c:v>4.5</c:v>
                </c:pt>
                <c:pt idx="254">
                  <c:v>4.1500000000000004</c:v>
                </c:pt>
                <c:pt idx="255">
                  <c:v>3.8170000000000002</c:v>
                </c:pt>
                <c:pt idx="256">
                  <c:v>3.9169999999999998</c:v>
                </c:pt>
                <c:pt idx="257">
                  <c:v>4.45</c:v>
                </c:pt>
                <c:pt idx="258">
                  <c:v>2</c:v>
                </c:pt>
                <c:pt idx="259">
                  <c:v>4.2830000000000004</c:v>
                </c:pt>
                <c:pt idx="260">
                  <c:v>4.7670000000000003</c:v>
                </c:pt>
                <c:pt idx="261">
                  <c:v>4.5330000000000004</c:v>
                </c:pt>
                <c:pt idx="262">
                  <c:v>1.85</c:v>
                </c:pt>
                <c:pt idx="263">
                  <c:v>4.25</c:v>
                </c:pt>
                <c:pt idx="264">
                  <c:v>1.9830000000000001</c:v>
                </c:pt>
                <c:pt idx="265">
                  <c:v>2.25</c:v>
                </c:pt>
                <c:pt idx="266">
                  <c:v>4.75</c:v>
                </c:pt>
                <c:pt idx="267">
                  <c:v>4.117</c:v>
                </c:pt>
                <c:pt idx="268">
                  <c:v>2.15</c:v>
                </c:pt>
                <c:pt idx="269">
                  <c:v>4.4169999999999998</c:v>
                </c:pt>
                <c:pt idx="270">
                  <c:v>1.8169999999999999</c:v>
                </c:pt>
                <c:pt idx="271">
                  <c:v>4.4669999999999996</c:v>
                </c:pt>
              </c:numCache>
            </c:numRef>
          </c:xVal>
          <c:yVal>
            <c:numRef>
              <c:f>'test old faithful'!$B$4:$B$275</c:f>
              <c:numCache>
                <c:formatCode>General</c:formatCode>
                <c:ptCount val="272"/>
                <c:pt idx="0">
                  <c:v>79</c:v>
                </c:pt>
                <c:pt idx="1">
                  <c:v>54</c:v>
                </c:pt>
                <c:pt idx="2">
                  <c:v>74</c:v>
                </c:pt>
                <c:pt idx="3">
                  <c:v>62</c:v>
                </c:pt>
                <c:pt idx="4">
                  <c:v>85</c:v>
                </c:pt>
                <c:pt idx="5">
                  <c:v>55</c:v>
                </c:pt>
                <c:pt idx="6">
                  <c:v>88</c:v>
                </c:pt>
                <c:pt idx="7">
                  <c:v>85</c:v>
                </c:pt>
                <c:pt idx="8">
                  <c:v>51</c:v>
                </c:pt>
                <c:pt idx="9">
                  <c:v>85</c:v>
                </c:pt>
                <c:pt idx="10">
                  <c:v>54</c:v>
                </c:pt>
                <c:pt idx="11">
                  <c:v>84</c:v>
                </c:pt>
                <c:pt idx="12">
                  <c:v>78</c:v>
                </c:pt>
                <c:pt idx="13">
                  <c:v>47</c:v>
                </c:pt>
                <c:pt idx="14">
                  <c:v>83</c:v>
                </c:pt>
                <c:pt idx="15">
                  <c:v>52</c:v>
                </c:pt>
                <c:pt idx="16">
                  <c:v>62</c:v>
                </c:pt>
                <c:pt idx="17">
                  <c:v>84</c:v>
                </c:pt>
                <c:pt idx="18">
                  <c:v>52</c:v>
                </c:pt>
                <c:pt idx="19">
                  <c:v>79</c:v>
                </c:pt>
                <c:pt idx="20">
                  <c:v>51</c:v>
                </c:pt>
                <c:pt idx="21">
                  <c:v>47</c:v>
                </c:pt>
                <c:pt idx="22">
                  <c:v>78</c:v>
                </c:pt>
                <c:pt idx="23">
                  <c:v>69</c:v>
                </c:pt>
                <c:pt idx="24">
                  <c:v>74</c:v>
                </c:pt>
                <c:pt idx="25">
                  <c:v>83</c:v>
                </c:pt>
                <c:pt idx="26">
                  <c:v>55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73</c:v>
                </c:pt>
                <c:pt idx="31">
                  <c:v>77</c:v>
                </c:pt>
                <c:pt idx="32">
                  <c:v>66</c:v>
                </c:pt>
                <c:pt idx="33">
                  <c:v>80</c:v>
                </c:pt>
                <c:pt idx="34">
                  <c:v>74</c:v>
                </c:pt>
                <c:pt idx="35">
                  <c:v>52</c:v>
                </c:pt>
                <c:pt idx="36">
                  <c:v>48</c:v>
                </c:pt>
                <c:pt idx="37">
                  <c:v>80</c:v>
                </c:pt>
                <c:pt idx="38">
                  <c:v>59</c:v>
                </c:pt>
                <c:pt idx="39">
                  <c:v>90</c:v>
                </c:pt>
                <c:pt idx="40">
                  <c:v>80</c:v>
                </c:pt>
                <c:pt idx="41">
                  <c:v>58</c:v>
                </c:pt>
                <c:pt idx="42">
                  <c:v>84</c:v>
                </c:pt>
                <c:pt idx="43">
                  <c:v>58</c:v>
                </c:pt>
                <c:pt idx="44">
                  <c:v>73</c:v>
                </c:pt>
                <c:pt idx="45">
                  <c:v>83</c:v>
                </c:pt>
                <c:pt idx="46">
                  <c:v>64</c:v>
                </c:pt>
                <c:pt idx="47">
                  <c:v>53</c:v>
                </c:pt>
                <c:pt idx="48">
                  <c:v>82</c:v>
                </c:pt>
                <c:pt idx="49">
                  <c:v>59</c:v>
                </c:pt>
                <c:pt idx="50">
                  <c:v>75</c:v>
                </c:pt>
                <c:pt idx="51">
                  <c:v>90</c:v>
                </c:pt>
                <c:pt idx="52">
                  <c:v>54</c:v>
                </c:pt>
                <c:pt idx="53">
                  <c:v>80</c:v>
                </c:pt>
                <c:pt idx="54">
                  <c:v>54</c:v>
                </c:pt>
                <c:pt idx="55">
                  <c:v>83</c:v>
                </c:pt>
                <c:pt idx="56">
                  <c:v>71</c:v>
                </c:pt>
                <c:pt idx="57">
                  <c:v>64</c:v>
                </c:pt>
                <c:pt idx="58">
                  <c:v>77</c:v>
                </c:pt>
                <c:pt idx="59">
                  <c:v>81</c:v>
                </c:pt>
                <c:pt idx="60">
                  <c:v>59</c:v>
                </c:pt>
                <c:pt idx="61">
                  <c:v>84</c:v>
                </c:pt>
                <c:pt idx="62">
                  <c:v>48</c:v>
                </c:pt>
                <c:pt idx="63">
                  <c:v>82</c:v>
                </c:pt>
                <c:pt idx="64">
                  <c:v>60</c:v>
                </c:pt>
                <c:pt idx="65">
                  <c:v>92</c:v>
                </c:pt>
                <c:pt idx="66">
                  <c:v>78</c:v>
                </c:pt>
                <c:pt idx="67">
                  <c:v>78</c:v>
                </c:pt>
                <c:pt idx="68">
                  <c:v>65</c:v>
                </c:pt>
                <c:pt idx="69">
                  <c:v>73</c:v>
                </c:pt>
                <c:pt idx="70">
                  <c:v>82</c:v>
                </c:pt>
                <c:pt idx="71">
                  <c:v>56</c:v>
                </c:pt>
                <c:pt idx="72">
                  <c:v>79</c:v>
                </c:pt>
                <c:pt idx="73">
                  <c:v>71</c:v>
                </c:pt>
                <c:pt idx="74">
                  <c:v>62</c:v>
                </c:pt>
                <c:pt idx="75">
                  <c:v>76</c:v>
                </c:pt>
                <c:pt idx="76">
                  <c:v>60</c:v>
                </c:pt>
                <c:pt idx="77">
                  <c:v>78</c:v>
                </c:pt>
                <c:pt idx="78">
                  <c:v>76</c:v>
                </c:pt>
                <c:pt idx="79">
                  <c:v>83</c:v>
                </c:pt>
                <c:pt idx="80">
                  <c:v>75</c:v>
                </c:pt>
                <c:pt idx="81">
                  <c:v>82</c:v>
                </c:pt>
                <c:pt idx="82">
                  <c:v>70</c:v>
                </c:pt>
                <c:pt idx="83">
                  <c:v>65</c:v>
                </c:pt>
                <c:pt idx="84">
                  <c:v>73</c:v>
                </c:pt>
                <c:pt idx="85">
                  <c:v>88</c:v>
                </c:pt>
                <c:pt idx="86">
                  <c:v>76</c:v>
                </c:pt>
                <c:pt idx="87">
                  <c:v>80</c:v>
                </c:pt>
                <c:pt idx="88">
                  <c:v>48</c:v>
                </c:pt>
                <c:pt idx="89">
                  <c:v>86</c:v>
                </c:pt>
                <c:pt idx="90">
                  <c:v>60</c:v>
                </c:pt>
                <c:pt idx="91">
                  <c:v>90</c:v>
                </c:pt>
                <c:pt idx="92">
                  <c:v>50</c:v>
                </c:pt>
                <c:pt idx="93">
                  <c:v>78</c:v>
                </c:pt>
                <c:pt idx="94">
                  <c:v>63</c:v>
                </c:pt>
                <c:pt idx="95">
                  <c:v>72</c:v>
                </c:pt>
                <c:pt idx="96">
                  <c:v>84</c:v>
                </c:pt>
                <c:pt idx="97">
                  <c:v>75</c:v>
                </c:pt>
                <c:pt idx="98">
                  <c:v>51</c:v>
                </c:pt>
                <c:pt idx="99">
                  <c:v>82</c:v>
                </c:pt>
                <c:pt idx="100">
                  <c:v>62</c:v>
                </c:pt>
                <c:pt idx="101">
                  <c:v>88</c:v>
                </c:pt>
                <c:pt idx="102">
                  <c:v>49</c:v>
                </c:pt>
                <c:pt idx="103">
                  <c:v>83</c:v>
                </c:pt>
                <c:pt idx="104">
                  <c:v>81</c:v>
                </c:pt>
                <c:pt idx="105">
                  <c:v>47</c:v>
                </c:pt>
                <c:pt idx="106">
                  <c:v>84</c:v>
                </c:pt>
                <c:pt idx="107">
                  <c:v>52</c:v>
                </c:pt>
                <c:pt idx="108">
                  <c:v>86</c:v>
                </c:pt>
                <c:pt idx="109">
                  <c:v>81</c:v>
                </c:pt>
                <c:pt idx="110">
                  <c:v>75</c:v>
                </c:pt>
                <c:pt idx="111">
                  <c:v>59</c:v>
                </c:pt>
                <c:pt idx="112">
                  <c:v>89</c:v>
                </c:pt>
                <c:pt idx="113">
                  <c:v>79</c:v>
                </c:pt>
                <c:pt idx="114">
                  <c:v>59</c:v>
                </c:pt>
                <c:pt idx="115">
                  <c:v>81</c:v>
                </c:pt>
                <c:pt idx="116">
                  <c:v>50</c:v>
                </c:pt>
                <c:pt idx="117">
                  <c:v>85</c:v>
                </c:pt>
                <c:pt idx="118">
                  <c:v>59</c:v>
                </c:pt>
                <c:pt idx="119">
                  <c:v>87</c:v>
                </c:pt>
                <c:pt idx="120">
                  <c:v>53</c:v>
                </c:pt>
                <c:pt idx="121">
                  <c:v>69</c:v>
                </c:pt>
                <c:pt idx="122">
                  <c:v>77</c:v>
                </c:pt>
                <c:pt idx="123">
                  <c:v>56</c:v>
                </c:pt>
                <c:pt idx="124">
                  <c:v>88</c:v>
                </c:pt>
                <c:pt idx="125">
                  <c:v>81</c:v>
                </c:pt>
                <c:pt idx="126">
                  <c:v>45</c:v>
                </c:pt>
                <c:pt idx="127">
                  <c:v>82</c:v>
                </c:pt>
                <c:pt idx="128">
                  <c:v>55</c:v>
                </c:pt>
                <c:pt idx="129">
                  <c:v>90</c:v>
                </c:pt>
                <c:pt idx="130">
                  <c:v>45</c:v>
                </c:pt>
                <c:pt idx="131">
                  <c:v>83</c:v>
                </c:pt>
                <c:pt idx="132">
                  <c:v>56</c:v>
                </c:pt>
                <c:pt idx="133">
                  <c:v>89</c:v>
                </c:pt>
                <c:pt idx="134">
                  <c:v>46</c:v>
                </c:pt>
                <c:pt idx="135">
                  <c:v>82</c:v>
                </c:pt>
                <c:pt idx="136">
                  <c:v>51</c:v>
                </c:pt>
                <c:pt idx="137">
                  <c:v>86</c:v>
                </c:pt>
                <c:pt idx="138">
                  <c:v>53</c:v>
                </c:pt>
                <c:pt idx="139">
                  <c:v>79</c:v>
                </c:pt>
                <c:pt idx="140">
                  <c:v>81</c:v>
                </c:pt>
                <c:pt idx="141">
                  <c:v>60</c:v>
                </c:pt>
                <c:pt idx="142">
                  <c:v>82</c:v>
                </c:pt>
                <c:pt idx="143">
                  <c:v>77</c:v>
                </c:pt>
                <c:pt idx="144">
                  <c:v>76</c:v>
                </c:pt>
                <c:pt idx="145">
                  <c:v>59</c:v>
                </c:pt>
                <c:pt idx="146">
                  <c:v>80</c:v>
                </c:pt>
                <c:pt idx="147">
                  <c:v>49</c:v>
                </c:pt>
                <c:pt idx="148">
                  <c:v>96</c:v>
                </c:pt>
                <c:pt idx="149">
                  <c:v>53</c:v>
                </c:pt>
                <c:pt idx="150">
                  <c:v>77</c:v>
                </c:pt>
                <c:pt idx="151">
                  <c:v>77</c:v>
                </c:pt>
                <c:pt idx="152">
                  <c:v>65</c:v>
                </c:pt>
                <c:pt idx="153">
                  <c:v>81</c:v>
                </c:pt>
                <c:pt idx="154">
                  <c:v>71</c:v>
                </c:pt>
                <c:pt idx="155">
                  <c:v>70</c:v>
                </c:pt>
                <c:pt idx="156">
                  <c:v>81</c:v>
                </c:pt>
                <c:pt idx="157">
                  <c:v>93</c:v>
                </c:pt>
                <c:pt idx="158">
                  <c:v>53</c:v>
                </c:pt>
                <c:pt idx="159">
                  <c:v>89</c:v>
                </c:pt>
                <c:pt idx="160">
                  <c:v>45</c:v>
                </c:pt>
                <c:pt idx="161">
                  <c:v>86</c:v>
                </c:pt>
                <c:pt idx="162">
                  <c:v>58</c:v>
                </c:pt>
                <c:pt idx="163">
                  <c:v>78</c:v>
                </c:pt>
                <c:pt idx="164">
                  <c:v>66</c:v>
                </c:pt>
                <c:pt idx="165">
                  <c:v>76</c:v>
                </c:pt>
                <c:pt idx="166">
                  <c:v>63</c:v>
                </c:pt>
                <c:pt idx="167">
                  <c:v>88</c:v>
                </c:pt>
                <c:pt idx="168">
                  <c:v>52</c:v>
                </c:pt>
                <c:pt idx="169">
                  <c:v>93</c:v>
                </c:pt>
                <c:pt idx="170">
                  <c:v>49</c:v>
                </c:pt>
                <c:pt idx="171">
                  <c:v>57</c:v>
                </c:pt>
                <c:pt idx="172">
                  <c:v>77</c:v>
                </c:pt>
                <c:pt idx="173">
                  <c:v>68</c:v>
                </c:pt>
                <c:pt idx="174">
                  <c:v>81</c:v>
                </c:pt>
                <c:pt idx="175">
                  <c:v>81</c:v>
                </c:pt>
                <c:pt idx="176">
                  <c:v>73</c:v>
                </c:pt>
                <c:pt idx="177">
                  <c:v>50</c:v>
                </c:pt>
                <c:pt idx="178">
                  <c:v>85</c:v>
                </c:pt>
                <c:pt idx="179">
                  <c:v>74</c:v>
                </c:pt>
                <c:pt idx="180">
                  <c:v>55</c:v>
                </c:pt>
                <c:pt idx="181">
                  <c:v>77</c:v>
                </c:pt>
                <c:pt idx="182">
                  <c:v>83</c:v>
                </c:pt>
                <c:pt idx="183">
                  <c:v>83</c:v>
                </c:pt>
                <c:pt idx="184">
                  <c:v>51</c:v>
                </c:pt>
                <c:pt idx="185">
                  <c:v>78</c:v>
                </c:pt>
                <c:pt idx="186">
                  <c:v>84</c:v>
                </c:pt>
                <c:pt idx="187">
                  <c:v>46</c:v>
                </c:pt>
                <c:pt idx="188">
                  <c:v>83</c:v>
                </c:pt>
                <c:pt idx="189">
                  <c:v>55</c:v>
                </c:pt>
                <c:pt idx="190">
                  <c:v>81</c:v>
                </c:pt>
                <c:pt idx="191">
                  <c:v>57</c:v>
                </c:pt>
                <c:pt idx="192">
                  <c:v>76</c:v>
                </c:pt>
                <c:pt idx="193">
                  <c:v>84</c:v>
                </c:pt>
                <c:pt idx="194">
                  <c:v>77</c:v>
                </c:pt>
                <c:pt idx="195">
                  <c:v>81</c:v>
                </c:pt>
                <c:pt idx="196">
                  <c:v>87</c:v>
                </c:pt>
                <c:pt idx="197">
                  <c:v>77</c:v>
                </c:pt>
                <c:pt idx="198">
                  <c:v>51</c:v>
                </c:pt>
                <c:pt idx="199">
                  <c:v>78</c:v>
                </c:pt>
                <c:pt idx="200">
                  <c:v>60</c:v>
                </c:pt>
                <c:pt idx="201">
                  <c:v>82</c:v>
                </c:pt>
                <c:pt idx="202">
                  <c:v>91</c:v>
                </c:pt>
                <c:pt idx="203">
                  <c:v>53</c:v>
                </c:pt>
                <c:pt idx="204">
                  <c:v>78</c:v>
                </c:pt>
                <c:pt idx="205">
                  <c:v>46</c:v>
                </c:pt>
                <c:pt idx="206">
                  <c:v>77</c:v>
                </c:pt>
                <c:pt idx="207">
                  <c:v>84</c:v>
                </c:pt>
                <c:pt idx="208">
                  <c:v>49</c:v>
                </c:pt>
                <c:pt idx="209">
                  <c:v>83</c:v>
                </c:pt>
                <c:pt idx="210">
                  <c:v>71</c:v>
                </c:pt>
                <c:pt idx="211">
                  <c:v>80</c:v>
                </c:pt>
                <c:pt idx="212">
                  <c:v>49</c:v>
                </c:pt>
                <c:pt idx="213">
                  <c:v>75</c:v>
                </c:pt>
                <c:pt idx="214">
                  <c:v>64</c:v>
                </c:pt>
                <c:pt idx="215">
                  <c:v>76</c:v>
                </c:pt>
                <c:pt idx="216">
                  <c:v>53</c:v>
                </c:pt>
                <c:pt idx="217">
                  <c:v>94</c:v>
                </c:pt>
                <c:pt idx="218">
                  <c:v>55</c:v>
                </c:pt>
                <c:pt idx="219">
                  <c:v>76</c:v>
                </c:pt>
                <c:pt idx="220">
                  <c:v>50</c:v>
                </c:pt>
                <c:pt idx="221">
                  <c:v>82</c:v>
                </c:pt>
                <c:pt idx="222">
                  <c:v>54</c:v>
                </c:pt>
                <c:pt idx="223">
                  <c:v>75</c:v>
                </c:pt>
                <c:pt idx="224">
                  <c:v>78</c:v>
                </c:pt>
                <c:pt idx="225">
                  <c:v>79</c:v>
                </c:pt>
                <c:pt idx="226">
                  <c:v>78</c:v>
                </c:pt>
                <c:pt idx="227">
                  <c:v>78</c:v>
                </c:pt>
                <c:pt idx="228">
                  <c:v>70</c:v>
                </c:pt>
                <c:pt idx="229">
                  <c:v>79</c:v>
                </c:pt>
                <c:pt idx="230">
                  <c:v>70</c:v>
                </c:pt>
                <c:pt idx="231">
                  <c:v>54</c:v>
                </c:pt>
                <c:pt idx="232">
                  <c:v>86</c:v>
                </c:pt>
                <c:pt idx="233">
                  <c:v>50</c:v>
                </c:pt>
                <c:pt idx="234">
                  <c:v>90</c:v>
                </c:pt>
                <c:pt idx="235">
                  <c:v>54</c:v>
                </c:pt>
                <c:pt idx="236">
                  <c:v>54</c:v>
                </c:pt>
                <c:pt idx="237">
                  <c:v>77</c:v>
                </c:pt>
                <c:pt idx="238">
                  <c:v>79</c:v>
                </c:pt>
                <c:pt idx="239">
                  <c:v>64</c:v>
                </c:pt>
                <c:pt idx="240">
                  <c:v>75</c:v>
                </c:pt>
                <c:pt idx="241">
                  <c:v>47</c:v>
                </c:pt>
                <c:pt idx="242">
                  <c:v>86</c:v>
                </c:pt>
                <c:pt idx="243">
                  <c:v>63</c:v>
                </c:pt>
                <c:pt idx="244">
                  <c:v>85</c:v>
                </c:pt>
                <c:pt idx="245">
                  <c:v>82</c:v>
                </c:pt>
                <c:pt idx="246">
                  <c:v>57</c:v>
                </c:pt>
                <c:pt idx="247">
                  <c:v>82</c:v>
                </c:pt>
                <c:pt idx="248">
                  <c:v>67</c:v>
                </c:pt>
                <c:pt idx="249">
                  <c:v>74</c:v>
                </c:pt>
                <c:pt idx="250">
                  <c:v>54</c:v>
                </c:pt>
                <c:pt idx="251">
                  <c:v>83</c:v>
                </c:pt>
                <c:pt idx="252">
                  <c:v>73</c:v>
                </c:pt>
                <c:pt idx="253">
                  <c:v>73</c:v>
                </c:pt>
                <c:pt idx="254">
                  <c:v>88</c:v>
                </c:pt>
                <c:pt idx="255">
                  <c:v>80</c:v>
                </c:pt>
                <c:pt idx="256">
                  <c:v>71</c:v>
                </c:pt>
                <c:pt idx="257">
                  <c:v>83</c:v>
                </c:pt>
                <c:pt idx="258">
                  <c:v>56</c:v>
                </c:pt>
                <c:pt idx="259">
                  <c:v>79</c:v>
                </c:pt>
                <c:pt idx="260">
                  <c:v>78</c:v>
                </c:pt>
                <c:pt idx="261">
                  <c:v>84</c:v>
                </c:pt>
                <c:pt idx="262">
                  <c:v>58</c:v>
                </c:pt>
                <c:pt idx="263">
                  <c:v>83</c:v>
                </c:pt>
                <c:pt idx="264">
                  <c:v>43</c:v>
                </c:pt>
                <c:pt idx="265">
                  <c:v>60</c:v>
                </c:pt>
                <c:pt idx="266">
                  <c:v>75</c:v>
                </c:pt>
                <c:pt idx="267">
                  <c:v>81</c:v>
                </c:pt>
                <c:pt idx="268">
                  <c:v>46</c:v>
                </c:pt>
                <c:pt idx="269">
                  <c:v>90</c:v>
                </c:pt>
                <c:pt idx="270">
                  <c:v>46</c:v>
                </c:pt>
                <c:pt idx="271">
                  <c:v>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23784"/>
        <c:axId val="614822216"/>
      </c:scatterChart>
      <c:valAx>
        <c:axId val="614823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22216"/>
        <c:crosses val="autoZero"/>
        <c:crossBetween val="midCat"/>
      </c:valAx>
      <c:valAx>
        <c:axId val="61482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23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old faithful'!$R$283:$R$382</c:f>
              <c:numCache>
                <c:formatCode>General</c:formatCode>
                <c:ptCount val="100"/>
                <c:pt idx="0">
                  <c:v>1.8</c:v>
                </c:pt>
                <c:pt idx="1">
                  <c:v>2.2829999999999999</c:v>
                </c:pt>
                <c:pt idx="2">
                  <c:v>2.883</c:v>
                </c:pt>
                <c:pt idx="3">
                  <c:v>1.95</c:v>
                </c:pt>
                <c:pt idx="4">
                  <c:v>1.833</c:v>
                </c:pt>
                <c:pt idx="5">
                  <c:v>1.75</c:v>
                </c:pt>
                <c:pt idx="6">
                  <c:v>2.1669999999999998</c:v>
                </c:pt>
                <c:pt idx="7">
                  <c:v>1.75</c:v>
                </c:pt>
                <c:pt idx="8">
                  <c:v>1.6</c:v>
                </c:pt>
                <c:pt idx="9">
                  <c:v>1.8</c:v>
                </c:pt>
                <c:pt idx="10">
                  <c:v>1.75</c:v>
                </c:pt>
                <c:pt idx="11">
                  <c:v>1.9670000000000001</c:v>
                </c:pt>
                <c:pt idx="12">
                  <c:v>3.367</c:v>
                </c:pt>
                <c:pt idx="13">
                  <c:v>2.0169999999999999</c:v>
                </c:pt>
                <c:pt idx="14">
                  <c:v>1.867</c:v>
                </c:pt>
                <c:pt idx="15">
                  <c:v>1.833</c:v>
                </c:pt>
                <c:pt idx="16">
                  <c:v>1.883</c:v>
                </c:pt>
                <c:pt idx="17">
                  <c:v>1.75</c:v>
                </c:pt>
                <c:pt idx="18">
                  <c:v>3.8330000000000002</c:v>
                </c:pt>
                <c:pt idx="19">
                  <c:v>2.1</c:v>
                </c:pt>
                <c:pt idx="20">
                  <c:v>2</c:v>
                </c:pt>
                <c:pt idx="21">
                  <c:v>1.833</c:v>
                </c:pt>
                <c:pt idx="22">
                  <c:v>1.7330000000000001</c:v>
                </c:pt>
                <c:pt idx="23">
                  <c:v>1.667</c:v>
                </c:pt>
                <c:pt idx="24">
                  <c:v>2.2330000000000001</c:v>
                </c:pt>
                <c:pt idx="25">
                  <c:v>1.75</c:v>
                </c:pt>
                <c:pt idx="26">
                  <c:v>1.8169999999999999</c:v>
                </c:pt>
                <c:pt idx="27">
                  <c:v>2.0670000000000002</c:v>
                </c:pt>
                <c:pt idx="28">
                  <c:v>1.9670000000000001</c:v>
                </c:pt>
                <c:pt idx="29">
                  <c:v>1.9830000000000001</c:v>
                </c:pt>
                <c:pt idx="30">
                  <c:v>2.0169999999999999</c:v>
                </c:pt>
                <c:pt idx="31">
                  <c:v>2.633</c:v>
                </c:pt>
                <c:pt idx="32">
                  <c:v>2.1669999999999998</c:v>
                </c:pt>
                <c:pt idx="33">
                  <c:v>2.2000000000000002</c:v>
                </c:pt>
                <c:pt idx="34">
                  <c:v>1.867</c:v>
                </c:pt>
                <c:pt idx="35">
                  <c:v>1.833</c:v>
                </c:pt>
                <c:pt idx="36">
                  <c:v>1.867</c:v>
                </c:pt>
                <c:pt idx="37">
                  <c:v>2.4830000000000001</c:v>
                </c:pt>
                <c:pt idx="38">
                  <c:v>2.1</c:v>
                </c:pt>
                <c:pt idx="39">
                  <c:v>1.867</c:v>
                </c:pt>
                <c:pt idx="40">
                  <c:v>1.7829999999999999</c:v>
                </c:pt>
                <c:pt idx="41">
                  <c:v>2.2999999999999998</c:v>
                </c:pt>
                <c:pt idx="42">
                  <c:v>1.7</c:v>
                </c:pt>
                <c:pt idx="43">
                  <c:v>2.3170000000000002</c:v>
                </c:pt>
                <c:pt idx="44">
                  <c:v>1.8169999999999999</c:v>
                </c:pt>
                <c:pt idx="45">
                  <c:v>2.617</c:v>
                </c:pt>
                <c:pt idx="46">
                  <c:v>1.9670000000000001</c:v>
                </c:pt>
                <c:pt idx="47">
                  <c:v>1.917</c:v>
                </c:pt>
                <c:pt idx="48">
                  <c:v>2.2669999999999999</c:v>
                </c:pt>
                <c:pt idx="49">
                  <c:v>1.867</c:v>
                </c:pt>
                <c:pt idx="50">
                  <c:v>2.8</c:v>
                </c:pt>
                <c:pt idx="51">
                  <c:v>1.833</c:v>
                </c:pt>
                <c:pt idx="52">
                  <c:v>1.883</c:v>
                </c:pt>
                <c:pt idx="53">
                  <c:v>2.0329999999999999</c:v>
                </c:pt>
                <c:pt idx="54">
                  <c:v>2.2330000000000001</c:v>
                </c:pt>
                <c:pt idx="55">
                  <c:v>1.9830000000000001</c:v>
                </c:pt>
                <c:pt idx="56">
                  <c:v>2.0169999999999999</c:v>
                </c:pt>
                <c:pt idx="57">
                  <c:v>1.8</c:v>
                </c:pt>
                <c:pt idx="58">
                  <c:v>2.4</c:v>
                </c:pt>
                <c:pt idx="59">
                  <c:v>1.8</c:v>
                </c:pt>
                <c:pt idx="60">
                  <c:v>2.2000000000000002</c:v>
                </c:pt>
                <c:pt idx="61">
                  <c:v>2</c:v>
                </c:pt>
                <c:pt idx="62">
                  <c:v>3.5</c:v>
                </c:pt>
                <c:pt idx="63">
                  <c:v>2.367</c:v>
                </c:pt>
                <c:pt idx="64">
                  <c:v>1.9330000000000001</c:v>
                </c:pt>
                <c:pt idx="65">
                  <c:v>1.917</c:v>
                </c:pt>
                <c:pt idx="66">
                  <c:v>2.0830000000000002</c:v>
                </c:pt>
                <c:pt idx="67">
                  <c:v>2.4169999999999998</c:v>
                </c:pt>
                <c:pt idx="68">
                  <c:v>1.883</c:v>
                </c:pt>
                <c:pt idx="69">
                  <c:v>2.0329999999999999</c:v>
                </c:pt>
                <c:pt idx="70">
                  <c:v>1.833</c:v>
                </c:pt>
                <c:pt idx="71">
                  <c:v>2.1829999999999998</c:v>
                </c:pt>
                <c:pt idx="72">
                  <c:v>1.833</c:v>
                </c:pt>
                <c:pt idx="73">
                  <c:v>2.25</c:v>
                </c:pt>
                <c:pt idx="74">
                  <c:v>2.1</c:v>
                </c:pt>
                <c:pt idx="75">
                  <c:v>1.867</c:v>
                </c:pt>
                <c:pt idx="76">
                  <c:v>1.7829999999999999</c:v>
                </c:pt>
                <c:pt idx="77">
                  <c:v>1.9330000000000001</c:v>
                </c:pt>
                <c:pt idx="78">
                  <c:v>1.867</c:v>
                </c:pt>
                <c:pt idx="79">
                  <c:v>3.4169999999999998</c:v>
                </c:pt>
                <c:pt idx="80">
                  <c:v>2.4</c:v>
                </c:pt>
                <c:pt idx="81">
                  <c:v>2</c:v>
                </c:pt>
                <c:pt idx="82">
                  <c:v>1.867</c:v>
                </c:pt>
                <c:pt idx="83">
                  <c:v>1.75</c:v>
                </c:pt>
                <c:pt idx="84">
                  <c:v>2.4169999999999998</c:v>
                </c:pt>
                <c:pt idx="85">
                  <c:v>2.2170000000000001</c:v>
                </c:pt>
                <c:pt idx="86">
                  <c:v>1.883</c:v>
                </c:pt>
                <c:pt idx="87">
                  <c:v>1.85</c:v>
                </c:pt>
                <c:pt idx="88">
                  <c:v>2.3330000000000002</c:v>
                </c:pt>
                <c:pt idx="89">
                  <c:v>2.35</c:v>
                </c:pt>
                <c:pt idx="90">
                  <c:v>2.9</c:v>
                </c:pt>
                <c:pt idx="91">
                  <c:v>2.0830000000000002</c:v>
                </c:pt>
                <c:pt idx="92">
                  <c:v>2.133</c:v>
                </c:pt>
                <c:pt idx="93">
                  <c:v>2.2000000000000002</c:v>
                </c:pt>
                <c:pt idx="94">
                  <c:v>2</c:v>
                </c:pt>
                <c:pt idx="95">
                  <c:v>1.85</c:v>
                </c:pt>
                <c:pt idx="96">
                  <c:v>1.9830000000000001</c:v>
                </c:pt>
                <c:pt idx="97">
                  <c:v>2.25</c:v>
                </c:pt>
                <c:pt idx="98">
                  <c:v>2.15</c:v>
                </c:pt>
                <c:pt idx="99">
                  <c:v>1.8169999999999999</c:v>
                </c:pt>
              </c:numCache>
            </c:numRef>
          </c:xVal>
          <c:yVal>
            <c:numRef>
              <c:f>'test old faithful'!$S$283:$S$382</c:f>
              <c:numCache>
                <c:formatCode>General</c:formatCode>
                <c:ptCount val="100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55</c:v>
                </c:pt>
                <c:pt idx="12">
                  <c:v>66</c:v>
                </c:pt>
                <c:pt idx="13">
                  <c:v>52</c:v>
                </c:pt>
                <c:pt idx="14">
                  <c:v>48</c:v>
                </c:pt>
                <c:pt idx="15">
                  <c:v>59</c:v>
                </c:pt>
                <c:pt idx="16">
                  <c:v>58</c:v>
                </c:pt>
                <c:pt idx="17">
                  <c:v>58</c:v>
                </c:pt>
                <c:pt idx="18">
                  <c:v>64</c:v>
                </c:pt>
                <c:pt idx="19">
                  <c:v>53</c:v>
                </c:pt>
                <c:pt idx="20">
                  <c:v>59</c:v>
                </c:pt>
                <c:pt idx="21">
                  <c:v>54</c:v>
                </c:pt>
                <c:pt idx="22">
                  <c:v>54</c:v>
                </c:pt>
                <c:pt idx="23">
                  <c:v>64</c:v>
                </c:pt>
                <c:pt idx="24">
                  <c:v>59</c:v>
                </c:pt>
                <c:pt idx="25">
                  <c:v>48</c:v>
                </c:pt>
                <c:pt idx="26">
                  <c:v>60</c:v>
                </c:pt>
                <c:pt idx="27">
                  <c:v>65</c:v>
                </c:pt>
                <c:pt idx="28">
                  <c:v>56</c:v>
                </c:pt>
                <c:pt idx="29">
                  <c:v>62</c:v>
                </c:pt>
                <c:pt idx="30">
                  <c:v>60</c:v>
                </c:pt>
                <c:pt idx="31">
                  <c:v>65</c:v>
                </c:pt>
                <c:pt idx="32">
                  <c:v>48</c:v>
                </c:pt>
                <c:pt idx="33">
                  <c:v>60</c:v>
                </c:pt>
                <c:pt idx="34">
                  <c:v>50</c:v>
                </c:pt>
                <c:pt idx="35">
                  <c:v>63</c:v>
                </c:pt>
                <c:pt idx="36">
                  <c:v>51</c:v>
                </c:pt>
                <c:pt idx="37">
                  <c:v>62</c:v>
                </c:pt>
                <c:pt idx="38">
                  <c:v>49</c:v>
                </c:pt>
                <c:pt idx="39">
                  <c:v>47</c:v>
                </c:pt>
                <c:pt idx="40">
                  <c:v>52</c:v>
                </c:pt>
                <c:pt idx="41">
                  <c:v>59</c:v>
                </c:pt>
                <c:pt idx="42">
                  <c:v>59</c:v>
                </c:pt>
                <c:pt idx="43">
                  <c:v>50</c:v>
                </c:pt>
                <c:pt idx="44">
                  <c:v>59</c:v>
                </c:pt>
                <c:pt idx="45">
                  <c:v>53</c:v>
                </c:pt>
                <c:pt idx="46">
                  <c:v>56</c:v>
                </c:pt>
                <c:pt idx="47">
                  <c:v>45</c:v>
                </c:pt>
                <c:pt idx="48">
                  <c:v>55</c:v>
                </c:pt>
                <c:pt idx="49">
                  <c:v>45</c:v>
                </c:pt>
                <c:pt idx="50">
                  <c:v>56</c:v>
                </c:pt>
                <c:pt idx="51">
                  <c:v>46</c:v>
                </c:pt>
                <c:pt idx="52">
                  <c:v>51</c:v>
                </c:pt>
                <c:pt idx="53">
                  <c:v>53</c:v>
                </c:pt>
                <c:pt idx="54">
                  <c:v>60</c:v>
                </c:pt>
                <c:pt idx="55">
                  <c:v>59</c:v>
                </c:pt>
                <c:pt idx="56">
                  <c:v>49</c:v>
                </c:pt>
                <c:pt idx="57">
                  <c:v>53</c:v>
                </c:pt>
                <c:pt idx="58">
                  <c:v>65</c:v>
                </c:pt>
                <c:pt idx="59">
                  <c:v>53</c:v>
                </c:pt>
                <c:pt idx="60">
                  <c:v>45</c:v>
                </c:pt>
                <c:pt idx="61">
                  <c:v>58</c:v>
                </c:pt>
                <c:pt idx="62">
                  <c:v>66</c:v>
                </c:pt>
                <c:pt idx="63">
                  <c:v>63</c:v>
                </c:pt>
                <c:pt idx="64">
                  <c:v>52</c:v>
                </c:pt>
                <c:pt idx="65">
                  <c:v>49</c:v>
                </c:pt>
                <c:pt idx="66">
                  <c:v>57</c:v>
                </c:pt>
                <c:pt idx="67">
                  <c:v>50</c:v>
                </c:pt>
                <c:pt idx="68">
                  <c:v>55</c:v>
                </c:pt>
                <c:pt idx="69">
                  <c:v>51</c:v>
                </c:pt>
                <c:pt idx="70">
                  <c:v>46</c:v>
                </c:pt>
                <c:pt idx="71">
                  <c:v>55</c:v>
                </c:pt>
                <c:pt idx="72">
                  <c:v>57</c:v>
                </c:pt>
                <c:pt idx="73">
                  <c:v>51</c:v>
                </c:pt>
                <c:pt idx="74">
                  <c:v>60</c:v>
                </c:pt>
                <c:pt idx="75">
                  <c:v>53</c:v>
                </c:pt>
                <c:pt idx="76">
                  <c:v>46</c:v>
                </c:pt>
                <c:pt idx="77">
                  <c:v>49</c:v>
                </c:pt>
                <c:pt idx="78">
                  <c:v>49</c:v>
                </c:pt>
                <c:pt idx="79">
                  <c:v>64</c:v>
                </c:pt>
                <c:pt idx="80">
                  <c:v>53</c:v>
                </c:pt>
                <c:pt idx="81">
                  <c:v>55</c:v>
                </c:pt>
                <c:pt idx="82">
                  <c:v>50</c:v>
                </c:pt>
                <c:pt idx="83">
                  <c:v>54</c:v>
                </c:pt>
                <c:pt idx="84">
                  <c:v>54</c:v>
                </c:pt>
                <c:pt idx="85">
                  <c:v>50</c:v>
                </c:pt>
                <c:pt idx="86">
                  <c:v>54</c:v>
                </c:pt>
                <c:pt idx="87">
                  <c:v>54</c:v>
                </c:pt>
                <c:pt idx="88">
                  <c:v>64</c:v>
                </c:pt>
                <c:pt idx="89">
                  <c:v>47</c:v>
                </c:pt>
                <c:pt idx="90">
                  <c:v>63</c:v>
                </c:pt>
                <c:pt idx="91">
                  <c:v>57</c:v>
                </c:pt>
                <c:pt idx="92">
                  <c:v>67</c:v>
                </c:pt>
                <c:pt idx="93">
                  <c:v>54</c:v>
                </c:pt>
                <c:pt idx="94">
                  <c:v>56</c:v>
                </c:pt>
                <c:pt idx="95">
                  <c:v>58</c:v>
                </c:pt>
                <c:pt idx="96">
                  <c:v>43</c:v>
                </c:pt>
                <c:pt idx="97">
                  <c:v>60</c:v>
                </c:pt>
                <c:pt idx="98">
                  <c:v>46</c:v>
                </c:pt>
                <c:pt idx="99">
                  <c:v>46</c:v>
                </c:pt>
              </c:numCache>
            </c:numRef>
          </c:yVal>
          <c:smooth val="0"/>
        </c:ser>
        <c:ser>
          <c:idx val="1"/>
          <c:order val="1"/>
          <c:tx>
            <c:v>Old Faithful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old faithful'!$R$383:$R$554</c:f>
              <c:numCache>
                <c:formatCode>General</c:formatCode>
                <c:ptCount val="172"/>
                <c:pt idx="0">
                  <c:v>3.6</c:v>
                </c:pt>
                <c:pt idx="1">
                  <c:v>3.3330000000000002</c:v>
                </c:pt>
                <c:pt idx="2">
                  <c:v>4.5330000000000004</c:v>
                </c:pt>
                <c:pt idx="3">
                  <c:v>4.7</c:v>
                </c:pt>
                <c:pt idx="4">
                  <c:v>3.6</c:v>
                </c:pt>
                <c:pt idx="5">
                  <c:v>4.3499999999999996</c:v>
                </c:pt>
                <c:pt idx="6">
                  <c:v>3.9169999999999998</c:v>
                </c:pt>
                <c:pt idx="7">
                  <c:v>4.2</c:v>
                </c:pt>
                <c:pt idx="8">
                  <c:v>4.7</c:v>
                </c:pt>
                <c:pt idx="9">
                  <c:v>4.8</c:v>
                </c:pt>
                <c:pt idx="10">
                  <c:v>4.25</c:v>
                </c:pt>
                <c:pt idx="11">
                  <c:v>3.45</c:v>
                </c:pt>
                <c:pt idx="12">
                  <c:v>3.0670000000000002</c:v>
                </c:pt>
                <c:pt idx="13">
                  <c:v>4.5330000000000004</c:v>
                </c:pt>
                <c:pt idx="14">
                  <c:v>3.6</c:v>
                </c:pt>
                <c:pt idx="15">
                  <c:v>4.0830000000000002</c:v>
                </c:pt>
                <c:pt idx="16">
                  <c:v>3.85</c:v>
                </c:pt>
                <c:pt idx="17">
                  <c:v>4.4329999999999998</c:v>
                </c:pt>
                <c:pt idx="18">
                  <c:v>4.3</c:v>
                </c:pt>
                <c:pt idx="19">
                  <c:v>4.4669999999999996</c:v>
                </c:pt>
                <c:pt idx="20">
                  <c:v>4.0330000000000004</c:v>
                </c:pt>
                <c:pt idx="21">
                  <c:v>3.8330000000000002</c:v>
                </c:pt>
                <c:pt idx="22">
                  <c:v>4.8330000000000002</c:v>
                </c:pt>
                <c:pt idx="23">
                  <c:v>4.7830000000000004</c:v>
                </c:pt>
                <c:pt idx="24">
                  <c:v>4.3499999999999996</c:v>
                </c:pt>
                <c:pt idx="25">
                  <c:v>4.5670000000000002</c:v>
                </c:pt>
                <c:pt idx="26">
                  <c:v>4.5330000000000004</c:v>
                </c:pt>
                <c:pt idx="27">
                  <c:v>3.3170000000000002</c:v>
                </c:pt>
                <c:pt idx="28">
                  <c:v>4.633</c:v>
                </c:pt>
                <c:pt idx="29">
                  <c:v>4.8</c:v>
                </c:pt>
                <c:pt idx="30">
                  <c:v>4.7160000000000002</c:v>
                </c:pt>
                <c:pt idx="31">
                  <c:v>4.8330000000000002</c:v>
                </c:pt>
                <c:pt idx="32">
                  <c:v>4.883</c:v>
                </c:pt>
                <c:pt idx="33">
                  <c:v>3.7170000000000001</c:v>
                </c:pt>
                <c:pt idx="34">
                  <c:v>4.5670000000000002</c:v>
                </c:pt>
                <c:pt idx="35">
                  <c:v>4.3170000000000002</c:v>
                </c:pt>
                <c:pt idx="36">
                  <c:v>4.5</c:v>
                </c:pt>
                <c:pt idx="37">
                  <c:v>4.8</c:v>
                </c:pt>
                <c:pt idx="38">
                  <c:v>4.4000000000000004</c:v>
                </c:pt>
                <c:pt idx="39">
                  <c:v>4.1669999999999998</c:v>
                </c:pt>
                <c:pt idx="40">
                  <c:v>4.7</c:v>
                </c:pt>
                <c:pt idx="41">
                  <c:v>4.7</c:v>
                </c:pt>
                <c:pt idx="42">
                  <c:v>4.0330000000000004</c:v>
                </c:pt>
                <c:pt idx="43">
                  <c:v>4.5</c:v>
                </c:pt>
                <c:pt idx="44">
                  <c:v>4</c:v>
                </c:pt>
                <c:pt idx="45">
                  <c:v>5.0670000000000002</c:v>
                </c:pt>
                <c:pt idx="46">
                  <c:v>4.5670000000000002</c:v>
                </c:pt>
                <c:pt idx="47">
                  <c:v>3.883</c:v>
                </c:pt>
                <c:pt idx="48">
                  <c:v>3.6</c:v>
                </c:pt>
                <c:pt idx="49">
                  <c:v>4.133</c:v>
                </c:pt>
                <c:pt idx="50">
                  <c:v>4.3330000000000002</c:v>
                </c:pt>
                <c:pt idx="51">
                  <c:v>4.0999999999999996</c:v>
                </c:pt>
                <c:pt idx="52">
                  <c:v>4.0670000000000002</c:v>
                </c:pt>
                <c:pt idx="53">
                  <c:v>4.9329999999999998</c:v>
                </c:pt>
                <c:pt idx="54">
                  <c:v>3.95</c:v>
                </c:pt>
                <c:pt idx="55">
                  <c:v>4.5170000000000003</c:v>
                </c:pt>
                <c:pt idx="56">
                  <c:v>4</c:v>
                </c:pt>
                <c:pt idx="57">
                  <c:v>4.3330000000000002</c:v>
                </c:pt>
                <c:pt idx="58">
                  <c:v>4.8170000000000002</c:v>
                </c:pt>
                <c:pt idx="59">
                  <c:v>4.3</c:v>
                </c:pt>
                <c:pt idx="60">
                  <c:v>4.6669999999999998</c:v>
                </c:pt>
                <c:pt idx="61">
                  <c:v>3.75</c:v>
                </c:pt>
                <c:pt idx="62">
                  <c:v>4.9000000000000004</c:v>
                </c:pt>
                <c:pt idx="63">
                  <c:v>4.367</c:v>
                </c:pt>
                <c:pt idx="64">
                  <c:v>4.5</c:v>
                </c:pt>
                <c:pt idx="65">
                  <c:v>4.05</c:v>
                </c:pt>
                <c:pt idx="66">
                  <c:v>4.7</c:v>
                </c:pt>
                <c:pt idx="67">
                  <c:v>4.8499999999999996</c:v>
                </c:pt>
                <c:pt idx="68">
                  <c:v>3.6829999999999998</c:v>
                </c:pt>
                <c:pt idx="69">
                  <c:v>4.7329999999999997</c:v>
                </c:pt>
                <c:pt idx="70">
                  <c:v>4.9000000000000004</c:v>
                </c:pt>
                <c:pt idx="71">
                  <c:v>4.4169999999999998</c:v>
                </c:pt>
                <c:pt idx="72">
                  <c:v>4.633</c:v>
                </c:pt>
                <c:pt idx="73">
                  <c:v>4.5999999999999996</c:v>
                </c:pt>
                <c:pt idx="74">
                  <c:v>4.4169999999999998</c:v>
                </c:pt>
                <c:pt idx="75">
                  <c:v>4.0670000000000002</c:v>
                </c:pt>
                <c:pt idx="76">
                  <c:v>4.25</c:v>
                </c:pt>
                <c:pt idx="77">
                  <c:v>4.5999999999999996</c:v>
                </c:pt>
                <c:pt idx="78">
                  <c:v>3.7669999999999999</c:v>
                </c:pt>
                <c:pt idx="79">
                  <c:v>4.5</c:v>
                </c:pt>
                <c:pt idx="80">
                  <c:v>4.6500000000000004</c:v>
                </c:pt>
                <c:pt idx="81">
                  <c:v>4.1669999999999998</c:v>
                </c:pt>
                <c:pt idx="82">
                  <c:v>4.3330000000000002</c:v>
                </c:pt>
                <c:pt idx="83">
                  <c:v>4.383</c:v>
                </c:pt>
                <c:pt idx="84">
                  <c:v>4.9329999999999998</c:v>
                </c:pt>
                <c:pt idx="85">
                  <c:v>3.7330000000000001</c:v>
                </c:pt>
                <c:pt idx="86">
                  <c:v>4.2329999999999997</c:v>
                </c:pt>
                <c:pt idx="87">
                  <c:v>4.5330000000000004</c:v>
                </c:pt>
                <c:pt idx="88">
                  <c:v>4.8170000000000002</c:v>
                </c:pt>
                <c:pt idx="89">
                  <c:v>4.3330000000000002</c:v>
                </c:pt>
                <c:pt idx="90">
                  <c:v>4.633</c:v>
                </c:pt>
                <c:pt idx="91">
                  <c:v>5.0999999999999996</c:v>
                </c:pt>
                <c:pt idx="92">
                  <c:v>5.0330000000000004</c:v>
                </c:pt>
                <c:pt idx="93">
                  <c:v>4</c:v>
                </c:pt>
                <c:pt idx="94">
                  <c:v>4.5999999999999996</c:v>
                </c:pt>
                <c:pt idx="95">
                  <c:v>3.5670000000000002</c:v>
                </c:pt>
                <c:pt idx="96">
                  <c:v>4</c:v>
                </c:pt>
                <c:pt idx="97">
                  <c:v>4.5</c:v>
                </c:pt>
                <c:pt idx="98">
                  <c:v>4.0830000000000002</c:v>
                </c:pt>
                <c:pt idx="99">
                  <c:v>3.9670000000000001</c:v>
                </c:pt>
                <c:pt idx="100">
                  <c:v>4.1500000000000004</c:v>
                </c:pt>
                <c:pt idx="101">
                  <c:v>3.8330000000000002</c:v>
                </c:pt>
                <c:pt idx="102">
                  <c:v>4.5830000000000002</c:v>
                </c:pt>
                <c:pt idx="103">
                  <c:v>5</c:v>
                </c:pt>
                <c:pt idx="104">
                  <c:v>4.617</c:v>
                </c:pt>
                <c:pt idx="105">
                  <c:v>4.5830000000000002</c:v>
                </c:pt>
                <c:pt idx="106">
                  <c:v>3.3330000000000002</c:v>
                </c:pt>
                <c:pt idx="107">
                  <c:v>4.1669999999999998</c:v>
                </c:pt>
                <c:pt idx="108">
                  <c:v>4.3330000000000002</c:v>
                </c:pt>
                <c:pt idx="109">
                  <c:v>4.5</c:v>
                </c:pt>
                <c:pt idx="110">
                  <c:v>4</c:v>
                </c:pt>
                <c:pt idx="111">
                  <c:v>4.1669999999999998</c:v>
                </c:pt>
                <c:pt idx="112">
                  <c:v>4.5830000000000002</c:v>
                </c:pt>
                <c:pt idx="113">
                  <c:v>4.25</c:v>
                </c:pt>
                <c:pt idx="114">
                  <c:v>3.7669999999999999</c:v>
                </c:pt>
                <c:pt idx="115">
                  <c:v>4.4329999999999998</c:v>
                </c:pt>
                <c:pt idx="116">
                  <c:v>4.0830000000000002</c:v>
                </c:pt>
                <c:pt idx="117">
                  <c:v>4.4169999999999998</c:v>
                </c:pt>
                <c:pt idx="118">
                  <c:v>4.8</c:v>
                </c:pt>
                <c:pt idx="119">
                  <c:v>4.8</c:v>
                </c:pt>
                <c:pt idx="120">
                  <c:v>4.0999999999999996</c:v>
                </c:pt>
                <c:pt idx="121">
                  <c:v>3.9660000000000002</c:v>
                </c:pt>
                <c:pt idx="122">
                  <c:v>4.2329999999999997</c:v>
                </c:pt>
                <c:pt idx="123">
                  <c:v>3.5</c:v>
                </c:pt>
                <c:pt idx="124">
                  <c:v>4.3659999999999997</c:v>
                </c:pt>
                <c:pt idx="125">
                  <c:v>4.6669999999999998</c:v>
                </c:pt>
                <c:pt idx="126">
                  <c:v>4.3499999999999996</c:v>
                </c:pt>
                <c:pt idx="127">
                  <c:v>4.133</c:v>
                </c:pt>
                <c:pt idx="128">
                  <c:v>4.5999999999999996</c:v>
                </c:pt>
                <c:pt idx="129">
                  <c:v>4.367</c:v>
                </c:pt>
                <c:pt idx="130">
                  <c:v>3.85</c:v>
                </c:pt>
                <c:pt idx="131">
                  <c:v>4.5</c:v>
                </c:pt>
                <c:pt idx="132">
                  <c:v>2.383</c:v>
                </c:pt>
                <c:pt idx="133">
                  <c:v>4.7</c:v>
                </c:pt>
                <c:pt idx="134">
                  <c:v>3.8330000000000002</c:v>
                </c:pt>
                <c:pt idx="135">
                  <c:v>4.2329999999999997</c:v>
                </c:pt>
                <c:pt idx="136">
                  <c:v>4.8</c:v>
                </c:pt>
                <c:pt idx="137">
                  <c:v>4.1500000000000004</c:v>
                </c:pt>
                <c:pt idx="138">
                  <c:v>4.2670000000000003</c:v>
                </c:pt>
                <c:pt idx="139">
                  <c:v>4.4829999999999997</c:v>
                </c:pt>
                <c:pt idx="140">
                  <c:v>4</c:v>
                </c:pt>
                <c:pt idx="141">
                  <c:v>4.117</c:v>
                </c:pt>
                <c:pt idx="142">
                  <c:v>4.0830000000000002</c:v>
                </c:pt>
                <c:pt idx="143">
                  <c:v>4.2670000000000003</c:v>
                </c:pt>
                <c:pt idx="144">
                  <c:v>3.9169999999999998</c:v>
                </c:pt>
                <c:pt idx="145">
                  <c:v>4.55</c:v>
                </c:pt>
                <c:pt idx="146">
                  <c:v>4.0830000000000002</c:v>
                </c:pt>
                <c:pt idx="147">
                  <c:v>4.1829999999999998</c:v>
                </c:pt>
                <c:pt idx="148">
                  <c:v>4.45</c:v>
                </c:pt>
                <c:pt idx="149">
                  <c:v>4.2830000000000004</c:v>
                </c:pt>
                <c:pt idx="150">
                  <c:v>3.95</c:v>
                </c:pt>
                <c:pt idx="151">
                  <c:v>4.1500000000000004</c:v>
                </c:pt>
                <c:pt idx="152">
                  <c:v>4.9329999999999998</c:v>
                </c:pt>
                <c:pt idx="153">
                  <c:v>4.5830000000000002</c:v>
                </c:pt>
                <c:pt idx="154">
                  <c:v>3.8330000000000002</c:v>
                </c:pt>
                <c:pt idx="155">
                  <c:v>4.367</c:v>
                </c:pt>
                <c:pt idx="156">
                  <c:v>4.3499999999999996</c:v>
                </c:pt>
                <c:pt idx="157">
                  <c:v>4.45</c:v>
                </c:pt>
                <c:pt idx="158">
                  <c:v>3.5670000000000002</c:v>
                </c:pt>
                <c:pt idx="159">
                  <c:v>4.5</c:v>
                </c:pt>
                <c:pt idx="160">
                  <c:v>4.1500000000000004</c:v>
                </c:pt>
                <c:pt idx="161">
                  <c:v>3.8170000000000002</c:v>
                </c:pt>
                <c:pt idx="162">
                  <c:v>3.9169999999999998</c:v>
                </c:pt>
                <c:pt idx="163">
                  <c:v>4.45</c:v>
                </c:pt>
                <c:pt idx="164">
                  <c:v>4.2830000000000004</c:v>
                </c:pt>
                <c:pt idx="165">
                  <c:v>4.7670000000000003</c:v>
                </c:pt>
                <c:pt idx="166">
                  <c:v>4.5330000000000004</c:v>
                </c:pt>
                <c:pt idx="167">
                  <c:v>4.25</c:v>
                </c:pt>
                <c:pt idx="168">
                  <c:v>4.75</c:v>
                </c:pt>
                <c:pt idx="169">
                  <c:v>4.117</c:v>
                </c:pt>
                <c:pt idx="170">
                  <c:v>4.4169999999999998</c:v>
                </c:pt>
                <c:pt idx="171">
                  <c:v>4.4669999999999996</c:v>
                </c:pt>
              </c:numCache>
            </c:numRef>
          </c:xVal>
          <c:yVal>
            <c:numRef>
              <c:f>'test old faithful'!$S$383:$S$554</c:f>
              <c:numCache>
                <c:formatCode>General</c:formatCode>
                <c:ptCount val="172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69</c:v>
                </c:pt>
                <c:pt idx="13">
                  <c:v>74</c:v>
                </c:pt>
                <c:pt idx="14">
                  <c:v>83</c:v>
                </c:pt>
                <c:pt idx="15">
                  <c:v>76</c:v>
                </c:pt>
                <c:pt idx="16">
                  <c:v>78</c:v>
                </c:pt>
                <c:pt idx="17">
                  <c:v>79</c:v>
                </c:pt>
                <c:pt idx="18">
                  <c:v>73</c:v>
                </c:pt>
                <c:pt idx="19">
                  <c:v>77</c:v>
                </c:pt>
                <c:pt idx="20">
                  <c:v>80</c:v>
                </c:pt>
                <c:pt idx="21">
                  <c:v>74</c:v>
                </c:pt>
                <c:pt idx="22">
                  <c:v>80</c:v>
                </c:pt>
                <c:pt idx="23">
                  <c:v>90</c:v>
                </c:pt>
                <c:pt idx="24">
                  <c:v>80</c:v>
                </c:pt>
                <c:pt idx="25">
                  <c:v>84</c:v>
                </c:pt>
                <c:pt idx="26">
                  <c:v>73</c:v>
                </c:pt>
                <c:pt idx="27">
                  <c:v>83</c:v>
                </c:pt>
                <c:pt idx="28">
                  <c:v>82</c:v>
                </c:pt>
                <c:pt idx="29">
                  <c:v>75</c:v>
                </c:pt>
                <c:pt idx="30">
                  <c:v>90</c:v>
                </c:pt>
                <c:pt idx="31">
                  <c:v>80</c:v>
                </c:pt>
                <c:pt idx="32">
                  <c:v>83</c:v>
                </c:pt>
                <c:pt idx="33">
                  <c:v>71</c:v>
                </c:pt>
                <c:pt idx="34">
                  <c:v>77</c:v>
                </c:pt>
                <c:pt idx="35">
                  <c:v>81</c:v>
                </c:pt>
                <c:pt idx="36">
                  <c:v>84</c:v>
                </c:pt>
                <c:pt idx="37">
                  <c:v>82</c:v>
                </c:pt>
                <c:pt idx="38">
                  <c:v>92</c:v>
                </c:pt>
                <c:pt idx="39">
                  <c:v>78</c:v>
                </c:pt>
                <c:pt idx="40">
                  <c:v>78</c:v>
                </c:pt>
                <c:pt idx="41">
                  <c:v>73</c:v>
                </c:pt>
                <c:pt idx="42">
                  <c:v>82</c:v>
                </c:pt>
                <c:pt idx="43">
                  <c:v>79</c:v>
                </c:pt>
                <c:pt idx="44">
                  <c:v>71</c:v>
                </c:pt>
                <c:pt idx="45">
                  <c:v>76</c:v>
                </c:pt>
                <c:pt idx="46">
                  <c:v>78</c:v>
                </c:pt>
                <c:pt idx="47">
                  <c:v>76</c:v>
                </c:pt>
                <c:pt idx="48">
                  <c:v>83</c:v>
                </c:pt>
                <c:pt idx="49">
                  <c:v>75</c:v>
                </c:pt>
                <c:pt idx="50">
                  <c:v>82</c:v>
                </c:pt>
                <c:pt idx="51">
                  <c:v>70</c:v>
                </c:pt>
                <c:pt idx="52">
                  <c:v>73</c:v>
                </c:pt>
                <c:pt idx="53">
                  <c:v>88</c:v>
                </c:pt>
                <c:pt idx="54">
                  <c:v>76</c:v>
                </c:pt>
                <c:pt idx="55">
                  <c:v>80</c:v>
                </c:pt>
                <c:pt idx="56">
                  <c:v>86</c:v>
                </c:pt>
                <c:pt idx="57">
                  <c:v>90</c:v>
                </c:pt>
                <c:pt idx="58">
                  <c:v>78</c:v>
                </c:pt>
                <c:pt idx="59">
                  <c:v>72</c:v>
                </c:pt>
                <c:pt idx="60">
                  <c:v>84</c:v>
                </c:pt>
                <c:pt idx="61">
                  <c:v>75</c:v>
                </c:pt>
                <c:pt idx="62">
                  <c:v>82</c:v>
                </c:pt>
                <c:pt idx="63">
                  <c:v>88</c:v>
                </c:pt>
                <c:pt idx="64">
                  <c:v>83</c:v>
                </c:pt>
                <c:pt idx="65">
                  <c:v>81</c:v>
                </c:pt>
                <c:pt idx="66">
                  <c:v>84</c:v>
                </c:pt>
                <c:pt idx="67">
                  <c:v>86</c:v>
                </c:pt>
                <c:pt idx="68">
                  <c:v>81</c:v>
                </c:pt>
                <c:pt idx="69">
                  <c:v>75</c:v>
                </c:pt>
                <c:pt idx="70">
                  <c:v>89</c:v>
                </c:pt>
                <c:pt idx="71">
                  <c:v>79</c:v>
                </c:pt>
                <c:pt idx="72">
                  <c:v>81</c:v>
                </c:pt>
                <c:pt idx="73">
                  <c:v>85</c:v>
                </c:pt>
                <c:pt idx="74">
                  <c:v>87</c:v>
                </c:pt>
                <c:pt idx="75">
                  <c:v>69</c:v>
                </c:pt>
                <c:pt idx="76">
                  <c:v>77</c:v>
                </c:pt>
                <c:pt idx="77">
                  <c:v>88</c:v>
                </c:pt>
                <c:pt idx="78">
                  <c:v>81</c:v>
                </c:pt>
                <c:pt idx="79">
                  <c:v>82</c:v>
                </c:pt>
                <c:pt idx="80">
                  <c:v>90</c:v>
                </c:pt>
                <c:pt idx="81">
                  <c:v>83</c:v>
                </c:pt>
                <c:pt idx="82">
                  <c:v>89</c:v>
                </c:pt>
                <c:pt idx="83">
                  <c:v>82</c:v>
                </c:pt>
                <c:pt idx="84">
                  <c:v>86</c:v>
                </c:pt>
                <c:pt idx="85">
                  <c:v>79</c:v>
                </c:pt>
                <c:pt idx="86">
                  <c:v>81</c:v>
                </c:pt>
                <c:pt idx="87">
                  <c:v>82</c:v>
                </c:pt>
                <c:pt idx="88">
                  <c:v>77</c:v>
                </c:pt>
                <c:pt idx="89">
                  <c:v>76</c:v>
                </c:pt>
                <c:pt idx="90">
                  <c:v>80</c:v>
                </c:pt>
                <c:pt idx="91">
                  <c:v>96</c:v>
                </c:pt>
                <c:pt idx="92">
                  <c:v>77</c:v>
                </c:pt>
                <c:pt idx="93">
                  <c:v>77</c:v>
                </c:pt>
                <c:pt idx="94">
                  <c:v>81</c:v>
                </c:pt>
                <c:pt idx="95">
                  <c:v>71</c:v>
                </c:pt>
                <c:pt idx="96">
                  <c:v>70</c:v>
                </c:pt>
                <c:pt idx="97">
                  <c:v>81</c:v>
                </c:pt>
                <c:pt idx="98">
                  <c:v>93</c:v>
                </c:pt>
                <c:pt idx="99">
                  <c:v>89</c:v>
                </c:pt>
                <c:pt idx="100">
                  <c:v>86</c:v>
                </c:pt>
                <c:pt idx="101">
                  <c:v>78</c:v>
                </c:pt>
                <c:pt idx="102">
                  <c:v>76</c:v>
                </c:pt>
                <c:pt idx="103">
                  <c:v>88</c:v>
                </c:pt>
                <c:pt idx="104">
                  <c:v>93</c:v>
                </c:pt>
                <c:pt idx="105">
                  <c:v>77</c:v>
                </c:pt>
                <c:pt idx="106">
                  <c:v>68</c:v>
                </c:pt>
                <c:pt idx="107">
                  <c:v>81</c:v>
                </c:pt>
                <c:pt idx="108">
                  <c:v>81</c:v>
                </c:pt>
                <c:pt idx="109">
                  <c:v>73</c:v>
                </c:pt>
                <c:pt idx="110">
                  <c:v>85</c:v>
                </c:pt>
                <c:pt idx="111">
                  <c:v>74</c:v>
                </c:pt>
                <c:pt idx="112">
                  <c:v>77</c:v>
                </c:pt>
                <c:pt idx="113">
                  <c:v>83</c:v>
                </c:pt>
                <c:pt idx="114">
                  <c:v>83</c:v>
                </c:pt>
                <c:pt idx="115">
                  <c:v>78</c:v>
                </c:pt>
                <c:pt idx="116">
                  <c:v>84</c:v>
                </c:pt>
                <c:pt idx="117">
                  <c:v>83</c:v>
                </c:pt>
                <c:pt idx="118">
                  <c:v>81</c:v>
                </c:pt>
                <c:pt idx="119">
                  <c:v>76</c:v>
                </c:pt>
                <c:pt idx="120">
                  <c:v>84</c:v>
                </c:pt>
                <c:pt idx="121">
                  <c:v>77</c:v>
                </c:pt>
                <c:pt idx="122">
                  <c:v>81</c:v>
                </c:pt>
                <c:pt idx="123">
                  <c:v>87</c:v>
                </c:pt>
                <c:pt idx="124">
                  <c:v>77</c:v>
                </c:pt>
                <c:pt idx="125">
                  <c:v>78</c:v>
                </c:pt>
                <c:pt idx="126">
                  <c:v>82</c:v>
                </c:pt>
                <c:pt idx="127">
                  <c:v>91</c:v>
                </c:pt>
                <c:pt idx="128">
                  <c:v>78</c:v>
                </c:pt>
                <c:pt idx="129">
                  <c:v>77</c:v>
                </c:pt>
                <c:pt idx="130">
                  <c:v>84</c:v>
                </c:pt>
                <c:pt idx="131">
                  <c:v>83</c:v>
                </c:pt>
                <c:pt idx="132">
                  <c:v>71</c:v>
                </c:pt>
                <c:pt idx="133">
                  <c:v>80</c:v>
                </c:pt>
                <c:pt idx="134">
                  <c:v>75</c:v>
                </c:pt>
                <c:pt idx="135">
                  <c:v>76</c:v>
                </c:pt>
                <c:pt idx="136">
                  <c:v>94</c:v>
                </c:pt>
                <c:pt idx="137">
                  <c:v>76</c:v>
                </c:pt>
                <c:pt idx="138">
                  <c:v>82</c:v>
                </c:pt>
                <c:pt idx="139">
                  <c:v>75</c:v>
                </c:pt>
                <c:pt idx="140">
                  <c:v>78</c:v>
                </c:pt>
                <c:pt idx="141">
                  <c:v>79</c:v>
                </c:pt>
                <c:pt idx="142">
                  <c:v>78</c:v>
                </c:pt>
                <c:pt idx="143">
                  <c:v>78</c:v>
                </c:pt>
                <c:pt idx="144">
                  <c:v>70</c:v>
                </c:pt>
                <c:pt idx="145">
                  <c:v>79</c:v>
                </c:pt>
                <c:pt idx="146">
                  <c:v>70</c:v>
                </c:pt>
                <c:pt idx="147">
                  <c:v>86</c:v>
                </c:pt>
                <c:pt idx="148">
                  <c:v>90</c:v>
                </c:pt>
                <c:pt idx="149">
                  <c:v>77</c:v>
                </c:pt>
                <c:pt idx="150">
                  <c:v>79</c:v>
                </c:pt>
                <c:pt idx="151">
                  <c:v>75</c:v>
                </c:pt>
                <c:pt idx="152">
                  <c:v>86</c:v>
                </c:pt>
                <c:pt idx="153">
                  <c:v>85</c:v>
                </c:pt>
                <c:pt idx="154">
                  <c:v>82</c:v>
                </c:pt>
                <c:pt idx="155">
                  <c:v>82</c:v>
                </c:pt>
                <c:pt idx="156">
                  <c:v>74</c:v>
                </c:pt>
                <c:pt idx="157">
                  <c:v>83</c:v>
                </c:pt>
                <c:pt idx="158">
                  <c:v>73</c:v>
                </c:pt>
                <c:pt idx="159">
                  <c:v>73</c:v>
                </c:pt>
                <c:pt idx="160">
                  <c:v>88</c:v>
                </c:pt>
                <c:pt idx="161">
                  <c:v>80</c:v>
                </c:pt>
                <c:pt idx="162">
                  <c:v>71</c:v>
                </c:pt>
                <c:pt idx="163">
                  <c:v>83</c:v>
                </c:pt>
                <c:pt idx="164">
                  <c:v>79</c:v>
                </c:pt>
                <c:pt idx="165">
                  <c:v>78</c:v>
                </c:pt>
                <c:pt idx="166">
                  <c:v>84</c:v>
                </c:pt>
                <c:pt idx="167">
                  <c:v>83</c:v>
                </c:pt>
                <c:pt idx="168">
                  <c:v>75</c:v>
                </c:pt>
                <c:pt idx="169">
                  <c:v>81</c:v>
                </c:pt>
                <c:pt idx="170">
                  <c:v>90</c:v>
                </c:pt>
                <c:pt idx="171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old faithful'!$A$560</c:f>
              <c:numCache>
                <c:formatCode>General</c:formatCode>
                <c:ptCount val="1"/>
                <c:pt idx="0">
                  <c:v>2.0943299999999998</c:v>
                </c:pt>
              </c:numCache>
            </c:numRef>
          </c:xVal>
          <c:yVal>
            <c:numRef>
              <c:f>'test old faithful'!$B$560</c:f>
              <c:numCache>
                <c:formatCode>General</c:formatCode>
                <c:ptCount val="1"/>
                <c:pt idx="0">
                  <c:v>54.75</c:v>
                </c:pt>
              </c:numCache>
            </c:numRef>
          </c:yVal>
          <c:smooth val="0"/>
        </c:ser>
        <c:ser>
          <c:idx val="3"/>
          <c:order val="3"/>
          <c:tx>
            <c:v>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'test old faithful'!$A$561</c:f>
              <c:numCache>
                <c:formatCode>General</c:formatCode>
                <c:ptCount val="1"/>
                <c:pt idx="0">
                  <c:v>4.2979302325581408</c:v>
                </c:pt>
              </c:numCache>
            </c:numRef>
          </c:xVal>
          <c:yVal>
            <c:numRef>
              <c:f>'test old faithful'!$B$561</c:f>
              <c:numCache>
                <c:formatCode>General</c:formatCode>
                <c:ptCount val="1"/>
                <c:pt idx="0">
                  <c:v>80.284883720930239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21040"/>
        <c:axId val="614821432"/>
      </c:scatterChart>
      <c:valAx>
        <c:axId val="61482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21432"/>
        <c:crosses val="autoZero"/>
        <c:crossBetween val="midCat"/>
      </c:valAx>
      <c:valAx>
        <c:axId val="6148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2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altLang="zh-TW"/>
              <a:t>Old Faithful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old faithful'!$T$574:$T$671</c:f>
              <c:numCache>
                <c:formatCode>General</c:formatCode>
                <c:ptCount val="98"/>
                <c:pt idx="0">
                  <c:v>1.8</c:v>
                </c:pt>
                <c:pt idx="1">
                  <c:v>2.2829999999999999</c:v>
                </c:pt>
                <c:pt idx="2">
                  <c:v>2.883</c:v>
                </c:pt>
                <c:pt idx="3">
                  <c:v>1.95</c:v>
                </c:pt>
                <c:pt idx="4">
                  <c:v>1.833</c:v>
                </c:pt>
                <c:pt idx="5">
                  <c:v>1.75</c:v>
                </c:pt>
                <c:pt idx="6">
                  <c:v>2.1669999999999998</c:v>
                </c:pt>
                <c:pt idx="7">
                  <c:v>1.75</c:v>
                </c:pt>
                <c:pt idx="8">
                  <c:v>1.6</c:v>
                </c:pt>
                <c:pt idx="9">
                  <c:v>1.8</c:v>
                </c:pt>
                <c:pt idx="10">
                  <c:v>1.75</c:v>
                </c:pt>
                <c:pt idx="11">
                  <c:v>3.0670000000000002</c:v>
                </c:pt>
                <c:pt idx="12">
                  <c:v>1.9670000000000001</c:v>
                </c:pt>
                <c:pt idx="13">
                  <c:v>2.0169999999999999</c:v>
                </c:pt>
                <c:pt idx="14">
                  <c:v>1.867</c:v>
                </c:pt>
                <c:pt idx="15">
                  <c:v>1.833</c:v>
                </c:pt>
                <c:pt idx="16">
                  <c:v>1.883</c:v>
                </c:pt>
                <c:pt idx="17">
                  <c:v>1.75</c:v>
                </c:pt>
                <c:pt idx="18">
                  <c:v>2.1</c:v>
                </c:pt>
                <c:pt idx="19">
                  <c:v>2</c:v>
                </c:pt>
                <c:pt idx="20">
                  <c:v>1.833</c:v>
                </c:pt>
                <c:pt idx="21">
                  <c:v>1.7330000000000001</c:v>
                </c:pt>
                <c:pt idx="22">
                  <c:v>1.667</c:v>
                </c:pt>
                <c:pt idx="23">
                  <c:v>2.2330000000000001</c:v>
                </c:pt>
                <c:pt idx="24">
                  <c:v>1.75</c:v>
                </c:pt>
                <c:pt idx="25">
                  <c:v>1.8169999999999999</c:v>
                </c:pt>
                <c:pt idx="26">
                  <c:v>2.0670000000000002</c:v>
                </c:pt>
                <c:pt idx="27">
                  <c:v>1.9670000000000001</c:v>
                </c:pt>
                <c:pt idx="28">
                  <c:v>1.9830000000000001</c:v>
                </c:pt>
                <c:pt idx="29">
                  <c:v>2.0169999999999999</c:v>
                </c:pt>
                <c:pt idx="30">
                  <c:v>2.633</c:v>
                </c:pt>
                <c:pt idx="31">
                  <c:v>2.1669999999999998</c:v>
                </c:pt>
                <c:pt idx="32">
                  <c:v>2.2000000000000002</c:v>
                </c:pt>
                <c:pt idx="33">
                  <c:v>1.867</c:v>
                </c:pt>
                <c:pt idx="34">
                  <c:v>1.833</c:v>
                </c:pt>
                <c:pt idx="35">
                  <c:v>1.867</c:v>
                </c:pt>
                <c:pt idx="36">
                  <c:v>2.4830000000000001</c:v>
                </c:pt>
                <c:pt idx="37">
                  <c:v>2.1</c:v>
                </c:pt>
                <c:pt idx="38">
                  <c:v>1.867</c:v>
                </c:pt>
                <c:pt idx="39">
                  <c:v>1.7829999999999999</c:v>
                </c:pt>
                <c:pt idx="40">
                  <c:v>2.2999999999999998</c:v>
                </c:pt>
                <c:pt idx="41">
                  <c:v>1.7</c:v>
                </c:pt>
                <c:pt idx="42">
                  <c:v>2.3170000000000002</c:v>
                </c:pt>
                <c:pt idx="43">
                  <c:v>1.8169999999999999</c:v>
                </c:pt>
                <c:pt idx="44">
                  <c:v>2.617</c:v>
                </c:pt>
                <c:pt idx="45">
                  <c:v>1.9670000000000001</c:v>
                </c:pt>
                <c:pt idx="46">
                  <c:v>1.917</c:v>
                </c:pt>
                <c:pt idx="47">
                  <c:v>2.2669999999999999</c:v>
                </c:pt>
                <c:pt idx="48">
                  <c:v>1.867</c:v>
                </c:pt>
                <c:pt idx="49">
                  <c:v>2.8</c:v>
                </c:pt>
                <c:pt idx="50">
                  <c:v>1.833</c:v>
                </c:pt>
                <c:pt idx="51">
                  <c:v>1.883</c:v>
                </c:pt>
                <c:pt idx="52">
                  <c:v>2.0329999999999999</c:v>
                </c:pt>
                <c:pt idx="53">
                  <c:v>2.2330000000000001</c:v>
                </c:pt>
                <c:pt idx="54">
                  <c:v>1.9830000000000001</c:v>
                </c:pt>
                <c:pt idx="55">
                  <c:v>2.0169999999999999</c:v>
                </c:pt>
                <c:pt idx="56">
                  <c:v>1.8</c:v>
                </c:pt>
                <c:pt idx="57">
                  <c:v>2.4</c:v>
                </c:pt>
                <c:pt idx="58">
                  <c:v>1.8</c:v>
                </c:pt>
                <c:pt idx="59">
                  <c:v>2.2000000000000002</c:v>
                </c:pt>
                <c:pt idx="60">
                  <c:v>2</c:v>
                </c:pt>
                <c:pt idx="61">
                  <c:v>2.367</c:v>
                </c:pt>
                <c:pt idx="62">
                  <c:v>1.9330000000000001</c:v>
                </c:pt>
                <c:pt idx="63">
                  <c:v>1.917</c:v>
                </c:pt>
                <c:pt idx="64">
                  <c:v>2.0830000000000002</c:v>
                </c:pt>
                <c:pt idx="65">
                  <c:v>2.4169999999999998</c:v>
                </c:pt>
                <c:pt idx="66">
                  <c:v>1.883</c:v>
                </c:pt>
                <c:pt idx="67">
                  <c:v>2.0329999999999999</c:v>
                </c:pt>
                <c:pt idx="68">
                  <c:v>1.833</c:v>
                </c:pt>
                <c:pt idx="69">
                  <c:v>2.1829999999999998</c:v>
                </c:pt>
                <c:pt idx="70">
                  <c:v>1.833</c:v>
                </c:pt>
                <c:pt idx="71">
                  <c:v>2.25</c:v>
                </c:pt>
                <c:pt idx="72">
                  <c:v>2.1</c:v>
                </c:pt>
                <c:pt idx="73">
                  <c:v>1.867</c:v>
                </c:pt>
                <c:pt idx="74">
                  <c:v>1.7829999999999999</c:v>
                </c:pt>
                <c:pt idx="75">
                  <c:v>1.9330000000000001</c:v>
                </c:pt>
                <c:pt idx="76">
                  <c:v>2.383</c:v>
                </c:pt>
                <c:pt idx="77">
                  <c:v>1.867</c:v>
                </c:pt>
                <c:pt idx="78">
                  <c:v>2.4</c:v>
                </c:pt>
                <c:pt idx="79">
                  <c:v>2</c:v>
                </c:pt>
                <c:pt idx="80">
                  <c:v>1.867</c:v>
                </c:pt>
                <c:pt idx="81">
                  <c:v>1.75</c:v>
                </c:pt>
                <c:pt idx="82">
                  <c:v>2.4169999999999998</c:v>
                </c:pt>
                <c:pt idx="83">
                  <c:v>2.2170000000000001</c:v>
                </c:pt>
                <c:pt idx="84">
                  <c:v>1.883</c:v>
                </c:pt>
                <c:pt idx="85">
                  <c:v>1.85</c:v>
                </c:pt>
                <c:pt idx="86">
                  <c:v>2.3330000000000002</c:v>
                </c:pt>
                <c:pt idx="87">
                  <c:v>2.35</c:v>
                </c:pt>
                <c:pt idx="88">
                  <c:v>2.9</c:v>
                </c:pt>
                <c:pt idx="89">
                  <c:v>2.0830000000000002</c:v>
                </c:pt>
                <c:pt idx="90">
                  <c:v>2.133</c:v>
                </c:pt>
                <c:pt idx="91">
                  <c:v>2.2000000000000002</c:v>
                </c:pt>
                <c:pt idx="92">
                  <c:v>2</c:v>
                </c:pt>
                <c:pt idx="93">
                  <c:v>1.85</c:v>
                </c:pt>
                <c:pt idx="94">
                  <c:v>1.9830000000000001</c:v>
                </c:pt>
                <c:pt idx="95">
                  <c:v>2.25</c:v>
                </c:pt>
                <c:pt idx="96">
                  <c:v>2.15</c:v>
                </c:pt>
                <c:pt idx="97">
                  <c:v>1.8169999999999999</c:v>
                </c:pt>
              </c:numCache>
            </c:numRef>
          </c:xVal>
          <c:yVal>
            <c:numRef>
              <c:f>'test old faithful'!$U$574:$U$671</c:f>
              <c:numCache>
                <c:formatCode>General</c:formatCode>
                <c:ptCount val="98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69</c:v>
                </c:pt>
                <c:pt idx="12">
                  <c:v>55</c:v>
                </c:pt>
                <c:pt idx="13">
                  <c:v>52</c:v>
                </c:pt>
                <c:pt idx="14">
                  <c:v>48</c:v>
                </c:pt>
                <c:pt idx="15">
                  <c:v>59</c:v>
                </c:pt>
                <c:pt idx="16">
                  <c:v>58</c:v>
                </c:pt>
                <c:pt idx="17">
                  <c:v>58</c:v>
                </c:pt>
                <c:pt idx="18">
                  <c:v>53</c:v>
                </c:pt>
                <c:pt idx="19">
                  <c:v>59</c:v>
                </c:pt>
                <c:pt idx="20">
                  <c:v>54</c:v>
                </c:pt>
                <c:pt idx="21">
                  <c:v>54</c:v>
                </c:pt>
                <c:pt idx="22">
                  <c:v>64</c:v>
                </c:pt>
                <c:pt idx="23">
                  <c:v>59</c:v>
                </c:pt>
                <c:pt idx="24">
                  <c:v>48</c:v>
                </c:pt>
                <c:pt idx="25">
                  <c:v>60</c:v>
                </c:pt>
                <c:pt idx="26">
                  <c:v>65</c:v>
                </c:pt>
                <c:pt idx="27">
                  <c:v>56</c:v>
                </c:pt>
                <c:pt idx="28">
                  <c:v>62</c:v>
                </c:pt>
                <c:pt idx="29">
                  <c:v>60</c:v>
                </c:pt>
                <c:pt idx="30">
                  <c:v>65</c:v>
                </c:pt>
                <c:pt idx="31">
                  <c:v>48</c:v>
                </c:pt>
                <c:pt idx="32">
                  <c:v>60</c:v>
                </c:pt>
                <c:pt idx="33">
                  <c:v>50</c:v>
                </c:pt>
                <c:pt idx="34">
                  <c:v>63</c:v>
                </c:pt>
                <c:pt idx="35">
                  <c:v>51</c:v>
                </c:pt>
                <c:pt idx="36">
                  <c:v>62</c:v>
                </c:pt>
                <c:pt idx="37">
                  <c:v>49</c:v>
                </c:pt>
                <c:pt idx="38">
                  <c:v>47</c:v>
                </c:pt>
                <c:pt idx="39">
                  <c:v>52</c:v>
                </c:pt>
                <c:pt idx="40">
                  <c:v>59</c:v>
                </c:pt>
                <c:pt idx="41">
                  <c:v>59</c:v>
                </c:pt>
                <c:pt idx="42">
                  <c:v>50</c:v>
                </c:pt>
                <c:pt idx="43">
                  <c:v>59</c:v>
                </c:pt>
                <c:pt idx="44">
                  <c:v>53</c:v>
                </c:pt>
                <c:pt idx="45">
                  <c:v>56</c:v>
                </c:pt>
                <c:pt idx="46">
                  <c:v>45</c:v>
                </c:pt>
                <c:pt idx="47">
                  <c:v>55</c:v>
                </c:pt>
                <c:pt idx="48">
                  <c:v>45</c:v>
                </c:pt>
                <c:pt idx="49">
                  <c:v>56</c:v>
                </c:pt>
                <c:pt idx="50">
                  <c:v>46</c:v>
                </c:pt>
                <c:pt idx="51">
                  <c:v>51</c:v>
                </c:pt>
                <c:pt idx="52">
                  <c:v>53</c:v>
                </c:pt>
                <c:pt idx="53">
                  <c:v>60</c:v>
                </c:pt>
                <c:pt idx="54">
                  <c:v>59</c:v>
                </c:pt>
                <c:pt idx="55">
                  <c:v>49</c:v>
                </c:pt>
                <c:pt idx="56">
                  <c:v>53</c:v>
                </c:pt>
                <c:pt idx="57">
                  <c:v>65</c:v>
                </c:pt>
                <c:pt idx="58">
                  <c:v>53</c:v>
                </c:pt>
                <c:pt idx="59">
                  <c:v>45</c:v>
                </c:pt>
                <c:pt idx="60">
                  <c:v>58</c:v>
                </c:pt>
                <c:pt idx="61">
                  <c:v>63</c:v>
                </c:pt>
                <c:pt idx="62">
                  <c:v>52</c:v>
                </c:pt>
                <c:pt idx="63">
                  <c:v>49</c:v>
                </c:pt>
                <c:pt idx="64">
                  <c:v>57</c:v>
                </c:pt>
                <c:pt idx="65">
                  <c:v>50</c:v>
                </c:pt>
                <c:pt idx="66">
                  <c:v>55</c:v>
                </c:pt>
                <c:pt idx="67">
                  <c:v>51</c:v>
                </c:pt>
                <c:pt idx="68">
                  <c:v>46</c:v>
                </c:pt>
                <c:pt idx="69">
                  <c:v>55</c:v>
                </c:pt>
                <c:pt idx="70">
                  <c:v>57</c:v>
                </c:pt>
                <c:pt idx="71">
                  <c:v>51</c:v>
                </c:pt>
                <c:pt idx="72">
                  <c:v>60</c:v>
                </c:pt>
                <c:pt idx="73">
                  <c:v>53</c:v>
                </c:pt>
                <c:pt idx="74">
                  <c:v>46</c:v>
                </c:pt>
                <c:pt idx="75">
                  <c:v>49</c:v>
                </c:pt>
                <c:pt idx="76">
                  <c:v>71</c:v>
                </c:pt>
                <c:pt idx="77">
                  <c:v>49</c:v>
                </c:pt>
                <c:pt idx="78">
                  <c:v>53</c:v>
                </c:pt>
                <c:pt idx="79">
                  <c:v>55</c:v>
                </c:pt>
                <c:pt idx="80">
                  <c:v>50</c:v>
                </c:pt>
                <c:pt idx="81">
                  <c:v>54</c:v>
                </c:pt>
                <c:pt idx="82">
                  <c:v>54</c:v>
                </c:pt>
                <c:pt idx="83">
                  <c:v>50</c:v>
                </c:pt>
                <c:pt idx="84">
                  <c:v>54</c:v>
                </c:pt>
                <c:pt idx="85">
                  <c:v>54</c:v>
                </c:pt>
                <c:pt idx="86">
                  <c:v>64</c:v>
                </c:pt>
                <c:pt idx="87">
                  <c:v>47</c:v>
                </c:pt>
                <c:pt idx="88">
                  <c:v>63</c:v>
                </c:pt>
                <c:pt idx="89">
                  <c:v>57</c:v>
                </c:pt>
                <c:pt idx="90">
                  <c:v>67</c:v>
                </c:pt>
                <c:pt idx="91">
                  <c:v>54</c:v>
                </c:pt>
                <c:pt idx="92">
                  <c:v>56</c:v>
                </c:pt>
                <c:pt idx="93">
                  <c:v>58</c:v>
                </c:pt>
                <c:pt idx="94">
                  <c:v>43</c:v>
                </c:pt>
                <c:pt idx="95">
                  <c:v>60</c:v>
                </c:pt>
                <c:pt idx="96">
                  <c:v>46</c:v>
                </c:pt>
                <c:pt idx="97">
                  <c:v>46</c:v>
                </c:pt>
              </c:numCache>
            </c:numRef>
          </c:yVal>
          <c:smooth val="0"/>
        </c:ser>
        <c:ser>
          <c:idx val="1"/>
          <c:order val="1"/>
          <c:tx>
            <c:v>Old Faithful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old faithful'!$T$672:$T$845</c:f>
              <c:numCache>
                <c:formatCode>General</c:formatCode>
                <c:ptCount val="174"/>
                <c:pt idx="0">
                  <c:v>3.6</c:v>
                </c:pt>
                <c:pt idx="1">
                  <c:v>3.3330000000000002</c:v>
                </c:pt>
                <c:pt idx="2">
                  <c:v>4.5330000000000004</c:v>
                </c:pt>
                <c:pt idx="3">
                  <c:v>4.7</c:v>
                </c:pt>
                <c:pt idx="4">
                  <c:v>3.6</c:v>
                </c:pt>
                <c:pt idx="5">
                  <c:v>4.3499999999999996</c:v>
                </c:pt>
                <c:pt idx="6">
                  <c:v>3.9169999999999998</c:v>
                </c:pt>
                <c:pt idx="7">
                  <c:v>4.2</c:v>
                </c:pt>
                <c:pt idx="8">
                  <c:v>4.7</c:v>
                </c:pt>
                <c:pt idx="9">
                  <c:v>4.8</c:v>
                </c:pt>
                <c:pt idx="10">
                  <c:v>4.25</c:v>
                </c:pt>
                <c:pt idx="11">
                  <c:v>3.45</c:v>
                </c:pt>
                <c:pt idx="12">
                  <c:v>4.5330000000000004</c:v>
                </c:pt>
                <c:pt idx="13">
                  <c:v>3.6</c:v>
                </c:pt>
                <c:pt idx="14">
                  <c:v>4.0830000000000002</c:v>
                </c:pt>
                <c:pt idx="15">
                  <c:v>3.85</c:v>
                </c:pt>
                <c:pt idx="16">
                  <c:v>4.4329999999999998</c:v>
                </c:pt>
                <c:pt idx="17">
                  <c:v>4.3</c:v>
                </c:pt>
                <c:pt idx="18">
                  <c:v>4.4669999999999996</c:v>
                </c:pt>
                <c:pt idx="19">
                  <c:v>3.367</c:v>
                </c:pt>
                <c:pt idx="20">
                  <c:v>4.0330000000000004</c:v>
                </c:pt>
                <c:pt idx="21">
                  <c:v>3.8330000000000002</c:v>
                </c:pt>
                <c:pt idx="22">
                  <c:v>4.8330000000000002</c:v>
                </c:pt>
                <c:pt idx="23">
                  <c:v>4.7830000000000004</c:v>
                </c:pt>
                <c:pt idx="24">
                  <c:v>4.3499999999999996</c:v>
                </c:pt>
                <c:pt idx="25">
                  <c:v>4.5670000000000002</c:v>
                </c:pt>
                <c:pt idx="26">
                  <c:v>4.5330000000000004</c:v>
                </c:pt>
                <c:pt idx="27">
                  <c:v>3.3170000000000002</c:v>
                </c:pt>
                <c:pt idx="28">
                  <c:v>3.8330000000000002</c:v>
                </c:pt>
                <c:pt idx="29">
                  <c:v>4.633</c:v>
                </c:pt>
                <c:pt idx="30">
                  <c:v>4.8</c:v>
                </c:pt>
                <c:pt idx="31">
                  <c:v>4.7160000000000002</c:v>
                </c:pt>
                <c:pt idx="32">
                  <c:v>4.8330000000000002</c:v>
                </c:pt>
                <c:pt idx="33">
                  <c:v>4.883</c:v>
                </c:pt>
                <c:pt idx="34">
                  <c:v>3.7170000000000001</c:v>
                </c:pt>
                <c:pt idx="35">
                  <c:v>4.5670000000000002</c:v>
                </c:pt>
                <c:pt idx="36">
                  <c:v>4.3170000000000002</c:v>
                </c:pt>
                <c:pt idx="37">
                  <c:v>4.5</c:v>
                </c:pt>
                <c:pt idx="38">
                  <c:v>4.8</c:v>
                </c:pt>
                <c:pt idx="39">
                  <c:v>4.4000000000000004</c:v>
                </c:pt>
                <c:pt idx="40">
                  <c:v>4.1669999999999998</c:v>
                </c:pt>
                <c:pt idx="41">
                  <c:v>4.7</c:v>
                </c:pt>
                <c:pt idx="42">
                  <c:v>4.7</c:v>
                </c:pt>
                <c:pt idx="43">
                  <c:v>4.0330000000000004</c:v>
                </c:pt>
                <c:pt idx="44">
                  <c:v>4.5</c:v>
                </c:pt>
                <c:pt idx="45">
                  <c:v>4</c:v>
                </c:pt>
                <c:pt idx="46">
                  <c:v>5.0670000000000002</c:v>
                </c:pt>
                <c:pt idx="47">
                  <c:v>4.5670000000000002</c:v>
                </c:pt>
                <c:pt idx="48">
                  <c:v>3.883</c:v>
                </c:pt>
                <c:pt idx="49">
                  <c:v>3.6</c:v>
                </c:pt>
                <c:pt idx="50">
                  <c:v>4.133</c:v>
                </c:pt>
                <c:pt idx="51">
                  <c:v>4.3330000000000002</c:v>
                </c:pt>
                <c:pt idx="52">
                  <c:v>4.0999999999999996</c:v>
                </c:pt>
                <c:pt idx="53">
                  <c:v>4.0670000000000002</c:v>
                </c:pt>
                <c:pt idx="54">
                  <c:v>4.9329999999999998</c:v>
                </c:pt>
                <c:pt idx="55">
                  <c:v>3.95</c:v>
                </c:pt>
                <c:pt idx="56">
                  <c:v>4.5170000000000003</c:v>
                </c:pt>
                <c:pt idx="57">
                  <c:v>4</c:v>
                </c:pt>
                <c:pt idx="58">
                  <c:v>4.3330000000000002</c:v>
                </c:pt>
                <c:pt idx="59">
                  <c:v>4.8170000000000002</c:v>
                </c:pt>
                <c:pt idx="60">
                  <c:v>4.3</c:v>
                </c:pt>
                <c:pt idx="61">
                  <c:v>4.6669999999999998</c:v>
                </c:pt>
                <c:pt idx="62">
                  <c:v>3.75</c:v>
                </c:pt>
                <c:pt idx="63">
                  <c:v>4.9000000000000004</c:v>
                </c:pt>
                <c:pt idx="64">
                  <c:v>4.367</c:v>
                </c:pt>
                <c:pt idx="65">
                  <c:v>4.5</c:v>
                </c:pt>
                <c:pt idx="66">
                  <c:v>4.05</c:v>
                </c:pt>
                <c:pt idx="67">
                  <c:v>4.7</c:v>
                </c:pt>
                <c:pt idx="68">
                  <c:v>4.8499999999999996</c:v>
                </c:pt>
                <c:pt idx="69">
                  <c:v>3.6829999999999998</c:v>
                </c:pt>
                <c:pt idx="70">
                  <c:v>4.7329999999999997</c:v>
                </c:pt>
                <c:pt idx="71">
                  <c:v>4.9000000000000004</c:v>
                </c:pt>
                <c:pt idx="72">
                  <c:v>4.4169999999999998</c:v>
                </c:pt>
                <c:pt idx="73">
                  <c:v>4.633</c:v>
                </c:pt>
                <c:pt idx="74">
                  <c:v>4.5999999999999996</c:v>
                </c:pt>
                <c:pt idx="75">
                  <c:v>4.4169999999999998</c:v>
                </c:pt>
                <c:pt idx="76">
                  <c:v>4.0670000000000002</c:v>
                </c:pt>
                <c:pt idx="77">
                  <c:v>4.25</c:v>
                </c:pt>
                <c:pt idx="78">
                  <c:v>4.5999999999999996</c:v>
                </c:pt>
                <c:pt idx="79">
                  <c:v>3.7669999999999999</c:v>
                </c:pt>
                <c:pt idx="80">
                  <c:v>4.5</c:v>
                </c:pt>
                <c:pt idx="81">
                  <c:v>4.6500000000000004</c:v>
                </c:pt>
                <c:pt idx="82">
                  <c:v>4.1669999999999998</c:v>
                </c:pt>
                <c:pt idx="83">
                  <c:v>4.3330000000000002</c:v>
                </c:pt>
                <c:pt idx="84">
                  <c:v>4.383</c:v>
                </c:pt>
                <c:pt idx="85">
                  <c:v>4.9329999999999998</c:v>
                </c:pt>
                <c:pt idx="86">
                  <c:v>3.7330000000000001</c:v>
                </c:pt>
                <c:pt idx="87">
                  <c:v>4.2329999999999997</c:v>
                </c:pt>
                <c:pt idx="88">
                  <c:v>4.5330000000000004</c:v>
                </c:pt>
                <c:pt idx="89">
                  <c:v>4.8170000000000002</c:v>
                </c:pt>
                <c:pt idx="90">
                  <c:v>4.3330000000000002</c:v>
                </c:pt>
                <c:pt idx="91">
                  <c:v>4.633</c:v>
                </c:pt>
                <c:pt idx="92">
                  <c:v>5.0999999999999996</c:v>
                </c:pt>
                <c:pt idx="93">
                  <c:v>5.0330000000000004</c:v>
                </c:pt>
                <c:pt idx="94">
                  <c:v>4</c:v>
                </c:pt>
                <c:pt idx="95">
                  <c:v>4.5999999999999996</c:v>
                </c:pt>
                <c:pt idx="96">
                  <c:v>3.5670000000000002</c:v>
                </c:pt>
                <c:pt idx="97">
                  <c:v>4</c:v>
                </c:pt>
                <c:pt idx="98">
                  <c:v>4.5</c:v>
                </c:pt>
                <c:pt idx="99">
                  <c:v>4.0830000000000002</c:v>
                </c:pt>
                <c:pt idx="100">
                  <c:v>3.9670000000000001</c:v>
                </c:pt>
                <c:pt idx="101">
                  <c:v>4.1500000000000004</c:v>
                </c:pt>
                <c:pt idx="102">
                  <c:v>3.8330000000000002</c:v>
                </c:pt>
                <c:pt idx="103">
                  <c:v>3.5</c:v>
                </c:pt>
                <c:pt idx="104">
                  <c:v>4.5830000000000002</c:v>
                </c:pt>
                <c:pt idx="105">
                  <c:v>5</c:v>
                </c:pt>
                <c:pt idx="106">
                  <c:v>4.617</c:v>
                </c:pt>
                <c:pt idx="107">
                  <c:v>4.5830000000000002</c:v>
                </c:pt>
                <c:pt idx="108">
                  <c:v>3.3330000000000002</c:v>
                </c:pt>
                <c:pt idx="109">
                  <c:v>4.1669999999999998</c:v>
                </c:pt>
                <c:pt idx="110">
                  <c:v>4.3330000000000002</c:v>
                </c:pt>
                <c:pt idx="111">
                  <c:v>4.5</c:v>
                </c:pt>
                <c:pt idx="112">
                  <c:v>4</c:v>
                </c:pt>
                <c:pt idx="113">
                  <c:v>4.1669999999999998</c:v>
                </c:pt>
                <c:pt idx="114">
                  <c:v>4.5830000000000002</c:v>
                </c:pt>
                <c:pt idx="115">
                  <c:v>4.25</c:v>
                </c:pt>
                <c:pt idx="116">
                  <c:v>3.7669999999999999</c:v>
                </c:pt>
                <c:pt idx="117">
                  <c:v>4.4329999999999998</c:v>
                </c:pt>
                <c:pt idx="118">
                  <c:v>4.0830000000000002</c:v>
                </c:pt>
                <c:pt idx="119">
                  <c:v>4.4169999999999998</c:v>
                </c:pt>
                <c:pt idx="120">
                  <c:v>4.8</c:v>
                </c:pt>
                <c:pt idx="121">
                  <c:v>4.8</c:v>
                </c:pt>
                <c:pt idx="122">
                  <c:v>4.0999999999999996</c:v>
                </c:pt>
                <c:pt idx="123">
                  <c:v>3.9660000000000002</c:v>
                </c:pt>
                <c:pt idx="124">
                  <c:v>4.2329999999999997</c:v>
                </c:pt>
                <c:pt idx="125">
                  <c:v>3.5</c:v>
                </c:pt>
                <c:pt idx="126">
                  <c:v>4.3659999999999997</c:v>
                </c:pt>
                <c:pt idx="127">
                  <c:v>4.6669999999999998</c:v>
                </c:pt>
                <c:pt idx="128">
                  <c:v>4.3499999999999996</c:v>
                </c:pt>
                <c:pt idx="129">
                  <c:v>4.133</c:v>
                </c:pt>
                <c:pt idx="130">
                  <c:v>4.5999999999999996</c:v>
                </c:pt>
                <c:pt idx="131">
                  <c:v>4.367</c:v>
                </c:pt>
                <c:pt idx="132">
                  <c:v>3.85</c:v>
                </c:pt>
                <c:pt idx="133">
                  <c:v>4.5</c:v>
                </c:pt>
                <c:pt idx="134">
                  <c:v>4.7</c:v>
                </c:pt>
                <c:pt idx="135">
                  <c:v>3.8330000000000002</c:v>
                </c:pt>
                <c:pt idx="136">
                  <c:v>3.4169999999999998</c:v>
                </c:pt>
                <c:pt idx="137">
                  <c:v>4.2329999999999997</c:v>
                </c:pt>
                <c:pt idx="138">
                  <c:v>4.8</c:v>
                </c:pt>
                <c:pt idx="139">
                  <c:v>4.1500000000000004</c:v>
                </c:pt>
                <c:pt idx="140">
                  <c:v>4.2670000000000003</c:v>
                </c:pt>
                <c:pt idx="141">
                  <c:v>4.4829999999999997</c:v>
                </c:pt>
                <c:pt idx="142">
                  <c:v>4</c:v>
                </c:pt>
                <c:pt idx="143">
                  <c:v>4.117</c:v>
                </c:pt>
                <c:pt idx="144">
                  <c:v>4.0830000000000002</c:v>
                </c:pt>
                <c:pt idx="145">
                  <c:v>4.2670000000000003</c:v>
                </c:pt>
                <c:pt idx="146">
                  <c:v>3.9169999999999998</c:v>
                </c:pt>
                <c:pt idx="147">
                  <c:v>4.55</c:v>
                </c:pt>
                <c:pt idx="148">
                  <c:v>4.0830000000000002</c:v>
                </c:pt>
                <c:pt idx="149">
                  <c:v>4.1829999999999998</c:v>
                </c:pt>
                <c:pt idx="150">
                  <c:v>4.45</c:v>
                </c:pt>
                <c:pt idx="151">
                  <c:v>4.2830000000000004</c:v>
                </c:pt>
                <c:pt idx="152">
                  <c:v>3.95</c:v>
                </c:pt>
                <c:pt idx="153">
                  <c:v>4.1500000000000004</c:v>
                </c:pt>
                <c:pt idx="154">
                  <c:v>4.9329999999999998</c:v>
                </c:pt>
                <c:pt idx="155">
                  <c:v>4.5830000000000002</c:v>
                </c:pt>
                <c:pt idx="156">
                  <c:v>3.8330000000000002</c:v>
                </c:pt>
                <c:pt idx="157">
                  <c:v>4.367</c:v>
                </c:pt>
                <c:pt idx="158">
                  <c:v>4.3499999999999996</c:v>
                </c:pt>
                <c:pt idx="159">
                  <c:v>4.45</c:v>
                </c:pt>
                <c:pt idx="160">
                  <c:v>3.5670000000000002</c:v>
                </c:pt>
                <c:pt idx="161">
                  <c:v>4.5</c:v>
                </c:pt>
                <c:pt idx="162">
                  <c:v>4.1500000000000004</c:v>
                </c:pt>
                <c:pt idx="163">
                  <c:v>3.8170000000000002</c:v>
                </c:pt>
                <c:pt idx="164">
                  <c:v>3.9169999999999998</c:v>
                </c:pt>
                <c:pt idx="165">
                  <c:v>4.45</c:v>
                </c:pt>
                <c:pt idx="166">
                  <c:v>4.2830000000000004</c:v>
                </c:pt>
                <c:pt idx="167">
                  <c:v>4.7670000000000003</c:v>
                </c:pt>
                <c:pt idx="168">
                  <c:v>4.5330000000000004</c:v>
                </c:pt>
                <c:pt idx="169">
                  <c:v>4.25</c:v>
                </c:pt>
                <c:pt idx="170">
                  <c:v>4.75</c:v>
                </c:pt>
                <c:pt idx="171">
                  <c:v>4.117</c:v>
                </c:pt>
                <c:pt idx="172">
                  <c:v>4.4169999999999998</c:v>
                </c:pt>
                <c:pt idx="173">
                  <c:v>4.4669999999999996</c:v>
                </c:pt>
              </c:numCache>
            </c:numRef>
          </c:xVal>
          <c:yVal>
            <c:numRef>
              <c:f>'test old faithful'!$U$672:$U$845</c:f>
              <c:numCache>
                <c:formatCode>General</c:formatCode>
                <c:ptCount val="174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74</c:v>
                </c:pt>
                <c:pt idx="13">
                  <c:v>83</c:v>
                </c:pt>
                <c:pt idx="14">
                  <c:v>76</c:v>
                </c:pt>
                <c:pt idx="15">
                  <c:v>78</c:v>
                </c:pt>
                <c:pt idx="16">
                  <c:v>79</c:v>
                </c:pt>
                <c:pt idx="17">
                  <c:v>73</c:v>
                </c:pt>
                <c:pt idx="18">
                  <c:v>77</c:v>
                </c:pt>
                <c:pt idx="19">
                  <c:v>66</c:v>
                </c:pt>
                <c:pt idx="20">
                  <c:v>80</c:v>
                </c:pt>
                <c:pt idx="21">
                  <c:v>74</c:v>
                </c:pt>
                <c:pt idx="22">
                  <c:v>80</c:v>
                </c:pt>
                <c:pt idx="23">
                  <c:v>90</c:v>
                </c:pt>
                <c:pt idx="24">
                  <c:v>80</c:v>
                </c:pt>
                <c:pt idx="25">
                  <c:v>84</c:v>
                </c:pt>
                <c:pt idx="26">
                  <c:v>73</c:v>
                </c:pt>
                <c:pt idx="27">
                  <c:v>83</c:v>
                </c:pt>
                <c:pt idx="28">
                  <c:v>64</c:v>
                </c:pt>
                <c:pt idx="29">
                  <c:v>82</c:v>
                </c:pt>
                <c:pt idx="30">
                  <c:v>75</c:v>
                </c:pt>
                <c:pt idx="31">
                  <c:v>90</c:v>
                </c:pt>
                <c:pt idx="32">
                  <c:v>80</c:v>
                </c:pt>
                <c:pt idx="33">
                  <c:v>83</c:v>
                </c:pt>
                <c:pt idx="34">
                  <c:v>71</c:v>
                </c:pt>
                <c:pt idx="35">
                  <c:v>77</c:v>
                </c:pt>
                <c:pt idx="36">
                  <c:v>81</c:v>
                </c:pt>
                <c:pt idx="37">
                  <c:v>84</c:v>
                </c:pt>
                <c:pt idx="38">
                  <c:v>82</c:v>
                </c:pt>
                <c:pt idx="39">
                  <c:v>92</c:v>
                </c:pt>
                <c:pt idx="40">
                  <c:v>78</c:v>
                </c:pt>
                <c:pt idx="41">
                  <c:v>78</c:v>
                </c:pt>
                <c:pt idx="42">
                  <c:v>73</c:v>
                </c:pt>
                <c:pt idx="43">
                  <c:v>82</c:v>
                </c:pt>
                <c:pt idx="44">
                  <c:v>79</c:v>
                </c:pt>
                <c:pt idx="45">
                  <c:v>71</c:v>
                </c:pt>
                <c:pt idx="46">
                  <c:v>76</c:v>
                </c:pt>
                <c:pt idx="47">
                  <c:v>78</c:v>
                </c:pt>
                <c:pt idx="48">
                  <c:v>76</c:v>
                </c:pt>
                <c:pt idx="49">
                  <c:v>83</c:v>
                </c:pt>
                <c:pt idx="50">
                  <c:v>75</c:v>
                </c:pt>
                <c:pt idx="51">
                  <c:v>82</c:v>
                </c:pt>
                <c:pt idx="52">
                  <c:v>70</c:v>
                </c:pt>
                <c:pt idx="53">
                  <c:v>73</c:v>
                </c:pt>
                <c:pt idx="54">
                  <c:v>88</c:v>
                </c:pt>
                <c:pt idx="55">
                  <c:v>76</c:v>
                </c:pt>
                <c:pt idx="56">
                  <c:v>80</c:v>
                </c:pt>
                <c:pt idx="57">
                  <c:v>86</c:v>
                </c:pt>
                <c:pt idx="58">
                  <c:v>90</c:v>
                </c:pt>
                <c:pt idx="59">
                  <c:v>78</c:v>
                </c:pt>
                <c:pt idx="60">
                  <c:v>72</c:v>
                </c:pt>
                <c:pt idx="61">
                  <c:v>84</c:v>
                </c:pt>
                <c:pt idx="62">
                  <c:v>75</c:v>
                </c:pt>
                <c:pt idx="63">
                  <c:v>82</c:v>
                </c:pt>
                <c:pt idx="64">
                  <c:v>88</c:v>
                </c:pt>
                <c:pt idx="65">
                  <c:v>83</c:v>
                </c:pt>
                <c:pt idx="66">
                  <c:v>81</c:v>
                </c:pt>
                <c:pt idx="67">
                  <c:v>84</c:v>
                </c:pt>
                <c:pt idx="68">
                  <c:v>86</c:v>
                </c:pt>
                <c:pt idx="69">
                  <c:v>81</c:v>
                </c:pt>
                <c:pt idx="70">
                  <c:v>75</c:v>
                </c:pt>
                <c:pt idx="71">
                  <c:v>89</c:v>
                </c:pt>
                <c:pt idx="72">
                  <c:v>79</c:v>
                </c:pt>
                <c:pt idx="73">
                  <c:v>81</c:v>
                </c:pt>
                <c:pt idx="74">
                  <c:v>85</c:v>
                </c:pt>
                <c:pt idx="75">
                  <c:v>87</c:v>
                </c:pt>
                <c:pt idx="76">
                  <c:v>69</c:v>
                </c:pt>
                <c:pt idx="77">
                  <c:v>77</c:v>
                </c:pt>
                <c:pt idx="78">
                  <c:v>88</c:v>
                </c:pt>
                <c:pt idx="79">
                  <c:v>81</c:v>
                </c:pt>
                <c:pt idx="80">
                  <c:v>82</c:v>
                </c:pt>
                <c:pt idx="81">
                  <c:v>90</c:v>
                </c:pt>
                <c:pt idx="82">
                  <c:v>83</c:v>
                </c:pt>
                <c:pt idx="83">
                  <c:v>89</c:v>
                </c:pt>
                <c:pt idx="84">
                  <c:v>82</c:v>
                </c:pt>
                <c:pt idx="85">
                  <c:v>86</c:v>
                </c:pt>
                <c:pt idx="86">
                  <c:v>79</c:v>
                </c:pt>
                <c:pt idx="87">
                  <c:v>81</c:v>
                </c:pt>
                <c:pt idx="88">
                  <c:v>82</c:v>
                </c:pt>
                <c:pt idx="89">
                  <c:v>77</c:v>
                </c:pt>
                <c:pt idx="90">
                  <c:v>76</c:v>
                </c:pt>
                <c:pt idx="91">
                  <c:v>80</c:v>
                </c:pt>
                <c:pt idx="92">
                  <c:v>96</c:v>
                </c:pt>
                <c:pt idx="93">
                  <c:v>77</c:v>
                </c:pt>
                <c:pt idx="94">
                  <c:v>77</c:v>
                </c:pt>
                <c:pt idx="95">
                  <c:v>81</c:v>
                </c:pt>
                <c:pt idx="96">
                  <c:v>71</c:v>
                </c:pt>
                <c:pt idx="97">
                  <c:v>70</c:v>
                </c:pt>
                <c:pt idx="98">
                  <c:v>81</c:v>
                </c:pt>
                <c:pt idx="99">
                  <c:v>93</c:v>
                </c:pt>
                <c:pt idx="100">
                  <c:v>89</c:v>
                </c:pt>
                <c:pt idx="101">
                  <c:v>86</c:v>
                </c:pt>
                <c:pt idx="102">
                  <c:v>78</c:v>
                </c:pt>
                <c:pt idx="103">
                  <c:v>66</c:v>
                </c:pt>
                <c:pt idx="104">
                  <c:v>76</c:v>
                </c:pt>
                <c:pt idx="105">
                  <c:v>88</c:v>
                </c:pt>
                <c:pt idx="106">
                  <c:v>93</c:v>
                </c:pt>
                <c:pt idx="107">
                  <c:v>77</c:v>
                </c:pt>
                <c:pt idx="108">
                  <c:v>68</c:v>
                </c:pt>
                <c:pt idx="109">
                  <c:v>81</c:v>
                </c:pt>
                <c:pt idx="110">
                  <c:v>81</c:v>
                </c:pt>
                <c:pt idx="111">
                  <c:v>73</c:v>
                </c:pt>
                <c:pt idx="112">
                  <c:v>85</c:v>
                </c:pt>
                <c:pt idx="113">
                  <c:v>74</c:v>
                </c:pt>
                <c:pt idx="114">
                  <c:v>77</c:v>
                </c:pt>
                <c:pt idx="115">
                  <c:v>83</c:v>
                </c:pt>
                <c:pt idx="116">
                  <c:v>83</c:v>
                </c:pt>
                <c:pt idx="117">
                  <c:v>78</c:v>
                </c:pt>
                <c:pt idx="118">
                  <c:v>84</c:v>
                </c:pt>
                <c:pt idx="119">
                  <c:v>83</c:v>
                </c:pt>
                <c:pt idx="120">
                  <c:v>81</c:v>
                </c:pt>
                <c:pt idx="121">
                  <c:v>76</c:v>
                </c:pt>
                <c:pt idx="122">
                  <c:v>84</c:v>
                </c:pt>
                <c:pt idx="123">
                  <c:v>77</c:v>
                </c:pt>
                <c:pt idx="124">
                  <c:v>81</c:v>
                </c:pt>
                <c:pt idx="125">
                  <c:v>87</c:v>
                </c:pt>
                <c:pt idx="126">
                  <c:v>77</c:v>
                </c:pt>
                <c:pt idx="127">
                  <c:v>78</c:v>
                </c:pt>
                <c:pt idx="128">
                  <c:v>82</c:v>
                </c:pt>
                <c:pt idx="129">
                  <c:v>91</c:v>
                </c:pt>
                <c:pt idx="130">
                  <c:v>78</c:v>
                </c:pt>
                <c:pt idx="131">
                  <c:v>77</c:v>
                </c:pt>
                <c:pt idx="132">
                  <c:v>84</c:v>
                </c:pt>
                <c:pt idx="133">
                  <c:v>83</c:v>
                </c:pt>
                <c:pt idx="134">
                  <c:v>80</c:v>
                </c:pt>
                <c:pt idx="135">
                  <c:v>75</c:v>
                </c:pt>
                <c:pt idx="136">
                  <c:v>64</c:v>
                </c:pt>
                <c:pt idx="137">
                  <c:v>76</c:v>
                </c:pt>
                <c:pt idx="138">
                  <c:v>94</c:v>
                </c:pt>
                <c:pt idx="139">
                  <c:v>76</c:v>
                </c:pt>
                <c:pt idx="140">
                  <c:v>82</c:v>
                </c:pt>
                <c:pt idx="141">
                  <c:v>75</c:v>
                </c:pt>
                <c:pt idx="142">
                  <c:v>78</c:v>
                </c:pt>
                <c:pt idx="143">
                  <c:v>79</c:v>
                </c:pt>
                <c:pt idx="144">
                  <c:v>78</c:v>
                </c:pt>
                <c:pt idx="145">
                  <c:v>78</c:v>
                </c:pt>
                <c:pt idx="146">
                  <c:v>70</c:v>
                </c:pt>
                <c:pt idx="147">
                  <c:v>79</c:v>
                </c:pt>
                <c:pt idx="148">
                  <c:v>70</c:v>
                </c:pt>
                <c:pt idx="149">
                  <c:v>86</c:v>
                </c:pt>
                <c:pt idx="150">
                  <c:v>90</c:v>
                </c:pt>
                <c:pt idx="151">
                  <c:v>77</c:v>
                </c:pt>
                <c:pt idx="152">
                  <c:v>79</c:v>
                </c:pt>
                <c:pt idx="153">
                  <c:v>75</c:v>
                </c:pt>
                <c:pt idx="154">
                  <c:v>86</c:v>
                </c:pt>
                <c:pt idx="155">
                  <c:v>85</c:v>
                </c:pt>
                <c:pt idx="156">
                  <c:v>82</c:v>
                </c:pt>
                <c:pt idx="157">
                  <c:v>82</c:v>
                </c:pt>
                <c:pt idx="158">
                  <c:v>74</c:v>
                </c:pt>
                <c:pt idx="159">
                  <c:v>83</c:v>
                </c:pt>
                <c:pt idx="160">
                  <c:v>73</c:v>
                </c:pt>
                <c:pt idx="161">
                  <c:v>73</c:v>
                </c:pt>
                <c:pt idx="162">
                  <c:v>88</c:v>
                </c:pt>
                <c:pt idx="163">
                  <c:v>80</c:v>
                </c:pt>
                <c:pt idx="164">
                  <c:v>71</c:v>
                </c:pt>
                <c:pt idx="165">
                  <c:v>83</c:v>
                </c:pt>
                <c:pt idx="166">
                  <c:v>79</c:v>
                </c:pt>
                <c:pt idx="167">
                  <c:v>78</c:v>
                </c:pt>
                <c:pt idx="168">
                  <c:v>84</c:v>
                </c:pt>
                <c:pt idx="169">
                  <c:v>83</c:v>
                </c:pt>
                <c:pt idx="170">
                  <c:v>75</c:v>
                </c:pt>
                <c:pt idx="171">
                  <c:v>81</c:v>
                </c:pt>
                <c:pt idx="172">
                  <c:v>90</c:v>
                </c:pt>
                <c:pt idx="173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old faithful'!$A$851</c:f>
              <c:numCache>
                <c:formatCode>General</c:formatCode>
                <c:ptCount val="1"/>
                <c:pt idx="0">
                  <c:v>2.0486326530612242</c:v>
                </c:pt>
              </c:numCache>
            </c:numRef>
          </c:xVal>
          <c:yVal>
            <c:numRef>
              <c:f>'test old faithful'!$B$851</c:f>
              <c:numCache>
                <c:formatCode>General</c:formatCode>
                <c:ptCount val="1"/>
                <c:pt idx="0">
                  <c:v>54.642857142857146</c:v>
                </c:pt>
              </c:numCache>
            </c:numRef>
          </c:yVal>
          <c:smooth val="0"/>
        </c:ser>
        <c:ser>
          <c:idx val="3"/>
          <c:order val="3"/>
          <c:tx>
            <c:v>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'test old faithful'!$A$852</c:f>
              <c:numCache>
                <c:formatCode>General</c:formatCode>
                <c:ptCount val="1"/>
                <c:pt idx="0">
                  <c:v>4.2983390804597708</c:v>
                </c:pt>
              </c:numCache>
            </c:numRef>
          </c:xVal>
          <c:yVal>
            <c:numRef>
              <c:f>'test old faithful'!$B$852</c:f>
              <c:numCache>
                <c:formatCode>General</c:formatCode>
                <c:ptCount val="1"/>
                <c:pt idx="0">
                  <c:v>80.051724137931032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23000"/>
        <c:axId val="614821824"/>
      </c:scatterChart>
      <c:valAx>
        <c:axId val="61482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21824"/>
        <c:crosses val="autoZero"/>
        <c:crossBetween val="midCat"/>
      </c:valAx>
      <c:valAx>
        <c:axId val="6148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2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old faithful'!$T$865:$T$961</c:f>
              <c:numCache>
                <c:formatCode>General</c:formatCode>
                <c:ptCount val="97"/>
                <c:pt idx="0">
                  <c:v>1.8</c:v>
                </c:pt>
                <c:pt idx="1">
                  <c:v>2.2829999999999999</c:v>
                </c:pt>
                <c:pt idx="2">
                  <c:v>2.883</c:v>
                </c:pt>
                <c:pt idx="3">
                  <c:v>1.95</c:v>
                </c:pt>
                <c:pt idx="4">
                  <c:v>1.833</c:v>
                </c:pt>
                <c:pt idx="5">
                  <c:v>1.75</c:v>
                </c:pt>
                <c:pt idx="6">
                  <c:v>2.1669999999999998</c:v>
                </c:pt>
                <c:pt idx="7">
                  <c:v>1.75</c:v>
                </c:pt>
                <c:pt idx="8">
                  <c:v>1.6</c:v>
                </c:pt>
                <c:pt idx="9">
                  <c:v>1.8</c:v>
                </c:pt>
                <c:pt idx="10">
                  <c:v>1.75</c:v>
                </c:pt>
                <c:pt idx="11">
                  <c:v>1.9670000000000001</c:v>
                </c:pt>
                <c:pt idx="12">
                  <c:v>2.0169999999999999</c:v>
                </c:pt>
                <c:pt idx="13">
                  <c:v>1.867</c:v>
                </c:pt>
                <c:pt idx="14">
                  <c:v>1.833</c:v>
                </c:pt>
                <c:pt idx="15">
                  <c:v>1.883</c:v>
                </c:pt>
                <c:pt idx="16">
                  <c:v>1.75</c:v>
                </c:pt>
                <c:pt idx="17">
                  <c:v>2.1</c:v>
                </c:pt>
                <c:pt idx="18">
                  <c:v>2</c:v>
                </c:pt>
                <c:pt idx="19">
                  <c:v>1.833</c:v>
                </c:pt>
                <c:pt idx="20">
                  <c:v>1.7330000000000001</c:v>
                </c:pt>
                <c:pt idx="21">
                  <c:v>1.667</c:v>
                </c:pt>
                <c:pt idx="22">
                  <c:v>2.2330000000000001</c:v>
                </c:pt>
                <c:pt idx="23">
                  <c:v>1.75</c:v>
                </c:pt>
                <c:pt idx="24">
                  <c:v>1.8169999999999999</c:v>
                </c:pt>
                <c:pt idx="25">
                  <c:v>2.0670000000000002</c:v>
                </c:pt>
                <c:pt idx="26">
                  <c:v>1.9670000000000001</c:v>
                </c:pt>
                <c:pt idx="27">
                  <c:v>1.9830000000000001</c:v>
                </c:pt>
                <c:pt idx="28">
                  <c:v>2.0169999999999999</c:v>
                </c:pt>
                <c:pt idx="29">
                  <c:v>2.633</c:v>
                </c:pt>
                <c:pt idx="30">
                  <c:v>2.1669999999999998</c:v>
                </c:pt>
                <c:pt idx="31">
                  <c:v>2.2000000000000002</c:v>
                </c:pt>
                <c:pt idx="32">
                  <c:v>1.867</c:v>
                </c:pt>
                <c:pt idx="33">
                  <c:v>1.833</c:v>
                </c:pt>
                <c:pt idx="34">
                  <c:v>1.867</c:v>
                </c:pt>
                <c:pt idx="35">
                  <c:v>2.4830000000000001</c:v>
                </c:pt>
                <c:pt idx="36">
                  <c:v>2.1</c:v>
                </c:pt>
                <c:pt idx="37">
                  <c:v>1.867</c:v>
                </c:pt>
                <c:pt idx="38">
                  <c:v>1.7829999999999999</c:v>
                </c:pt>
                <c:pt idx="39">
                  <c:v>2.2999999999999998</c:v>
                </c:pt>
                <c:pt idx="40">
                  <c:v>1.7</c:v>
                </c:pt>
                <c:pt idx="41">
                  <c:v>2.3170000000000002</c:v>
                </c:pt>
                <c:pt idx="42">
                  <c:v>1.8169999999999999</c:v>
                </c:pt>
                <c:pt idx="43">
                  <c:v>2.617</c:v>
                </c:pt>
                <c:pt idx="44">
                  <c:v>1.9670000000000001</c:v>
                </c:pt>
                <c:pt idx="45">
                  <c:v>1.917</c:v>
                </c:pt>
                <c:pt idx="46">
                  <c:v>2.2669999999999999</c:v>
                </c:pt>
                <c:pt idx="47">
                  <c:v>1.867</c:v>
                </c:pt>
                <c:pt idx="48">
                  <c:v>2.8</c:v>
                </c:pt>
                <c:pt idx="49">
                  <c:v>1.833</c:v>
                </c:pt>
                <c:pt idx="50">
                  <c:v>1.883</c:v>
                </c:pt>
                <c:pt idx="51">
                  <c:v>2.0329999999999999</c:v>
                </c:pt>
                <c:pt idx="52">
                  <c:v>2.2330000000000001</c:v>
                </c:pt>
                <c:pt idx="53">
                  <c:v>1.9830000000000001</c:v>
                </c:pt>
                <c:pt idx="54">
                  <c:v>2.0169999999999999</c:v>
                </c:pt>
                <c:pt idx="55">
                  <c:v>1.8</c:v>
                </c:pt>
                <c:pt idx="56">
                  <c:v>2.4</c:v>
                </c:pt>
                <c:pt idx="57">
                  <c:v>1.8</c:v>
                </c:pt>
                <c:pt idx="58">
                  <c:v>2.2000000000000002</c:v>
                </c:pt>
                <c:pt idx="59">
                  <c:v>2</c:v>
                </c:pt>
                <c:pt idx="60">
                  <c:v>2.367</c:v>
                </c:pt>
                <c:pt idx="61">
                  <c:v>1.9330000000000001</c:v>
                </c:pt>
                <c:pt idx="62">
                  <c:v>1.917</c:v>
                </c:pt>
                <c:pt idx="63">
                  <c:v>2.0830000000000002</c:v>
                </c:pt>
                <c:pt idx="64">
                  <c:v>2.4169999999999998</c:v>
                </c:pt>
                <c:pt idx="65">
                  <c:v>1.883</c:v>
                </c:pt>
                <c:pt idx="66">
                  <c:v>2.0329999999999999</c:v>
                </c:pt>
                <c:pt idx="67">
                  <c:v>1.833</c:v>
                </c:pt>
                <c:pt idx="68">
                  <c:v>2.1829999999999998</c:v>
                </c:pt>
                <c:pt idx="69">
                  <c:v>1.833</c:v>
                </c:pt>
                <c:pt idx="70">
                  <c:v>2.25</c:v>
                </c:pt>
                <c:pt idx="71">
                  <c:v>2.1</c:v>
                </c:pt>
                <c:pt idx="72">
                  <c:v>1.867</c:v>
                </c:pt>
                <c:pt idx="73">
                  <c:v>1.7829999999999999</c:v>
                </c:pt>
                <c:pt idx="74">
                  <c:v>1.9330000000000001</c:v>
                </c:pt>
                <c:pt idx="75">
                  <c:v>2.383</c:v>
                </c:pt>
                <c:pt idx="76">
                  <c:v>1.867</c:v>
                </c:pt>
                <c:pt idx="77">
                  <c:v>2.4</c:v>
                </c:pt>
                <c:pt idx="78">
                  <c:v>2</c:v>
                </c:pt>
                <c:pt idx="79">
                  <c:v>1.867</c:v>
                </c:pt>
                <c:pt idx="80">
                  <c:v>1.75</c:v>
                </c:pt>
                <c:pt idx="81">
                  <c:v>2.4169999999999998</c:v>
                </c:pt>
                <c:pt idx="82">
                  <c:v>2.2170000000000001</c:v>
                </c:pt>
                <c:pt idx="83">
                  <c:v>1.883</c:v>
                </c:pt>
                <c:pt idx="84">
                  <c:v>1.85</c:v>
                </c:pt>
                <c:pt idx="85">
                  <c:v>2.3330000000000002</c:v>
                </c:pt>
                <c:pt idx="86">
                  <c:v>2.35</c:v>
                </c:pt>
                <c:pt idx="87">
                  <c:v>2.9</c:v>
                </c:pt>
                <c:pt idx="88">
                  <c:v>2.0830000000000002</c:v>
                </c:pt>
                <c:pt idx="89">
                  <c:v>2.133</c:v>
                </c:pt>
                <c:pt idx="90">
                  <c:v>2.2000000000000002</c:v>
                </c:pt>
                <c:pt idx="91">
                  <c:v>2</c:v>
                </c:pt>
                <c:pt idx="92">
                  <c:v>1.85</c:v>
                </c:pt>
                <c:pt idx="93">
                  <c:v>1.9830000000000001</c:v>
                </c:pt>
                <c:pt idx="94">
                  <c:v>2.25</c:v>
                </c:pt>
                <c:pt idx="95">
                  <c:v>2.15</c:v>
                </c:pt>
                <c:pt idx="96">
                  <c:v>1.8169999999999999</c:v>
                </c:pt>
              </c:numCache>
            </c:numRef>
          </c:xVal>
          <c:yVal>
            <c:numRef>
              <c:f>'test old faithful'!$U$865:$U$961</c:f>
              <c:numCache>
                <c:formatCode>General</c:formatCode>
                <c:ptCount val="97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55</c:v>
                </c:pt>
                <c:pt idx="12">
                  <c:v>52</c:v>
                </c:pt>
                <c:pt idx="13">
                  <c:v>48</c:v>
                </c:pt>
                <c:pt idx="14">
                  <c:v>59</c:v>
                </c:pt>
                <c:pt idx="15">
                  <c:v>58</c:v>
                </c:pt>
                <c:pt idx="16">
                  <c:v>58</c:v>
                </c:pt>
                <c:pt idx="17">
                  <c:v>53</c:v>
                </c:pt>
                <c:pt idx="18">
                  <c:v>59</c:v>
                </c:pt>
                <c:pt idx="19">
                  <c:v>54</c:v>
                </c:pt>
                <c:pt idx="20">
                  <c:v>54</c:v>
                </c:pt>
                <c:pt idx="21">
                  <c:v>64</c:v>
                </c:pt>
                <c:pt idx="22">
                  <c:v>59</c:v>
                </c:pt>
                <c:pt idx="23">
                  <c:v>48</c:v>
                </c:pt>
                <c:pt idx="24">
                  <c:v>60</c:v>
                </c:pt>
                <c:pt idx="25">
                  <c:v>65</c:v>
                </c:pt>
                <c:pt idx="26">
                  <c:v>56</c:v>
                </c:pt>
                <c:pt idx="27">
                  <c:v>62</c:v>
                </c:pt>
                <c:pt idx="28">
                  <c:v>60</c:v>
                </c:pt>
                <c:pt idx="29">
                  <c:v>65</c:v>
                </c:pt>
                <c:pt idx="30">
                  <c:v>48</c:v>
                </c:pt>
                <c:pt idx="31">
                  <c:v>60</c:v>
                </c:pt>
                <c:pt idx="32">
                  <c:v>50</c:v>
                </c:pt>
                <c:pt idx="33">
                  <c:v>63</c:v>
                </c:pt>
                <c:pt idx="34">
                  <c:v>51</c:v>
                </c:pt>
                <c:pt idx="35">
                  <c:v>62</c:v>
                </c:pt>
                <c:pt idx="36">
                  <c:v>49</c:v>
                </c:pt>
                <c:pt idx="37">
                  <c:v>47</c:v>
                </c:pt>
                <c:pt idx="38">
                  <c:v>52</c:v>
                </c:pt>
                <c:pt idx="39">
                  <c:v>59</c:v>
                </c:pt>
                <c:pt idx="40">
                  <c:v>59</c:v>
                </c:pt>
                <c:pt idx="41">
                  <c:v>50</c:v>
                </c:pt>
                <c:pt idx="42">
                  <c:v>59</c:v>
                </c:pt>
                <c:pt idx="43">
                  <c:v>53</c:v>
                </c:pt>
                <c:pt idx="44">
                  <c:v>56</c:v>
                </c:pt>
                <c:pt idx="45">
                  <c:v>45</c:v>
                </c:pt>
                <c:pt idx="46">
                  <c:v>55</c:v>
                </c:pt>
                <c:pt idx="47">
                  <c:v>45</c:v>
                </c:pt>
                <c:pt idx="48">
                  <c:v>56</c:v>
                </c:pt>
                <c:pt idx="49">
                  <c:v>46</c:v>
                </c:pt>
                <c:pt idx="50">
                  <c:v>51</c:v>
                </c:pt>
                <c:pt idx="51">
                  <c:v>53</c:v>
                </c:pt>
                <c:pt idx="52">
                  <c:v>60</c:v>
                </c:pt>
                <c:pt idx="53">
                  <c:v>59</c:v>
                </c:pt>
                <c:pt idx="54">
                  <c:v>49</c:v>
                </c:pt>
                <c:pt idx="55">
                  <c:v>53</c:v>
                </c:pt>
                <c:pt idx="56">
                  <c:v>65</c:v>
                </c:pt>
                <c:pt idx="57">
                  <c:v>53</c:v>
                </c:pt>
                <c:pt idx="58">
                  <c:v>45</c:v>
                </c:pt>
                <c:pt idx="59">
                  <c:v>58</c:v>
                </c:pt>
                <c:pt idx="60">
                  <c:v>63</c:v>
                </c:pt>
                <c:pt idx="61">
                  <c:v>52</c:v>
                </c:pt>
                <c:pt idx="62">
                  <c:v>49</c:v>
                </c:pt>
                <c:pt idx="63">
                  <c:v>57</c:v>
                </c:pt>
                <c:pt idx="64">
                  <c:v>50</c:v>
                </c:pt>
                <c:pt idx="65">
                  <c:v>55</c:v>
                </c:pt>
                <c:pt idx="66">
                  <c:v>51</c:v>
                </c:pt>
                <c:pt idx="67">
                  <c:v>46</c:v>
                </c:pt>
                <c:pt idx="68">
                  <c:v>55</c:v>
                </c:pt>
                <c:pt idx="69">
                  <c:v>57</c:v>
                </c:pt>
                <c:pt idx="70">
                  <c:v>51</c:v>
                </c:pt>
                <c:pt idx="71">
                  <c:v>60</c:v>
                </c:pt>
                <c:pt idx="72">
                  <c:v>53</c:v>
                </c:pt>
                <c:pt idx="73">
                  <c:v>46</c:v>
                </c:pt>
                <c:pt idx="74">
                  <c:v>49</c:v>
                </c:pt>
                <c:pt idx="75">
                  <c:v>71</c:v>
                </c:pt>
                <c:pt idx="76">
                  <c:v>49</c:v>
                </c:pt>
                <c:pt idx="77">
                  <c:v>53</c:v>
                </c:pt>
                <c:pt idx="78">
                  <c:v>55</c:v>
                </c:pt>
                <c:pt idx="79">
                  <c:v>50</c:v>
                </c:pt>
                <c:pt idx="80">
                  <c:v>54</c:v>
                </c:pt>
                <c:pt idx="81">
                  <c:v>54</c:v>
                </c:pt>
                <c:pt idx="82">
                  <c:v>50</c:v>
                </c:pt>
                <c:pt idx="83">
                  <c:v>54</c:v>
                </c:pt>
                <c:pt idx="84">
                  <c:v>54</c:v>
                </c:pt>
                <c:pt idx="85">
                  <c:v>64</c:v>
                </c:pt>
                <c:pt idx="86">
                  <c:v>47</c:v>
                </c:pt>
                <c:pt idx="87">
                  <c:v>63</c:v>
                </c:pt>
                <c:pt idx="88">
                  <c:v>57</c:v>
                </c:pt>
                <c:pt idx="89">
                  <c:v>67</c:v>
                </c:pt>
                <c:pt idx="90">
                  <c:v>54</c:v>
                </c:pt>
                <c:pt idx="91">
                  <c:v>56</c:v>
                </c:pt>
                <c:pt idx="92">
                  <c:v>58</c:v>
                </c:pt>
                <c:pt idx="93">
                  <c:v>43</c:v>
                </c:pt>
                <c:pt idx="94">
                  <c:v>60</c:v>
                </c:pt>
                <c:pt idx="95">
                  <c:v>46</c:v>
                </c:pt>
                <c:pt idx="96">
                  <c:v>46</c:v>
                </c:pt>
              </c:numCache>
            </c:numRef>
          </c:yVal>
          <c:smooth val="0"/>
        </c:ser>
        <c:ser>
          <c:idx val="1"/>
          <c:order val="1"/>
          <c:tx>
            <c:v>Old Faithful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old faithful'!$T$962:$T$1136</c:f>
              <c:numCache>
                <c:formatCode>General</c:formatCode>
                <c:ptCount val="175"/>
                <c:pt idx="0">
                  <c:v>3.6</c:v>
                </c:pt>
                <c:pt idx="1">
                  <c:v>3.3330000000000002</c:v>
                </c:pt>
                <c:pt idx="2">
                  <c:v>4.5330000000000004</c:v>
                </c:pt>
                <c:pt idx="3">
                  <c:v>4.7</c:v>
                </c:pt>
                <c:pt idx="4">
                  <c:v>3.6</c:v>
                </c:pt>
                <c:pt idx="5">
                  <c:v>4.3499999999999996</c:v>
                </c:pt>
                <c:pt idx="6">
                  <c:v>3.9169999999999998</c:v>
                </c:pt>
                <c:pt idx="7">
                  <c:v>4.2</c:v>
                </c:pt>
                <c:pt idx="8">
                  <c:v>4.7</c:v>
                </c:pt>
                <c:pt idx="9">
                  <c:v>4.8</c:v>
                </c:pt>
                <c:pt idx="10">
                  <c:v>4.25</c:v>
                </c:pt>
                <c:pt idx="11">
                  <c:v>3.45</c:v>
                </c:pt>
                <c:pt idx="12">
                  <c:v>3.0670000000000002</c:v>
                </c:pt>
                <c:pt idx="13">
                  <c:v>4.5330000000000004</c:v>
                </c:pt>
                <c:pt idx="14">
                  <c:v>3.6</c:v>
                </c:pt>
                <c:pt idx="15">
                  <c:v>4.0830000000000002</c:v>
                </c:pt>
                <c:pt idx="16">
                  <c:v>3.85</c:v>
                </c:pt>
                <c:pt idx="17">
                  <c:v>4.4329999999999998</c:v>
                </c:pt>
                <c:pt idx="18">
                  <c:v>4.3</c:v>
                </c:pt>
                <c:pt idx="19">
                  <c:v>4.4669999999999996</c:v>
                </c:pt>
                <c:pt idx="20">
                  <c:v>3.367</c:v>
                </c:pt>
                <c:pt idx="21">
                  <c:v>4.0330000000000004</c:v>
                </c:pt>
                <c:pt idx="22">
                  <c:v>3.8330000000000002</c:v>
                </c:pt>
                <c:pt idx="23">
                  <c:v>4.8330000000000002</c:v>
                </c:pt>
                <c:pt idx="24">
                  <c:v>4.7830000000000004</c:v>
                </c:pt>
                <c:pt idx="25">
                  <c:v>4.3499999999999996</c:v>
                </c:pt>
                <c:pt idx="26">
                  <c:v>4.5670000000000002</c:v>
                </c:pt>
                <c:pt idx="27">
                  <c:v>4.5330000000000004</c:v>
                </c:pt>
                <c:pt idx="28">
                  <c:v>3.3170000000000002</c:v>
                </c:pt>
                <c:pt idx="29">
                  <c:v>3.8330000000000002</c:v>
                </c:pt>
                <c:pt idx="30">
                  <c:v>4.633</c:v>
                </c:pt>
                <c:pt idx="31">
                  <c:v>4.8</c:v>
                </c:pt>
                <c:pt idx="32">
                  <c:v>4.7160000000000002</c:v>
                </c:pt>
                <c:pt idx="33">
                  <c:v>4.8330000000000002</c:v>
                </c:pt>
                <c:pt idx="34">
                  <c:v>4.883</c:v>
                </c:pt>
                <c:pt idx="35">
                  <c:v>3.7170000000000001</c:v>
                </c:pt>
                <c:pt idx="36">
                  <c:v>4.5670000000000002</c:v>
                </c:pt>
                <c:pt idx="37">
                  <c:v>4.3170000000000002</c:v>
                </c:pt>
                <c:pt idx="38">
                  <c:v>4.5</c:v>
                </c:pt>
                <c:pt idx="39">
                  <c:v>4.8</c:v>
                </c:pt>
                <c:pt idx="40">
                  <c:v>4.4000000000000004</c:v>
                </c:pt>
                <c:pt idx="41">
                  <c:v>4.1669999999999998</c:v>
                </c:pt>
                <c:pt idx="42">
                  <c:v>4.7</c:v>
                </c:pt>
                <c:pt idx="43">
                  <c:v>4.7</c:v>
                </c:pt>
                <c:pt idx="44">
                  <c:v>4.0330000000000004</c:v>
                </c:pt>
                <c:pt idx="45">
                  <c:v>4.5</c:v>
                </c:pt>
                <c:pt idx="46">
                  <c:v>4</c:v>
                </c:pt>
                <c:pt idx="47">
                  <c:v>5.0670000000000002</c:v>
                </c:pt>
                <c:pt idx="48">
                  <c:v>4.5670000000000002</c:v>
                </c:pt>
                <c:pt idx="49">
                  <c:v>3.883</c:v>
                </c:pt>
                <c:pt idx="50">
                  <c:v>3.6</c:v>
                </c:pt>
                <c:pt idx="51">
                  <c:v>4.133</c:v>
                </c:pt>
                <c:pt idx="52">
                  <c:v>4.3330000000000002</c:v>
                </c:pt>
                <c:pt idx="53">
                  <c:v>4.0999999999999996</c:v>
                </c:pt>
                <c:pt idx="54">
                  <c:v>4.0670000000000002</c:v>
                </c:pt>
                <c:pt idx="55">
                  <c:v>4.9329999999999998</c:v>
                </c:pt>
                <c:pt idx="56">
                  <c:v>3.95</c:v>
                </c:pt>
                <c:pt idx="57">
                  <c:v>4.5170000000000003</c:v>
                </c:pt>
                <c:pt idx="58">
                  <c:v>4</c:v>
                </c:pt>
                <c:pt idx="59">
                  <c:v>4.3330000000000002</c:v>
                </c:pt>
                <c:pt idx="60">
                  <c:v>4.8170000000000002</c:v>
                </c:pt>
                <c:pt idx="61">
                  <c:v>4.3</c:v>
                </c:pt>
                <c:pt idx="62">
                  <c:v>4.6669999999999998</c:v>
                </c:pt>
                <c:pt idx="63">
                  <c:v>3.75</c:v>
                </c:pt>
                <c:pt idx="64">
                  <c:v>4.9000000000000004</c:v>
                </c:pt>
                <c:pt idx="65">
                  <c:v>4.367</c:v>
                </c:pt>
                <c:pt idx="66">
                  <c:v>4.5</c:v>
                </c:pt>
                <c:pt idx="67">
                  <c:v>4.05</c:v>
                </c:pt>
                <c:pt idx="68">
                  <c:v>4.7</c:v>
                </c:pt>
                <c:pt idx="69">
                  <c:v>4.8499999999999996</c:v>
                </c:pt>
                <c:pt idx="70">
                  <c:v>3.6829999999999998</c:v>
                </c:pt>
                <c:pt idx="71">
                  <c:v>4.7329999999999997</c:v>
                </c:pt>
                <c:pt idx="72">
                  <c:v>4.9000000000000004</c:v>
                </c:pt>
                <c:pt idx="73">
                  <c:v>4.4169999999999998</c:v>
                </c:pt>
                <c:pt idx="74">
                  <c:v>4.633</c:v>
                </c:pt>
                <c:pt idx="75">
                  <c:v>4.5999999999999996</c:v>
                </c:pt>
                <c:pt idx="76">
                  <c:v>4.4169999999999998</c:v>
                </c:pt>
                <c:pt idx="77">
                  <c:v>4.0670000000000002</c:v>
                </c:pt>
                <c:pt idx="78">
                  <c:v>4.25</c:v>
                </c:pt>
                <c:pt idx="79">
                  <c:v>4.5999999999999996</c:v>
                </c:pt>
                <c:pt idx="80">
                  <c:v>3.7669999999999999</c:v>
                </c:pt>
                <c:pt idx="81">
                  <c:v>4.5</c:v>
                </c:pt>
                <c:pt idx="82">
                  <c:v>4.6500000000000004</c:v>
                </c:pt>
                <c:pt idx="83">
                  <c:v>4.1669999999999998</c:v>
                </c:pt>
                <c:pt idx="84">
                  <c:v>4.3330000000000002</c:v>
                </c:pt>
                <c:pt idx="85">
                  <c:v>4.383</c:v>
                </c:pt>
                <c:pt idx="86">
                  <c:v>4.9329999999999998</c:v>
                </c:pt>
                <c:pt idx="87">
                  <c:v>3.7330000000000001</c:v>
                </c:pt>
                <c:pt idx="88">
                  <c:v>4.2329999999999997</c:v>
                </c:pt>
                <c:pt idx="89">
                  <c:v>4.5330000000000004</c:v>
                </c:pt>
                <c:pt idx="90">
                  <c:v>4.8170000000000002</c:v>
                </c:pt>
                <c:pt idx="91">
                  <c:v>4.3330000000000002</c:v>
                </c:pt>
                <c:pt idx="92">
                  <c:v>4.633</c:v>
                </c:pt>
                <c:pt idx="93">
                  <c:v>5.0999999999999996</c:v>
                </c:pt>
                <c:pt idx="94">
                  <c:v>5.0330000000000004</c:v>
                </c:pt>
                <c:pt idx="95">
                  <c:v>4</c:v>
                </c:pt>
                <c:pt idx="96">
                  <c:v>4.5999999999999996</c:v>
                </c:pt>
                <c:pt idx="97">
                  <c:v>3.5670000000000002</c:v>
                </c:pt>
                <c:pt idx="98">
                  <c:v>4</c:v>
                </c:pt>
                <c:pt idx="99">
                  <c:v>4.5</c:v>
                </c:pt>
                <c:pt idx="100">
                  <c:v>4.0830000000000002</c:v>
                </c:pt>
                <c:pt idx="101">
                  <c:v>3.9670000000000001</c:v>
                </c:pt>
                <c:pt idx="102">
                  <c:v>4.1500000000000004</c:v>
                </c:pt>
                <c:pt idx="103">
                  <c:v>3.8330000000000002</c:v>
                </c:pt>
                <c:pt idx="104">
                  <c:v>3.5</c:v>
                </c:pt>
                <c:pt idx="105">
                  <c:v>4.5830000000000002</c:v>
                </c:pt>
                <c:pt idx="106">
                  <c:v>5</c:v>
                </c:pt>
                <c:pt idx="107">
                  <c:v>4.617</c:v>
                </c:pt>
                <c:pt idx="108">
                  <c:v>4.5830000000000002</c:v>
                </c:pt>
                <c:pt idx="109">
                  <c:v>3.3330000000000002</c:v>
                </c:pt>
                <c:pt idx="110">
                  <c:v>4.1669999999999998</c:v>
                </c:pt>
                <c:pt idx="111">
                  <c:v>4.3330000000000002</c:v>
                </c:pt>
                <c:pt idx="112">
                  <c:v>4.5</c:v>
                </c:pt>
                <c:pt idx="113">
                  <c:v>4</c:v>
                </c:pt>
                <c:pt idx="114">
                  <c:v>4.1669999999999998</c:v>
                </c:pt>
                <c:pt idx="115">
                  <c:v>4.5830000000000002</c:v>
                </c:pt>
                <c:pt idx="116">
                  <c:v>4.25</c:v>
                </c:pt>
                <c:pt idx="117">
                  <c:v>3.7669999999999999</c:v>
                </c:pt>
                <c:pt idx="118">
                  <c:v>4.4329999999999998</c:v>
                </c:pt>
                <c:pt idx="119">
                  <c:v>4.0830000000000002</c:v>
                </c:pt>
                <c:pt idx="120">
                  <c:v>4.4169999999999998</c:v>
                </c:pt>
                <c:pt idx="121">
                  <c:v>4.8</c:v>
                </c:pt>
                <c:pt idx="122">
                  <c:v>4.8</c:v>
                </c:pt>
                <c:pt idx="123">
                  <c:v>4.0999999999999996</c:v>
                </c:pt>
                <c:pt idx="124">
                  <c:v>3.9660000000000002</c:v>
                </c:pt>
                <c:pt idx="125">
                  <c:v>4.2329999999999997</c:v>
                </c:pt>
                <c:pt idx="126">
                  <c:v>3.5</c:v>
                </c:pt>
                <c:pt idx="127">
                  <c:v>4.3659999999999997</c:v>
                </c:pt>
                <c:pt idx="128">
                  <c:v>4.6669999999999998</c:v>
                </c:pt>
                <c:pt idx="129">
                  <c:v>4.3499999999999996</c:v>
                </c:pt>
                <c:pt idx="130">
                  <c:v>4.133</c:v>
                </c:pt>
                <c:pt idx="131">
                  <c:v>4.5999999999999996</c:v>
                </c:pt>
                <c:pt idx="132">
                  <c:v>4.367</c:v>
                </c:pt>
                <c:pt idx="133">
                  <c:v>3.85</c:v>
                </c:pt>
                <c:pt idx="134">
                  <c:v>4.5</c:v>
                </c:pt>
                <c:pt idx="135">
                  <c:v>4.7</c:v>
                </c:pt>
                <c:pt idx="136">
                  <c:v>3.8330000000000002</c:v>
                </c:pt>
                <c:pt idx="137">
                  <c:v>3.4169999999999998</c:v>
                </c:pt>
                <c:pt idx="138">
                  <c:v>4.2329999999999997</c:v>
                </c:pt>
                <c:pt idx="139">
                  <c:v>4.8</c:v>
                </c:pt>
                <c:pt idx="140">
                  <c:v>4.1500000000000004</c:v>
                </c:pt>
                <c:pt idx="141">
                  <c:v>4.2670000000000003</c:v>
                </c:pt>
                <c:pt idx="142">
                  <c:v>4.4829999999999997</c:v>
                </c:pt>
                <c:pt idx="143">
                  <c:v>4</c:v>
                </c:pt>
                <c:pt idx="144">
                  <c:v>4.117</c:v>
                </c:pt>
                <c:pt idx="145">
                  <c:v>4.0830000000000002</c:v>
                </c:pt>
                <c:pt idx="146">
                  <c:v>4.2670000000000003</c:v>
                </c:pt>
                <c:pt idx="147">
                  <c:v>3.9169999999999998</c:v>
                </c:pt>
                <c:pt idx="148">
                  <c:v>4.55</c:v>
                </c:pt>
                <c:pt idx="149">
                  <c:v>4.0830000000000002</c:v>
                </c:pt>
                <c:pt idx="150">
                  <c:v>4.1829999999999998</c:v>
                </c:pt>
                <c:pt idx="151">
                  <c:v>4.45</c:v>
                </c:pt>
                <c:pt idx="152">
                  <c:v>4.2830000000000004</c:v>
                </c:pt>
                <c:pt idx="153">
                  <c:v>3.95</c:v>
                </c:pt>
                <c:pt idx="154">
                  <c:v>4.1500000000000004</c:v>
                </c:pt>
                <c:pt idx="155">
                  <c:v>4.9329999999999998</c:v>
                </c:pt>
                <c:pt idx="156">
                  <c:v>4.5830000000000002</c:v>
                </c:pt>
                <c:pt idx="157">
                  <c:v>3.8330000000000002</c:v>
                </c:pt>
                <c:pt idx="158">
                  <c:v>4.367</c:v>
                </c:pt>
                <c:pt idx="159">
                  <c:v>4.3499999999999996</c:v>
                </c:pt>
                <c:pt idx="160">
                  <c:v>4.45</c:v>
                </c:pt>
                <c:pt idx="161">
                  <c:v>3.5670000000000002</c:v>
                </c:pt>
                <c:pt idx="162">
                  <c:v>4.5</c:v>
                </c:pt>
                <c:pt idx="163">
                  <c:v>4.1500000000000004</c:v>
                </c:pt>
                <c:pt idx="164">
                  <c:v>3.8170000000000002</c:v>
                </c:pt>
                <c:pt idx="165">
                  <c:v>3.9169999999999998</c:v>
                </c:pt>
                <c:pt idx="166">
                  <c:v>4.45</c:v>
                </c:pt>
                <c:pt idx="167">
                  <c:v>4.2830000000000004</c:v>
                </c:pt>
                <c:pt idx="168">
                  <c:v>4.7670000000000003</c:v>
                </c:pt>
                <c:pt idx="169">
                  <c:v>4.5330000000000004</c:v>
                </c:pt>
                <c:pt idx="170">
                  <c:v>4.25</c:v>
                </c:pt>
                <c:pt idx="171">
                  <c:v>4.75</c:v>
                </c:pt>
                <c:pt idx="172">
                  <c:v>4.117</c:v>
                </c:pt>
                <c:pt idx="173">
                  <c:v>4.4169999999999998</c:v>
                </c:pt>
                <c:pt idx="174">
                  <c:v>4.4669999999999996</c:v>
                </c:pt>
              </c:numCache>
            </c:numRef>
          </c:xVal>
          <c:yVal>
            <c:numRef>
              <c:f>'test old faithful'!$U$962:$U$1136</c:f>
              <c:numCache>
                <c:formatCode>General</c:formatCode>
                <c:ptCount val="175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69</c:v>
                </c:pt>
                <c:pt idx="13">
                  <c:v>74</c:v>
                </c:pt>
                <c:pt idx="14">
                  <c:v>83</c:v>
                </c:pt>
                <c:pt idx="15">
                  <c:v>76</c:v>
                </c:pt>
                <c:pt idx="16">
                  <c:v>78</c:v>
                </c:pt>
                <c:pt idx="17">
                  <c:v>79</c:v>
                </c:pt>
                <c:pt idx="18">
                  <c:v>73</c:v>
                </c:pt>
                <c:pt idx="19">
                  <c:v>77</c:v>
                </c:pt>
                <c:pt idx="20">
                  <c:v>66</c:v>
                </c:pt>
                <c:pt idx="21">
                  <c:v>80</c:v>
                </c:pt>
                <c:pt idx="22">
                  <c:v>74</c:v>
                </c:pt>
                <c:pt idx="23">
                  <c:v>80</c:v>
                </c:pt>
                <c:pt idx="24">
                  <c:v>90</c:v>
                </c:pt>
                <c:pt idx="25">
                  <c:v>80</c:v>
                </c:pt>
                <c:pt idx="26">
                  <c:v>84</c:v>
                </c:pt>
                <c:pt idx="27">
                  <c:v>73</c:v>
                </c:pt>
                <c:pt idx="28">
                  <c:v>83</c:v>
                </c:pt>
                <c:pt idx="29">
                  <c:v>64</c:v>
                </c:pt>
                <c:pt idx="30">
                  <c:v>82</c:v>
                </c:pt>
                <c:pt idx="31">
                  <c:v>75</c:v>
                </c:pt>
                <c:pt idx="32">
                  <c:v>90</c:v>
                </c:pt>
                <c:pt idx="33">
                  <c:v>80</c:v>
                </c:pt>
                <c:pt idx="34">
                  <c:v>83</c:v>
                </c:pt>
                <c:pt idx="35">
                  <c:v>71</c:v>
                </c:pt>
                <c:pt idx="36">
                  <c:v>77</c:v>
                </c:pt>
                <c:pt idx="37">
                  <c:v>81</c:v>
                </c:pt>
                <c:pt idx="38">
                  <c:v>84</c:v>
                </c:pt>
                <c:pt idx="39">
                  <c:v>82</c:v>
                </c:pt>
                <c:pt idx="40">
                  <c:v>92</c:v>
                </c:pt>
                <c:pt idx="41">
                  <c:v>78</c:v>
                </c:pt>
                <c:pt idx="42">
                  <c:v>78</c:v>
                </c:pt>
                <c:pt idx="43">
                  <c:v>73</c:v>
                </c:pt>
                <c:pt idx="44">
                  <c:v>82</c:v>
                </c:pt>
                <c:pt idx="45">
                  <c:v>79</c:v>
                </c:pt>
                <c:pt idx="46">
                  <c:v>71</c:v>
                </c:pt>
                <c:pt idx="47">
                  <c:v>76</c:v>
                </c:pt>
                <c:pt idx="48">
                  <c:v>78</c:v>
                </c:pt>
                <c:pt idx="49">
                  <c:v>76</c:v>
                </c:pt>
                <c:pt idx="50">
                  <c:v>83</c:v>
                </c:pt>
                <c:pt idx="51">
                  <c:v>75</c:v>
                </c:pt>
                <c:pt idx="52">
                  <c:v>82</c:v>
                </c:pt>
                <c:pt idx="53">
                  <c:v>70</c:v>
                </c:pt>
                <c:pt idx="54">
                  <c:v>73</c:v>
                </c:pt>
                <c:pt idx="55">
                  <c:v>88</c:v>
                </c:pt>
                <c:pt idx="56">
                  <c:v>76</c:v>
                </c:pt>
                <c:pt idx="57">
                  <c:v>80</c:v>
                </c:pt>
                <c:pt idx="58">
                  <c:v>86</c:v>
                </c:pt>
                <c:pt idx="59">
                  <c:v>90</c:v>
                </c:pt>
                <c:pt idx="60">
                  <c:v>78</c:v>
                </c:pt>
                <c:pt idx="61">
                  <c:v>72</c:v>
                </c:pt>
                <c:pt idx="62">
                  <c:v>84</c:v>
                </c:pt>
                <c:pt idx="63">
                  <c:v>75</c:v>
                </c:pt>
                <c:pt idx="64">
                  <c:v>82</c:v>
                </c:pt>
                <c:pt idx="65">
                  <c:v>88</c:v>
                </c:pt>
                <c:pt idx="66">
                  <c:v>83</c:v>
                </c:pt>
                <c:pt idx="67">
                  <c:v>81</c:v>
                </c:pt>
                <c:pt idx="68">
                  <c:v>84</c:v>
                </c:pt>
                <c:pt idx="69">
                  <c:v>86</c:v>
                </c:pt>
                <c:pt idx="70">
                  <c:v>81</c:v>
                </c:pt>
                <c:pt idx="71">
                  <c:v>75</c:v>
                </c:pt>
                <c:pt idx="72">
                  <c:v>89</c:v>
                </c:pt>
                <c:pt idx="73">
                  <c:v>79</c:v>
                </c:pt>
                <c:pt idx="74">
                  <c:v>81</c:v>
                </c:pt>
                <c:pt idx="75">
                  <c:v>85</c:v>
                </c:pt>
                <c:pt idx="76">
                  <c:v>87</c:v>
                </c:pt>
                <c:pt idx="77">
                  <c:v>69</c:v>
                </c:pt>
                <c:pt idx="78">
                  <c:v>77</c:v>
                </c:pt>
                <c:pt idx="79">
                  <c:v>88</c:v>
                </c:pt>
                <c:pt idx="80">
                  <c:v>81</c:v>
                </c:pt>
                <c:pt idx="81">
                  <c:v>82</c:v>
                </c:pt>
                <c:pt idx="82">
                  <c:v>90</c:v>
                </c:pt>
                <c:pt idx="83">
                  <c:v>83</c:v>
                </c:pt>
                <c:pt idx="84">
                  <c:v>89</c:v>
                </c:pt>
                <c:pt idx="85">
                  <c:v>82</c:v>
                </c:pt>
                <c:pt idx="86">
                  <c:v>86</c:v>
                </c:pt>
                <c:pt idx="87">
                  <c:v>79</c:v>
                </c:pt>
                <c:pt idx="88">
                  <c:v>81</c:v>
                </c:pt>
                <c:pt idx="89">
                  <c:v>82</c:v>
                </c:pt>
                <c:pt idx="90">
                  <c:v>77</c:v>
                </c:pt>
                <c:pt idx="91">
                  <c:v>76</c:v>
                </c:pt>
                <c:pt idx="92">
                  <c:v>80</c:v>
                </c:pt>
                <c:pt idx="93">
                  <c:v>96</c:v>
                </c:pt>
                <c:pt idx="94">
                  <c:v>77</c:v>
                </c:pt>
                <c:pt idx="95">
                  <c:v>77</c:v>
                </c:pt>
                <c:pt idx="96">
                  <c:v>81</c:v>
                </c:pt>
                <c:pt idx="97">
                  <c:v>71</c:v>
                </c:pt>
                <c:pt idx="98">
                  <c:v>70</c:v>
                </c:pt>
                <c:pt idx="99">
                  <c:v>81</c:v>
                </c:pt>
                <c:pt idx="100">
                  <c:v>93</c:v>
                </c:pt>
                <c:pt idx="101">
                  <c:v>89</c:v>
                </c:pt>
                <c:pt idx="102">
                  <c:v>86</c:v>
                </c:pt>
                <c:pt idx="103">
                  <c:v>78</c:v>
                </c:pt>
                <c:pt idx="104">
                  <c:v>66</c:v>
                </c:pt>
                <c:pt idx="105">
                  <c:v>76</c:v>
                </c:pt>
                <c:pt idx="106">
                  <c:v>88</c:v>
                </c:pt>
                <c:pt idx="107">
                  <c:v>93</c:v>
                </c:pt>
                <c:pt idx="108">
                  <c:v>77</c:v>
                </c:pt>
                <c:pt idx="109">
                  <c:v>68</c:v>
                </c:pt>
                <c:pt idx="110">
                  <c:v>81</c:v>
                </c:pt>
                <c:pt idx="111">
                  <c:v>81</c:v>
                </c:pt>
                <c:pt idx="112">
                  <c:v>73</c:v>
                </c:pt>
                <c:pt idx="113">
                  <c:v>85</c:v>
                </c:pt>
                <c:pt idx="114">
                  <c:v>74</c:v>
                </c:pt>
                <c:pt idx="115">
                  <c:v>77</c:v>
                </c:pt>
                <c:pt idx="116">
                  <c:v>83</c:v>
                </c:pt>
                <c:pt idx="117">
                  <c:v>83</c:v>
                </c:pt>
                <c:pt idx="118">
                  <c:v>78</c:v>
                </c:pt>
                <c:pt idx="119">
                  <c:v>84</c:v>
                </c:pt>
                <c:pt idx="120">
                  <c:v>83</c:v>
                </c:pt>
                <c:pt idx="121">
                  <c:v>81</c:v>
                </c:pt>
                <c:pt idx="122">
                  <c:v>76</c:v>
                </c:pt>
                <c:pt idx="123">
                  <c:v>84</c:v>
                </c:pt>
                <c:pt idx="124">
                  <c:v>77</c:v>
                </c:pt>
                <c:pt idx="125">
                  <c:v>81</c:v>
                </c:pt>
                <c:pt idx="126">
                  <c:v>87</c:v>
                </c:pt>
                <c:pt idx="127">
                  <c:v>77</c:v>
                </c:pt>
                <c:pt idx="128">
                  <c:v>78</c:v>
                </c:pt>
                <c:pt idx="129">
                  <c:v>82</c:v>
                </c:pt>
                <c:pt idx="130">
                  <c:v>91</c:v>
                </c:pt>
                <c:pt idx="131">
                  <c:v>78</c:v>
                </c:pt>
                <c:pt idx="132">
                  <c:v>77</c:v>
                </c:pt>
                <c:pt idx="133">
                  <c:v>84</c:v>
                </c:pt>
                <c:pt idx="134">
                  <c:v>83</c:v>
                </c:pt>
                <c:pt idx="135">
                  <c:v>80</c:v>
                </c:pt>
                <c:pt idx="136">
                  <c:v>75</c:v>
                </c:pt>
                <c:pt idx="137">
                  <c:v>64</c:v>
                </c:pt>
                <c:pt idx="138">
                  <c:v>76</c:v>
                </c:pt>
                <c:pt idx="139">
                  <c:v>94</c:v>
                </c:pt>
                <c:pt idx="140">
                  <c:v>76</c:v>
                </c:pt>
                <c:pt idx="141">
                  <c:v>82</c:v>
                </c:pt>
                <c:pt idx="142">
                  <c:v>75</c:v>
                </c:pt>
                <c:pt idx="143">
                  <c:v>78</c:v>
                </c:pt>
                <c:pt idx="144">
                  <c:v>79</c:v>
                </c:pt>
                <c:pt idx="145">
                  <c:v>78</c:v>
                </c:pt>
                <c:pt idx="146">
                  <c:v>78</c:v>
                </c:pt>
                <c:pt idx="147">
                  <c:v>70</c:v>
                </c:pt>
                <c:pt idx="148">
                  <c:v>79</c:v>
                </c:pt>
                <c:pt idx="149">
                  <c:v>70</c:v>
                </c:pt>
                <c:pt idx="150">
                  <c:v>86</c:v>
                </c:pt>
                <c:pt idx="151">
                  <c:v>90</c:v>
                </c:pt>
                <c:pt idx="152">
                  <c:v>77</c:v>
                </c:pt>
                <c:pt idx="153">
                  <c:v>79</c:v>
                </c:pt>
                <c:pt idx="154">
                  <c:v>75</c:v>
                </c:pt>
                <c:pt idx="155">
                  <c:v>86</c:v>
                </c:pt>
                <c:pt idx="156">
                  <c:v>85</c:v>
                </c:pt>
                <c:pt idx="157">
                  <c:v>82</c:v>
                </c:pt>
                <c:pt idx="158">
                  <c:v>82</c:v>
                </c:pt>
                <c:pt idx="159">
                  <c:v>74</c:v>
                </c:pt>
                <c:pt idx="160">
                  <c:v>83</c:v>
                </c:pt>
                <c:pt idx="161">
                  <c:v>73</c:v>
                </c:pt>
                <c:pt idx="162">
                  <c:v>73</c:v>
                </c:pt>
                <c:pt idx="163">
                  <c:v>88</c:v>
                </c:pt>
                <c:pt idx="164">
                  <c:v>80</c:v>
                </c:pt>
                <c:pt idx="165">
                  <c:v>71</c:v>
                </c:pt>
                <c:pt idx="166">
                  <c:v>83</c:v>
                </c:pt>
                <c:pt idx="167">
                  <c:v>79</c:v>
                </c:pt>
                <c:pt idx="168">
                  <c:v>78</c:v>
                </c:pt>
                <c:pt idx="169">
                  <c:v>84</c:v>
                </c:pt>
                <c:pt idx="170">
                  <c:v>83</c:v>
                </c:pt>
                <c:pt idx="171">
                  <c:v>75</c:v>
                </c:pt>
                <c:pt idx="172">
                  <c:v>81</c:v>
                </c:pt>
                <c:pt idx="173">
                  <c:v>90</c:v>
                </c:pt>
                <c:pt idx="174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old faithful'!$A$1142</c:f>
              <c:numCache>
                <c:formatCode>General</c:formatCode>
                <c:ptCount val="1"/>
                <c:pt idx="0">
                  <c:v>2.0381340206185565</c:v>
                </c:pt>
              </c:numCache>
            </c:numRef>
          </c:xVal>
          <c:yVal>
            <c:numRef>
              <c:f>'test old faithful'!$B$1142</c:f>
              <c:numCache>
                <c:formatCode>General</c:formatCode>
                <c:ptCount val="1"/>
                <c:pt idx="0">
                  <c:v>54.494845360824741</c:v>
                </c:pt>
              </c:numCache>
            </c:numRef>
          </c:yVal>
          <c:smooth val="0"/>
        </c:ser>
        <c:ser>
          <c:idx val="3"/>
          <c:order val="3"/>
          <c:tx>
            <c:v>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'test old faithful'!$A$1143</c:f>
              <c:numCache>
                <c:formatCode>General</c:formatCode>
                <c:ptCount val="1"/>
                <c:pt idx="0">
                  <c:v>4.291302857142858</c:v>
                </c:pt>
              </c:numCache>
            </c:numRef>
          </c:xVal>
          <c:yVal>
            <c:numRef>
              <c:f>'test old faithful'!$B$1143</c:f>
              <c:numCache>
                <c:formatCode>General</c:formatCode>
                <c:ptCount val="1"/>
                <c:pt idx="0">
                  <c:v>79.988571428571433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6136"/>
        <c:axId val="191774960"/>
      </c:scatterChart>
      <c:valAx>
        <c:axId val="19177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4960"/>
        <c:crosses val="autoZero"/>
        <c:crossBetween val="midCat"/>
      </c:valAx>
      <c:valAx>
        <c:axId val="1917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6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190500</xdr:rowOff>
    </xdr:from>
    <xdr:to>
      <xdr:col>10</xdr:col>
      <xdr:colOff>548640</xdr:colOff>
      <xdr:row>16</xdr:row>
      <xdr:rowOff>160020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640080</xdr:colOff>
      <xdr:row>68</xdr:row>
      <xdr:rowOff>22860</xdr:rowOff>
    </xdr:from>
    <xdr:to>
      <xdr:col>11</xdr:col>
      <xdr:colOff>518160</xdr:colOff>
      <xdr:row>83</xdr:row>
      <xdr:rowOff>22860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175260</xdr:rowOff>
    </xdr:from>
    <xdr:to>
      <xdr:col>10</xdr:col>
      <xdr:colOff>548640</xdr:colOff>
      <xdr:row>21</xdr:row>
      <xdr:rowOff>175260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</xdr:row>
      <xdr:rowOff>7620</xdr:rowOff>
    </xdr:from>
    <xdr:to>
      <xdr:col>23</xdr:col>
      <xdr:colOff>121920</xdr:colOff>
      <xdr:row>27</xdr:row>
      <xdr:rowOff>53340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557</xdr:row>
      <xdr:rowOff>0</xdr:rowOff>
    </xdr:from>
    <xdr:to>
      <xdr:col>14</xdr:col>
      <xdr:colOff>548640</xdr:colOff>
      <xdr:row>570</xdr:row>
      <xdr:rowOff>167640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662940</xdr:colOff>
      <xdr:row>848</xdr:row>
      <xdr:rowOff>7620</xdr:rowOff>
    </xdr:from>
    <xdr:to>
      <xdr:col>14</xdr:col>
      <xdr:colOff>541020</xdr:colOff>
      <xdr:row>861</xdr:row>
      <xdr:rowOff>175260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1137</xdr:row>
      <xdr:rowOff>190500</xdr:rowOff>
    </xdr:from>
    <xdr:to>
      <xdr:col>15</xdr:col>
      <xdr:colOff>548640</xdr:colOff>
      <xdr:row>1151</xdr:row>
      <xdr:rowOff>160020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36" workbookViewId="0">
      <selection activeCell="F71" sqref="F71"/>
    </sheetView>
  </sheetViews>
  <sheetFormatPr defaultRowHeight="14.4" x14ac:dyDescent="0.3"/>
  <cols>
    <col min="1" max="16384" width="8.796875" style="1"/>
  </cols>
  <sheetData>
    <row r="1" spans="1:16" x14ac:dyDescent="0.3">
      <c r="A1" s="1" t="s">
        <v>0</v>
      </c>
    </row>
    <row r="2" spans="1:16" x14ac:dyDescent="0.3">
      <c r="A2" s="1">
        <v>30</v>
      </c>
      <c r="B2" s="1">
        <v>2</v>
      </c>
      <c r="N2" s="1" t="s">
        <v>6</v>
      </c>
      <c r="P2" s="1" t="s">
        <v>14</v>
      </c>
    </row>
    <row r="3" spans="1:16" x14ac:dyDescent="0.3">
      <c r="A3" s="1">
        <f>_xlfn.NORM.INV(N3,0,1)</f>
        <v>-0.89929865101807327</v>
      </c>
      <c r="B3" s="1">
        <f>_xlfn.NORM.INV(O3,0,1)</f>
        <v>-0.29836629268235493</v>
      </c>
      <c r="N3" s="1">
        <v>0.18424680286111983</v>
      </c>
      <c r="O3" s="1">
        <v>0.38271180631229607</v>
      </c>
      <c r="P3" s="1">
        <f>O3*N3</f>
        <v>7.0513426730244688E-2</v>
      </c>
    </row>
    <row r="4" spans="1:16" x14ac:dyDescent="0.3">
      <c r="A4" s="1">
        <f t="shared" ref="A4:A32" si="0">_xlfn.NORM.INV(N4,0,1)</f>
        <v>-0.87404904534456518</v>
      </c>
      <c r="B4" s="1">
        <f t="shared" ref="B4:B32" si="1">_xlfn.NORM.INV(O4,0,1)</f>
        <v>-0.27742307851072145</v>
      </c>
      <c r="N4" s="1">
        <v>0.19104577244581133</v>
      </c>
      <c r="O4" s="1">
        <v>0.39072763136159139</v>
      </c>
      <c r="P4" s="1">
        <f t="shared" ref="P4:P32" si="2">O4*N4</f>
        <v>7.4646862149397447E-2</v>
      </c>
    </row>
    <row r="5" spans="1:16" x14ac:dyDescent="0.3">
      <c r="A5" s="1">
        <f t="shared" si="0"/>
        <v>0.27600234140621227</v>
      </c>
      <c r="B5" s="1">
        <f t="shared" si="1"/>
        <v>-1.342136452200662</v>
      </c>
      <c r="N5" s="1">
        <v>0.60872686606062576</v>
      </c>
      <c r="O5" s="1">
        <v>8.9775878269031439E-2</v>
      </c>
      <c r="P5" s="1">
        <f t="shared" si="2"/>
        <v>5.4648989026547745E-2</v>
      </c>
    </row>
    <row r="6" spans="1:16" x14ac:dyDescent="0.3">
      <c r="A6" s="1">
        <f t="shared" si="0"/>
        <v>-0.30422542820331516</v>
      </c>
      <c r="B6" s="1">
        <f t="shared" si="1"/>
        <v>-0.79298429887762512</v>
      </c>
      <c r="N6" s="1">
        <v>0.38047807674724887</v>
      </c>
      <c r="O6" s="1">
        <v>0.21389348533246433</v>
      </c>
      <c r="P6" s="1">
        <f t="shared" si="2"/>
        <v>8.1381781928061919E-2</v>
      </c>
    </row>
    <row r="7" spans="1:16" x14ac:dyDescent="0.3">
      <c r="A7" s="1">
        <f t="shared" si="0"/>
        <v>0.34090440617852752</v>
      </c>
      <c r="B7" s="1">
        <f t="shared" si="1"/>
        <v>-0.79858924932359587</v>
      </c>
      <c r="N7" s="1">
        <v>0.63341222617249626</v>
      </c>
      <c r="O7" s="1">
        <v>0.21226431170818705</v>
      </c>
      <c r="P7" s="1">
        <f t="shared" si="2"/>
        <v>0.13445081021605543</v>
      </c>
    </row>
    <row r="8" spans="1:16" x14ac:dyDescent="0.3">
      <c r="A8" s="1">
        <f t="shared" si="0"/>
        <v>0.59106080795867799</v>
      </c>
      <c r="B8" s="1">
        <f t="shared" si="1"/>
        <v>-0.85086330967762946</v>
      </c>
      <c r="N8" s="1">
        <v>0.72276016075307103</v>
      </c>
      <c r="O8" s="1">
        <v>0.19742264414135346</v>
      </c>
      <c r="P8" s="1">
        <f t="shared" si="2"/>
        <v>0.14268922201590098</v>
      </c>
    </row>
    <row r="9" spans="1:16" x14ac:dyDescent="0.3">
      <c r="A9" s="1">
        <f t="shared" si="0"/>
        <v>-0.61902664901616755</v>
      </c>
      <c r="B9" s="1">
        <f t="shared" si="1"/>
        <v>0.37516924341477559</v>
      </c>
      <c r="N9" s="1">
        <v>0.26794940165048853</v>
      </c>
      <c r="O9" s="1">
        <v>0.64623269870125954</v>
      </c>
      <c r="P9" s="1">
        <f t="shared" si="2"/>
        <v>0.17315766494398294</v>
      </c>
    </row>
    <row r="10" spans="1:16" x14ac:dyDescent="0.3">
      <c r="A10" s="1">
        <f t="shared" si="0"/>
        <v>0.71115382087008516</v>
      </c>
      <c r="B10" s="1">
        <f t="shared" si="1"/>
        <v>0.82107715510091017</v>
      </c>
      <c r="N10" s="1">
        <v>0.76150553935997223</v>
      </c>
      <c r="O10" s="1">
        <v>0.79419883916821798</v>
      </c>
      <c r="P10" s="1">
        <f t="shared" si="2"/>
        <v>0.60478681537985768</v>
      </c>
    </row>
    <row r="11" spans="1:16" x14ac:dyDescent="0.3">
      <c r="A11" s="1">
        <f t="shared" si="0"/>
        <v>-0.17062840612020691</v>
      </c>
      <c r="B11" s="1">
        <f t="shared" si="1"/>
        <v>0.37708118520439926</v>
      </c>
      <c r="N11" s="1">
        <v>0.43225798030417184</v>
      </c>
      <c r="O11" s="1">
        <v>0.64694336351975668</v>
      </c>
      <c r="P11" s="1">
        <f t="shared" si="2"/>
        <v>0.27964643168623765</v>
      </c>
    </row>
    <row r="12" spans="1:16" x14ac:dyDescent="0.3">
      <c r="A12" s="1">
        <f t="shared" si="0"/>
        <v>0.46233491425469342</v>
      </c>
      <c r="B12" s="1">
        <f t="shared" si="1"/>
        <v>0.91347929732783351</v>
      </c>
      <c r="N12" s="1">
        <v>0.67807941718673681</v>
      </c>
      <c r="O12" s="1">
        <v>0.8195047414979173</v>
      </c>
      <c r="P12" s="1">
        <f t="shared" si="2"/>
        <v>0.55568929749667517</v>
      </c>
    </row>
    <row r="13" spans="1:16" x14ac:dyDescent="0.3">
      <c r="A13" s="1">
        <f t="shared" si="0"/>
        <v>0.66592800182497081</v>
      </c>
      <c r="B13" s="1">
        <f t="shared" si="1"/>
        <v>-1.4958585079028401</v>
      </c>
      <c r="N13" s="1">
        <v>0.74727143935489004</v>
      </c>
      <c r="O13" s="1">
        <v>6.7345265392828813E-2</v>
      </c>
      <c r="P13" s="1">
        <f t="shared" si="2"/>
        <v>5.0325193403836253E-2</v>
      </c>
    </row>
    <row r="14" spans="1:16" x14ac:dyDescent="0.3">
      <c r="A14" s="1">
        <f t="shared" si="0"/>
        <v>0.32844513843360623</v>
      </c>
      <c r="B14" s="1">
        <f t="shared" si="1"/>
        <v>-1.3772663199158759</v>
      </c>
      <c r="N14" s="1">
        <v>0.62871244069410592</v>
      </c>
      <c r="O14" s="1">
        <v>8.4214962069083188E-2</v>
      </c>
      <c r="P14" s="1">
        <f t="shared" si="2"/>
        <v>5.2946994345414847E-2</v>
      </c>
    </row>
    <row r="15" spans="1:16" x14ac:dyDescent="0.3">
      <c r="A15" s="1">
        <f t="shared" si="0"/>
        <v>6.3219719299139232E-5</v>
      </c>
      <c r="B15" s="1">
        <f t="shared" si="1"/>
        <v>0.16995287487376051</v>
      </c>
      <c r="N15" s="1">
        <v>0.50002522101896674</v>
      </c>
      <c r="O15" s="1">
        <v>0.56747640110511444</v>
      </c>
      <c r="P15" s="1">
        <f t="shared" si="2"/>
        <v>0.28375251288563269</v>
      </c>
    </row>
    <row r="16" spans="1:16" x14ac:dyDescent="0.3">
      <c r="A16" s="1">
        <f t="shared" si="0"/>
        <v>-0.17716256632672067</v>
      </c>
      <c r="B16" s="1">
        <f t="shared" si="1"/>
        <v>0.46998271040186179</v>
      </c>
      <c r="N16" s="1">
        <v>0.42969034912591164</v>
      </c>
      <c r="O16" s="1">
        <v>0.68081631491003192</v>
      </c>
      <c r="P16" s="1">
        <f t="shared" si="2"/>
        <v>0.2925402000443082</v>
      </c>
    </row>
    <row r="17" spans="1:16" x14ac:dyDescent="0.3">
      <c r="A17" s="1">
        <f t="shared" si="0"/>
        <v>0.23454135626049666</v>
      </c>
      <c r="B17" s="1">
        <f t="shared" si="1"/>
        <v>2.0305108824718805</v>
      </c>
      <c r="N17" s="1">
        <v>0.59271763463303084</v>
      </c>
      <c r="O17" s="1">
        <v>0.97884768193721783</v>
      </c>
      <c r="P17" s="1">
        <f t="shared" si="2"/>
        <v>0.58018028270385302</v>
      </c>
    </row>
    <row r="18" spans="1:16" x14ac:dyDescent="0.3">
      <c r="A18" s="1">
        <f t="shared" si="0"/>
        <v>-0.24895327656507657</v>
      </c>
      <c r="B18" s="1">
        <f t="shared" si="1"/>
        <v>1.0206509538574908</v>
      </c>
      <c r="N18" s="1">
        <v>0.4016984617828161</v>
      </c>
      <c r="O18" s="1">
        <v>0.84629008034052977</v>
      </c>
      <c r="P18" s="1">
        <f t="shared" si="2"/>
        <v>0.33995342349484664</v>
      </c>
    </row>
    <row r="19" spans="1:16" x14ac:dyDescent="0.3">
      <c r="A19" s="1">
        <f t="shared" si="0"/>
        <v>-0.53762749011875688</v>
      </c>
      <c r="B19" s="1">
        <f t="shared" si="1"/>
        <v>-1.5618186545881254</v>
      </c>
      <c r="N19" s="1">
        <v>0.29541712383341545</v>
      </c>
      <c r="O19" s="1">
        <v>5.916535794665867E-2</v>
      </c>
      <c r="P19" s="1">
        <f t="shared" si="2"/>
        <v>1.7478459875176416E-2</v>
      </c>
    </row>
    <row r="20" spans="1:16" x14ac:dyDescent="0.3">
      <c r="A20" s="1">
        <f t="shared" si="0"/>
        <v>1.3696159056010417</v>
      </c>
      <c r="B20" s="1">
        <f t="shared" si="1"/>
        <v>-0.80447286165277943</v>
      </c>
      <c r="N20" s="1">
        <v>0.91459658406693489</v>
      </c>
      <c r="O20" s="1">
        <v>0.2105619681768206</v>
      </c>
      <c r="P20" s="1">
        <f t="shared" si="2"/>
        <v>0.19257925682893076</v>
      </c>
    </row>
    <row r="21" spans="1:16" x14ac:dyDescent="0.3">
      <c r="A21" s="1">
        <f t="shared" si="0"/>
        <v>0.70920455933379589</v>
      </c>
      <c r="B21" s="1">
        <f t="shared" si="1"/>
        <v>5.6233553540551526E-2</v>
      </c>
      <c r="N21" s="1">
        <v>0.76090122771836766</v>
      </c>
      <c r="O21" s="1">
        <v>0.52242212420850986</v>
      </c>
      <c r="P21" s="1">
        <f t="shared" si="2"/>
        <v>0.3975116356974927</v>
      </c>
    </row>
    <row r="22" spans="1:16" x14ac:dyDescent="0.3">
      <c r="A22" s="1">
        <f t="shared" si="0"/>
        <v>6.1077439994722982E-2</v>
      </c>
      <c r="B22" s="1">
        <f t="shared" si="1"/>
        <v>-0.77687225790631509</v>
      </c>
      <c r="N22" s="1">
        <v>0.52435123206163858</v>
      </c>
      <c r="O22" s="1">
        <v>0.21861707008211195</v>
      </c>
      <c r="P22" s="1">
        <f t="shared" si="2"/>
        <v>0.11463213004726099</v>
      </c>
    </row>
    <row r="23" spans="1:16" x14ac:dyDescent="0.3">
      <c r="A23" s="1">
        <f t="shared" si="0"/>
        <v>0.25310745532540324</v>
      </c>
      <c r="B23" s="1">
        <f t="shared" si="1"/>
        <v>-0.31442176669566418</v>
      </c>
      <c r="N23" s="1">
        <v>0.59990741104797263</v>
      </c>
      <c r="O23" s="1">
        <v>0.37660036319247214</v>
      </c>
      <c r="P23" s="1">
        <f t="shared" si="2"/>
        <v>0.22592534888252216</v>
      </c>
    </row>
    <row r="24" spans="1:16" x14ac:dyDescent="0.3">
      <c r="A24" s="1">
        <f t="shared" si="0"/>
        <v>-0.49018271764682703</v>
      </c>
      <c r="B24" s="1">
        <f t="shared" si="1"/>
        <v>0.37906016978536844</v>
      </c>
      <c r="N24" s="1">
        <v>0.31200230454791866</v>
      </c>
      <c r="O24" s="1">
        <v>0.64767840854972181</v>
      </c>
      <c r="P24" s="1">
        <f t="shared" si="2"/>
        <v>0.20207715607344159</v>
      </c>
    </row>
    <row r="25" spans="1:16" x14ac:dyDescent="0.3">
      <c r="A25" s="1">
        <f t="shared" si="0"/>
        <v>-0.60704688267943652</v>
      </c>
      <c r="B25" s="1">
        <f t="shared" si="1"/>
        <v>0.24063681838666748</v>
      </c>
      <c r="N25" s="1">
        <v>0.27190989968722601</v>
      </c>
      <c r="O25" s="1">
        <v>0.59508169420638812</v>
      </c>
      <c r="P25" s="1">
        <f t="shared" si="2"/>
        <v>0.1618086037773635</v>
      </c>
    </row>
    <row r="26" spans="1:16" x14ac:dyDescent="0.3">
      <c r="A26" s="1">
        <f t="shared" si="0"/>
        <v>7.8101718329453132E-2</v>
      </c>
      <c r="B26" s="1">
        <f t="shared" si="1"/>
        <v>1.8944202943261548</v>
      </c>
      <c r="N26" s="1">
        <v>0.53112642982876579</v>
      </c>
      <c r="O26" s="1">
        <v>0.97091537760516722</v>
      </c>
      <c r="P26" s="1">
        <f t="shared" si="2"/>
        <v>0.51567881817328054</v>
      </c>
    </row>
    <row r="27" spans="1:16" x14ac:dyDescent="0.3">
      <c r="A27" s="1">
        <f t="shared" si="0"/>
        <v>0.1462507508425622</v>
      </c>
      <c r="B27" s="1">
        <f t="shared" si="1"/>
        <v>0.75294023831284418</v>
      </c>
      <c r="N27" s="1">
        <v>0.55813827857388332</v>
      </c>
      <c r="O27" s="1">
        <v>0.77425708663210058</v>
      </c>
      <c r="P27" s="1">
        <f t="shared" si="2"/>
        <v>0.43214251750647065</v>
      </c>
    </row>
    <row r="28" spans="1:16" x14ac:dyDescent="0.3">
      <c r="A28" s="1">
        <f t="shared" si="0"/>
        <v>-0.60494538053309488</v>
      </c>
      <c r="B28" s="1">
        <f t="shared" si="1"/>
        <v>-0.72465399755220394</v>
      </c>
      <c r="N28" s="1">
        <v>0.27260764445269914</v>
      </c>
      <c r="O28" s="1">
        <v>0.23433216171370763</v>
      </c>
      <c r="P28" s="1">
        <f t="shared" si="2"/>
        <v>6.3880738624282812E-2</v>
      </c>
    </row>
    <row r="29" spans="1:16" x14ac:dyDescent="0.3">
      <c r="A29" s="1">
        <f t="shared" si="0"/>
        <v>1.4832919442780956</v>
      </c>
      <c r="B29" s="1">
        <f t="shared" si="1"/>
        <v>-1.0452488457177522</v>
      </c>
      <c r="N29" s="1">
        <v>0.9310015691389657</v>
      </c>
      <c r="O29" s="1">
        <v>0.14795398665385462</v>
      </c>
      <c r="P29" s="1">
        <f t="shared" si="2"/>
        <v>0.13774539373510425</v>
      </c>
    </row>
    <row r="30" spans="1:16" x14ac:dyDescent="0.3">
      <c r="A30" s="1">
        <f t="shared" si="0"/>
        <v>3.1728320338274842E-3</v>
      </c>
      <c r="B30" s="1">
        <f t="shared" si="1"/>
        <v>-1.4475288674045779</v>
      </c>
      <c r="N30" s="1">
        <v>0.50126577472317535</v>
      </c>
      <c r="O30" s="1">
        <v>7.3874428701890538E-2</v>
      </c>
      <c r="P30" s="1">
        <f t="shared" si="2"/>
        <v>3.703072273548514E-2</v>
      </c>
    </row>
    <row r="31" spans="1:16" x14ac:dyDescent="0.3">
      <c r="A31" s="1">
        <f t="shared" si="0"/>
        <v>-0.30400292537873119</v>
      </c>
      <c r="B31" s="1">
        <f t="shared" si="1"/>
        <v>0.89969925025983288</v>
      </c>
      <c r="N31" s="1">
        <v>0.38056283122205559</v>
      </c>
      <c r="O31" s="1">
        <v>0.81585983875331702</v>
      </c>
      <c r="P31" s="1">
        <f t="shared" si="2"/>
        <v>0.31048593011633208</v>
      </c>
    </row>
    <row r="32" spans="1:16" x14ac:dyDescent="0.3">
      <c r="A32" s="1">
        <f t="shared" si="0"/>
        <v>-1.2142266793944008</v>
      </c>
      <c r="B32" s="1">
        <f t="shared" si="1"/>
        <v>0.5043472965948177</v>
      </c>
      <c r="N32" s="1">
        <v>0.11233058762199133</v>
      </c>
      <c r="O32" s="1">
        <v>0.69299132664216256</v>
      </c>
      <c r="P32" s="1">
        <f t="shared" si="2"/>
        <v>7.7844122938657459E-2</v>
      </c>
    </row>
    <row r="34" spans="1:8" x14ac:dyDescent="0.3">
      <c r="A34" s="1" t="s">
        <v>2</v>
      </c>
    </row>
    <row r="35" spans="1:8" x14ac:dyDescent="0.3">
      <c r="A35" s="1">
        <f>AVERAGE(A3:A32)</f>
        <v>2.209601714333663E-2</v>
      </c>
      <c r="B35" s="1">
        <f>AVERAGE(B3:B32)</f>
        <v>-0.10010876122498577</v>
      </c>
    </row>
    <row r="37" spans="1:8" x14ac:dyDescent="0.3">
      <c r="A37" s="1" t="s">
        <v>4</v>
      </c>
      <c r="D37" s="1" t="s">
        <v>13</v>
      </c>
    </row>
    <row r="38" spans="1:8" x14ac:dyDescent="0.3">
      <c r="A38" s="1">
        <f>_xlfn.VAR.P(A3:A32)</f>
        <v>0.38428939564419384</v>
      </c>
      <c r="B38" s="1">
        <f>_xlfn.COVARIANCE.P(A3:A32,B3:B32)</f>
        <v>-0.11175820447274075</v>
      </c>
      <c r="D38" s="1">
        <f>A38*B39-A39*B38</f>
        <v>0.34520490247910435</v>
      </c>
      <c r="F38" s="1">
        <f>LN(D38)</f>
        <v>-1.0636171180223064</v>
      </c>
      <c r="G38" s="1">
        <f>F38/2</f>
        <v>-0.5318085590111532</v>
      </c>
    </row>
    <row r="39" spans="1:8" x14ac:dyDescent="0.3">
      <c r="A39" s="1">
        <f>B38</f>
        <v>-0.11175820447274075</v>
      </c>
      <c r="B39" s="1">
        <f>_xlfn.VAR.P(B3:B32)</f>
        <v>0.93079539222377616</v>
      </c>
    </row>
    <row r="41" spans="1:8" x14ac:dyDescent="0.3">
      <c r="A41" s="1" t="s">
        <v>1</v>
      </c>
    </row>
    <row r="42" spans="1:8" x14ac:dyDescent="0.3">
      <c r="A42" s="1">
        <f t="array" ref="A42:B43">MINVERSE(A38:B39)</f>
        <v>2.6963562381044639</v>
      </c>
      <c r="B42" s="1">
        <v>0.32374454612360437</v>
      </c>
    </row>
    <row r="43" spans="1:8" x14ac:dyDescent="0.3">
      <c r="A43" s="1">
        <v>0.32374454612360437</v>
      </c>
      <c r="B43" s="1">
        <v>1.113221141659352</v>
      </c>
    </row>
    <row r="45" spans="1:8" x14ac:dyDescent="0.3">
      <c r="A45" s="1" t="s">
        <v>7</v>
      </c>
      <c r="B45" s="1" t="s">
        <v>8</v>
      </c>
      <c r="C45" s="1" t="s">
        <v>9</v>
      </c>
      <c r="D45" s="1" t="s">
        <v>3</v>
      </c>
      <c r="E45" s="1" t="s">
        <v>10</v>
      </c>
      <c r="F45" s="1" t="s">
        <v>11</v>
      </c>
      <c r="G45" s="1" t="s">
        <v>5</v>
      </c>
      <c r="H45" s="1" t="s">
        <v>12</v>
      </c>
    </row>
    <row r="46" spans="1:8" x14ac:dyDescent="0.3">
      <c r="A46" s="1">
        <v>1</v>
      </c>
      <c r="B46" s="1">
        <f>A3</f>
        <v>-0.89929865101807327</v>
      </c>
      <c r="C46" s="1">
        <f>B3</f>
        <v>-0.29836629268235493</v>
      </c>
      <c r="D46" s="1">
        <f>B46-A$35</f>
        <v>-0.92139466816140991</v>
      </c>
      <c r="E46" s="1">
        <f>C46-B$35</f>
        <v>-0.19825753145736916</v>
      </c>
      <c r="F46" s="1">
        <f t="array" ref="F46">MMULT(MMULT(D46:E46,A$42:B$43), TRANSPOSE(D46:E46))</f>
        <v>2.4511559048786968</v>
      </c>
      <c r="G46" s="1">
        <f>(F46+LN(D$38)+B$2*LN(2*PI()))/2</f>
        <v>2.5316464598375408</v>
      </c>
      <c r="H46" s="1">
        <f>EXP(-G46)</f>
        <v>7.952797282009802E-2</v>
      </c>
    </row>
    <row r="47" spans="1:8" x14ac:dyDescent="0.3">
      <c r="A47" s="1">
        <f>A46+1</f>
        <v>2</v>
      </c>
      <c r="B47" s="1">
        <f t="shared" ref="B47:C47" si="3">A4</f>
        <v>-0.87404904534456518</v>
      </c>
      <c r="C47" s="1">
        <f t="shared" si="3"/>
        <v>-0.27742307851072145</v>
      </c>
      <c r="D47" s="1">
        <f t="shared" ref="D47:D50" si="4">B47-A$35</f>
        <v>-0.89614506248790182</v>
      </c>
      <c r="E47" s="1">
        <f t="shared" ref="E47:E50" si="5">C47-B$35</f>
        <v>-0.17731431728573568</v>
      </c>
      <c r="F47" s="1">
        <f t="array" ref="F47">MMULT(MMULT(D47:E47,A$42:B$43), TRANSPOSE(D47:E47))</f>
        <v>2.3032645867555153</v>
      </c>
      <c r="G47" s="1">
        <f t="shared" ref="G47:G50" si="6">(F47+LN(D$38)+B$2*LN(2*PI()))/2</f>
        <v>2.4577008007759495</v>
      </c>
      <c r="H47" s="1">
        <f t="shared" ref="H47:H50" si="7">EXP(-G47)</f>
        <v>8.5631608931578465E-2</v>
      </c>
    </row>
    <row r="48" spans="1:8" x14ac:dyDescent="0.3">
      <c r="A48" s="1">
        <f t="shared" ref="A48:A50" si="8">A47+1</f>
        <v>3</v>
      </c>
      <c r="B48" s="1">
        <f t="shared" ref="B48:C48" si="9">A5</f>
        <v>0.27600234140621227</v>
      </c>
      <c r="C48" s="1">
        <f t="shared" si="9"/>
        <v>-1.342136452200662</v>
      </c>
      <c r="D48" s="1">
        <f t="shared" si="4"/>
        <v>0.25390632426287563</v>
      </c>
      <c r="E48" s="1">
        <f t="shared" si="5"/>
        <v>-1.2420276909756762</v>
      </c>
      <c r="F48" s="1">
        <f t="array" ref="F48">MMULT(MMULT(D48:E48,A$42:B$43), TRANSPOSE(D48:E48))</f>
        <v>1.6869299516176421</v>
      </c>
      <c r="G48" s="1">
        <f t="shared" si="6"/>
        <v>2.149533483207013</v>
      </c>
      <c r="H48" s="1">
        <f t="shared" si="7"/>
        <v>0.11653851226687141</v>
      </c>
    </row>
    <row r="49" spans="1:8" x14ac:dyDescent="0.3">
      <c r="A49" s="1">
        <f t="shared" si="8"/>
        <v>4</v>
      </c>
      <c r="B49" s="1">
        <f t="shared" ref="B49:C49" si="10">A6</f>
        <v>-0.30422542820331516</v>
      </c>
      <c r="C49" s="1">
        <f t="shared" si="10"/>
        <v>-0.79298429887762512</v>
      </c>
      <c r="D49" s="1">
        <f t="shared" si="4"/>
        <v>-0.32632144534665181</v>
      </c>
      <c r="E49" s="1">
        <f t="shared" si="5"/>
        <v>-0.69287553765263932</v>
      </c>
      <c r="F49" s="1">
        <f t="array" ref="F49">MMULT(MMULT(D49:E49,A$42:B$43), TRANSPOSE(D49:E49))</f>
        <v>0.96795204305582505</v>
      </c>
      <c r="G49" s="1">
        <f t="shared" si="6"/>
        <v>1.7900445289261047</v>
      </c>
      <c r="H49" s="1">
        <f t="shared" si="7"/>
        <v>0.16695273527550714</v>
      </c>
    </row>
    <row r="50" spans="1:8" x14ac:dyDescent="0.3">
      <c r="A50" s="1">
        <f t="shared" si="8"/>
        <v>5</v>
      </c>
      <c r="B50" s="1">
        <f t="shared" ref="B50:C50" si="11">A7</f>
        <v>0.34090440617852752</v>
      </c>
      <c r="C50" s="1">
        <f t="shared" si="11"/>
        <v>-0.79858924932359587</v>
      </c>
      <c r="D50" s="1">
        <f t="shared" si="4"/>
        <v>0.31880838903519088</v>
      </c>
      <c r="E50" s="1">
        <f t="shared" si="5"/>
        <v>-0.69848048809861008</v>
      </c>
      <c r="F50" s="1">
        <f t="array" ref="F50">MMULT(MMULT(D50:E50,A$42:B$43), TRANSPOSE(D50:E50))</f>
        <v>0.67298333548322331</v>
      </c>
      <c r="G50" s="1">
        <f t="shared" si="6"/>
        <v>1.6425601751398038</v>
      </c>
      <c r="H50" s="1">
        <f t="shared" si="7"/>
        <v>0.19348405458760692</v>
      </c>
    </row>
    <row r="52" spans="1:8" x14ac:dyDescent="0.3">
      <c r="A52" s="1" t="s">
        <v>15</v>
      </c>
      <c r="B52" s="1" t="s">
        <v>2</v>
      </c>
    </row>
    <row r="53" spans="1:8" x14ac:dyDescent="0.3">
      <c r="A53" s="1">
        <v>1</v>
      </c>
      <c r="B53" s="1">
        <v>2</v>
      </c>
    </row>
    <row r="54" spans="1:8" x14ac:dyDescent="0.3">
      <c r="A54" s="1">
        <f>A35</f>
        <v>2.209601714333663E-2</v>
      </c>
      <c r="B54" s="1">
        <f>B35</f>
        <v>-0.10010876122498577</v>
      </c>
    </row>
    <row r="56" spans="1:8" x14ac:dyDescent="0.3">
      <c r="A56" s="1" t="s">
        <v>16</v>
      </c>
      <c r="B56" s="1" t="s">
        <v>17</v>
      </c>
    </row>
    <row r="57" spans="1:8" x14ac:dyDescent="0.3">
      <c r="A57" s="1">
        <v>2</v>
      </c>
      <c r="B57" s="1">
        <v>2</v>
      </c>
    </row>
    <row r="58" spans="1:8" x14ac:dyDescent="0.3">
      <c r="A58" s="1">
        <f>A38</f>
        <v>0.38428939564419384</v>
      </c>
      <c r="B58" s="1">
        <f>B38</f>
        <v>-0.11175820447274075</v>
      </c>
    </row>
    <row r="59" spans="1:8" x14ac:dyDescent="0.3">
      <c r="A59" s="1">
        <f>A39</f>
        <v>-0.11175820447274075</v>
      </c>
      <c r="B59" s="1">
        <f>B39</f>
        <v>0.93079539222377616</v>
      </c>
    </row>
    <row r="61" spans="1:8" x14ac:dyDescent="0.3">
      <c r="A61" s="1" t="s">
        <v>61</v>
      </c>
      <c r="B61" s="1" t="s">
        <v>62</v>
      </c>
    </row>
    <row r="62" spans="1:8" x14ac:dyDescent="0.3">
      <c r="A62" s="1">
        <v>1</v>
      </c>
      <c r="B62" s="1">
        <v>1</v>
      </c>
    </row>
    <row r="63" spans="1:8" x14ac:dyDescent="0.3">
      <c r="A63" s="1">
        <f>LN(D38)</f>
        <v>-1.0636171180223064</v>
      </c>
    </row>
    <row r="65" spans="1:13" x14ac:dyDescent="0.3">
      <c r="A65" s="1" t="s">
        <v>63</v>
      </c>
      <c r="B65" s="1" t="s">
        <v>64</v>
      </c>
    </row>
    <row r="66" spans="1:13" x14ac:dyDescent="0.3">
      <c r="A66" s="1">
        <v>2</v>
      </c>
      <c r="B66" s="1">
        <v>2</v>
      </c>
      <c r="D66" s="1" t="s">
        <v>65</v>
      </c>
      <c r="G66" s="1" t="s">
        <v>66</v>
      </c>
      <c r="J66" s="1" t="s">
        <v>67</v>
      </c>
    </row>
    <row r="67" spans="1:13" x14ac:dyDescent="0.3">
      <c r="A67" s="1">
        <f>SQRT(A38)</f>
        <v>0.61991079652172043</v>
      </c>
      <c r="B67" s="1">
        <f>A68</f>
        <v>-0.18028110673311198</v>
      </c>
      <c r="D67" s="1">
        <f>A67</f>
        <v>0.61991079652172043</v>
      </c>
      <c r="E67" s="1">
        <v>0</v>
      </c>
      <c r="G67" s="1">
        <f>D67</f>
        <v>0.61991079652172043</v>
      </c>
      <c r="H67" s="1">
        <f>D68</f>
        <v>-0.18028110673311198</v>
      </c>
      <c r="J67" s="1">
        <f t="array" ref="J67:K68">MMULT(D67:E68,G67:H68)</f>
        <v>0.3842893956441939</v>
      </c>
      <c r="K67" s="1">
        <v>-0.11175820447274075</v>
      </c>
      <c r="M67" s="1">
        <f>J67*K68-J68*K67</f>
        <v>0.34520490247910446</v>
      </c>
    </row>
    <row r="68" spans="1:13" x14ac:dyDescent="0.3">
      <c r="A68" s="1">
        <f>A39/A67</f>
        <v>-0.18028110673311198</v>
      </c>
      <c r="B68" s="1">
        <f>SQRT(B39-A68*A68)</f>
        <v>0.94778379115643274</v>
      </c>
      <c r="D68" s="1">
        <f>A68</f>
        <v>-0.18028110673311198</v>
      </c>
      <c r="E68" s="1">
        <f>B68</f>
        <v>0.94778379115643274</v>
      </c>
      <c r="G68" s="1">
        <f>E67</f>
        <v>0</v>
      </c>
      <c r="H68" s="1">
        <f>E68</f>
        <v>0.94778379115643274</v>
      </c>
      <c r="J68" s="1">
        <v>-0.11175820447274075</v>
      </c>
      <c r="K68" s="1">
        <v>0.93079539222377627</v>
      </c>
    </row>
    <row r="70" spans="1:13" x14ac:dyDescent="0.3">
      <c r="D70" s="1" t="s">
        <v>13</v>
      </c>
      <c r="J70" s="1">
        <f>J67-A38</f>
        <v>0</v>
      </c>
      <c r="K70" s="1">
        <f>K67-B38</f>
        <v>0</v>
      </c>
    </row>
    <row r="71" spans="1:13" x14ac:dyDescent="0.3">
      <c r="D71" s="1">
        <f>A67*B68</f>
        <v>0.58754140490616014</v>
      </c>
      <c r="E71" s="1">
        <f>D71*D71</f>
        <v>0.3452049024791044</v>
      </c>
      <c r="J71" s="1">
        <f>J68-A39</f>
        <v>0</v>
      </c>
      <c r="K71" s="1">
        <f>K68-B39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opLeftCell="A133" workbookViewId="0">
      <selection activeCell="A164" sqref="A164"/>
    </sheetView>
  </sheetViews>
  <sheetFormatPr defaultRowHeight="14.4" x14ac:dyDescent="0.3"/>
  <cols>
    <col min="1" max="16384" width="8.796875" style="1"/>
  </cols>
  <sheetData>
    <row r="1" spans="1:9" x14ac:dyDescent="0.3">
      <c r="A1" s="1" t="s">
        <v>70</v>
      </c>
      <c r="B1" s="1">
        <v>10</v>
      </c>
    </row>
    <row r="3" spans="1:9" x14ac:dyDescent="0.3">
      <c r="A3" s="1" t="s">
        <v>71</v>
      </c>
      <c r="B3" s="1">
        <v>5</v>
      </c>
      <c r="C3" s="1">
        <v>8</v>
      </c>
    </row>
    <row r="5" spans="1:9" x14ac:dyDescent="0.3">
      <c r="A5" s="1" t="s">
        <v>68</v>
      </c>
      <c r="B5" s="1" t="s">
        <v>69</v>
      </c>
      <c r="D5" s="1" t="s">
        <v>8</v>
      </c>
      <c r="E5" s="1" t="s">
        <v>9</v>
      </c>
    </row>
    <row r="6" spans="1:9" x14ac:dyDescent="0.3">
      <c r="A6" s="1">
        <f>B$1*H6</f>
        <v>0.18836549343306364</v>
      </c>
      <c r="B6" s="1">
        <f>2*PI()*I6</f>
        <v>5.3270402576172202</v>
      </c>
      <c r="D6" s="1">
        <f>B$3+A6*SIN(B6)</f>
        <v>4.8461101771386428</v>
      </c>
      <c r="E6" s="1">
        <f>C$3+A6*COS(B6)</f>
        <v>8.1086254184617097</v>
      </c>
      <c r="H6" s="1">
        <v>1.8836549343306364E-2</v>
      </c>
      <c r="I6" s="1">
        <v>0.84782478904930414</v>
      </c>
    </row>
    <row r="7" spans="1:9" x14ac:dyDescent="0.3">
      <c r="A7" s="1">
        <f t="shared" ref="A7:A35" si="0">B$1*H7</f>
        <v>4.3169392260585742</v>
      </c>
      <c r="B7" s="1">
        <f t="shared" ref="B7:B35" si="1">2*PI()*I7</f>
        <v>3.7462141560210123</v>
      </c>
      <c r="D7" s="1">
        <f t="shared" ref="D7:D35" si="2">B$3+A7*SIN(B7)</f>
        <v>2.5460327866720744</v>
      </c>
      <c r="E7" s="1">
        <f t="shared" ref="E7:E35" si="3">C$3+A7*COS(B7)</f>
        <v>4.4483793562100731</v>
      </c>
      <c r="H7" s="1">
        <v>0.43169392260585737</v>
      </c>
      <c r="I7" s="1">
        <v>0.59622850081157697</v>
      </c>
    </row>
    <row r="8" spans="1:9" x14ac:dyDescent="0.3">
      <c r="A8" s="1">
        <f t="shared" si="0"/>
        <v>5.9585057607517005</v>
      </c>
      <c r="B8" s="1">
        <f t="shared" si="1"/>
        <v>1.8269561861696255</v>
      </c>
      <c r="D8" s="1">
        <f t="shared" si="2"/>
        <v>10.764080168636365</v>
      </c>
      <c r="E8" s="1">
        <f t="shared" si="3"/>
        <v>6.4903077431330036</v>
      </c>
      <c r="H8" s="1">
        <v>0.59585057607517</v>
      </c>
      <c r="I8" s="1">
        <v>0.2907691078412129</v>
      </c>
    </row>
    <row r="9" spans="1:9" x14ac:dyDescent="0.3">
      <c r="A9" s="1">
        <f t="shared" si="0"/>
        <v>3.9336816198149505</v>
      </c>
      <c r="B9" s="1">
        <f t="shared" si="1"/>
        <v>4.7426979983476532</v>
      </c>
      <c r="D9" s="1">
        <f t="shared" si="2"/>
        <v>1.06812505376744</v>
      </c>
      <c r="E9" s="1">
        <f t="shared" si="3"/>
        <v>8.1192077734825876</v>
      </c>
      <c r="H9" s="1">
        <v>0.39336816198149505</v>
      </c>
      <c r="I9" s="1">
        <v>0.75482383002906672</v>
      </c>
    </row>
    <row r="10" spans="1:9" x14ac:dyDescent="0.3">
      <c r="A10" s="1">
        <f t="shared" si="0"/>
        <v>2.482830073308496</v>
      </c>
      <c r="B10" s="1">
        <f t="shared" si="1"/>
        <v>0.43141354421439709</v>
      </c>
      <c r="D10" s="1">
        <f t="shared" si="2"/>
        <v>6.0382084270365333</v>
      </c>
      <c r="E10" s="1">
        <f t="shared" si="3"/>
        <v>10.255342199080973</v>
      </c>
      <c r="H10" s="1">
        <v>0.24828300733084963</v>
      </c>
      <c r="I10" s="1">
        <v>6.866159807851524E-2</v>
      </c>
    </row>
    <row r="11" spans="1:9" x14ac:dyDescent="0.3">
      <c r="A11" s="1">
        <f t="shared" si="0"/>
        <v>3.0579583424194103</v>
      </c>
      <c r="B11" s="1">
        <f t="shared" si="1"/>
        <v>5.5113225358586346</v>
      </c>
      <c r="D11" s="1">
        <f t="shared" si="2"/>
        <v>2.8671617171407981</v>
      </c>
      <c r="E11" s="1">
        <f t="shared" si="3"/>
        <v>10.191371735498722</v>
      </c>
      <c r="H11" s="1">
        <v>0.30579583424194101</v>
      </c>
      <c r="I11" s="1">
        <v>0.87715422455566139</v>
      </c>
    </row>
    <row r="12" spans="1:9" x14ac:dyDescent="0.3">
      <c r="A12" s="1">
        <f t="shared" si="0"/>
        <v>8.7164461824237947</v>
      </c>
      <c r="B12" s="1">
        <f t="shared" si="1"/>
        <v>1.7168651910561792</v>
      </c>
      <c r="D12" s="1">
        <f t="shared" si="2"/>
        <v>13.62362385678955</v>
      </c>
      <c r="E12" s="1">
        <f t="shared" si="3"/>
        <v>6.7313213063582769</v>
      </c>
      <c r="H12" s="1">
        <v>0.87164461824237949</v>
      </c>
      <c r="I12" s="1">
        <v>0.27324758177900221</v>
      </c>
    </row>
    <row r="13" spans="1:9" x14ac:dyDescent="0.3">
      <c r="A13" s="1">
        <f t="shared" si="0"/>
        <v>2.6710560258153206</v>
      </c>
      <c r="B13" s="1">
        <f t="shared" si="1"/>
        <v>1.5333799231597351</v>
      </c>
      <c r="D13" s="1">
        <f t="shared" si="2"/>
        <v>7.6691865217326489</v>
      </c>
      <c r="E13" s="1">
        <f t="shared" si="3"/>
        <v>8.099917992599428</v>
      </c>
      <c r="H13" s="1">
        <v>0.26710560258153204</v>
      </c>
      <c r="I13" s="1">
        <v>0.2440449944087425</v>
      </c>
    </row>
    <row r="14" spans="1:9" x14ac:dyDescent="0.3">
      <c r="A14" s="1">
        <f t="shared" si="0"/>
        <v>2.4368677865977983</v>
      </c>
      <c r="B14" s="1">
        <f t="shared" si="1"/>
        <v>5.108566537770554</v>
      </c>
      <c r="D14" s="1">
        <f t="shared" si="2"/>
        <v>2.7518851913160591</v>
      </c>
      <c r="E14" s="1">
        <f t="shared" si="3"/>
        <v>8.9403746148923968</v>
      </c>
      <c r="H14" s="1">
        <v>0.24368677865977983</v>
      </c>
      <c r="I14" s="1">
        <v>0.81305361660003339</v>
      </c>
    </row>
    <row r="15" spans="1:9" x14ac:dyDescent="0.3">
      <c r="A15" s="1">
        <f t="shared" si="0"/>
        <v>7.194355361784659</v>
      </c>
      <c r="B15" s="1">
        <f t="shared" si="1"/>
        <v>5.3326902639660778</v>
      </c>
      <c r="D15" s="1">
        <f t="shared" si="2"/>
        <v>-0.85407115518114729</v>
      </c>
      <c r="E15" s="1">
        <f t="shared" si="3"/>
        <v>12.181937347894602</v>
      </c>
      <c r="H15" s="1">
        <v>0.7194355361784659</v>
      </c>
      <c r="I15" s="1">
        <v>0.84872401548822551</v>
      </c>
    </row>
    <row r="16" spans="1:9" x14ac:dyDescent="0.3">
      <c r="A16" s="1">
        <f t="shared" si="0"/>
        <v>7.0357927713587278</v>
      </c>
      <c r="B16" s="1">
        <f t="shared" si="1"/>
        <v>1.2025131800103077</v>
      </c>
      <c r="D16" s="1">
        <f t="shared" si="2"/>
        <v>11.564020434956991</v>
      </c>
      <c r="E16" s="1">
        <f t="shared" si="3"/>
        <v>10.532985521271444</v>
      </c>
      <c r="H16" s="1">
        <v>0.70357927713587276</v>
      </c>
      <c r="I16" s="1">
        <v>0.19138591673179461</v>
      </c>
    </row>
    <row r="17" spans="1:9" x14ac:dyDescent="0.3">
      <c r="A17" s="1">
        <f t="shared" si="0"/>
        <v>8.2833470401940268</v>
      </c>
      <c r="B17" s="1">
        <f t="shared" si="1"/>
        <v>3.6969881686138719</v>
      </c>
      <c r="D17" s="1">
        <f t="shared" si="2"/>
        <v>0.6323616815882005</v>
      </c>
      <c r="E17" s="1">
        <f t="shared" si="3"/>
        <v>0.96170661965330595</v>
      </c>
      <c r="H17" s="1">
        <v>0.82833470401940268</v>
      </c>
      <c r="I17" s="1">
        <v>0.58839394158715119</v>
      </c>
    </row>
    <row r="18" spans="1:9" x14ac:dyDescent="0.3">
      <c r="A18" s="1">
        <f t="shared" si="0"/>
        <v>3.7826613373630122</v>
      </c>
      <c r="B18" s="1">
        <f t="shared" si="1"/>
        <v>4.7334349497443897</v>
      </c>
      <c r="D18" s="1">
        <f t="shared" si="2"/>
        <v>1.2181763641543712</v>
      </c>
      <c r="E18" s="1">
        <f t="shared" si="3"/>
        <v>8.0796038977706726</v>
      </c>
      <c r="H18" s="1">
        <v>0.37826613373630125</v>
      </c>
      <c r="I18" s="1">
        <v>0.75334957005575687</v>
      </c>
    </row>
    <row r="19" spans="1:9" x14ac:dyDescent="0.3">
      <c r="A19" s="1">
        <f t="shared" si="0"/>
        <v>3.8632486529027688</v>
      </c>
      <c r="B19" s="1">
        <f t="shared" si="1"/>
        <v>1.5085378638405436</v>
      </c>
      <c r="D19" s="1">
        <f t="shared" si="2"/>
        <v>8.8557638706662392</v>
      </c>
      <c r="E19" s="1">
        <f t="shared" si="3"/>
        <v>8.2403645727222763</v>
      </c>
      <c r="H19" s="1">
        <v>0.38632486529027688</v>
      </c>
      <c r="I19" s="1">
        <v>0.24009125787151109</v>
      </c>
    </row>
    <row r="20" spans="1:9" x14ac:dyDescent="0.3">
      <c r="A20" s="1">
        <f t="shared" si="0"/>
        <v>4.0583840738867138</v>
      </c>
      <c r="B20" s="1">
        <f t="shared" si="1"/>
        <v>0.96684607234666542</v>
      </c>
      <c r="D20" s="1">
        <f t="shared" si="2"/>
        <v>8.3404506544961468</v>
      </c>
      <c r="E20" s="1">
        <f t="shared" si="3"/>
        <v>10.304749599425843</v>
      </c>
      <c r="H20" s="1">
        <v>0.40583840738867138</v>
      </c>
      <c r="I20" s="1">
        <v>0.15387833162295605</v>
      </c>
    </row>
    <row r="21" spans="1:9" x14ac:dyDescent="0.3">
      <c r="A21" s="1">
        <f t="shared" si="0"/>
        <v>2.1915002353765711</v>
      </c>
      <c r="B21" s="1">
        <f t="shared" si="1"/>
        <v>2.0467319774322341</v>
      </c>
      <c r="D21" s="1">
        <f t="shared" si="2"/>
        <v>6.9479465931294202</v>
      </c>
      <c r="E21" s="1">
        <f t="shared" si="3"/>
        <v>6.9959196486480515</v>
      </c>
      <c r="H21" s="1">
        <v>0.21915002353765711</v>
      </c>
      <c r="I21" s="1">
        <v>0.32574751139258962</v>
      </c>
    </row>
    <row r="22" spans="1:9" x14ac:dyDescent="0.3">
      <c r="A22" s="1">
        <f t="shared" si="0"/>
        <v>8.2068290907011345</v>
      </c>
      <c r="B22" s="1">
        <f t="shared" si="1"/>
        <v>3.005030459623891</v>
      </c>
      <c r="D22" s="1">
        <f t="shared" si="2"/>
        <v>6.1172623346790695</v>
      </c>
      <c r="E22" s="1">
        <f t="shared" si="3"/>
        <v>-0.13042241211893568</v>
      </c>
      <c r="H22" s="1">
        <v>0.82068290907011343</v>
      </c>
      <c r="I22" s="1">
        <v>0.47826545179085245</v>
      </c>
    </row>
    <row r="23" spans="1:9" x14ac:dyDescent="0.3">
      <c r="A23" s="1">
        <f t="shared" si="0"/>
        <v>0.92102979797734963</v>
      </c>
      <c r="B23" s="1">
        <f t="shared" si="1"/>
        <v>5.8424188449305658</v>
      </c>
      <c r="D23" s="1">
        <f t="shared" si="2"/>
        <v>4.6070584803575434</v>
      </c>
      <c r="E23" s="1">
        <f t="shared" si="3"/>
        <v>8.8330023114633445</v>
      </c>
      <c r="H23" s="1">
        <v>9.2102979797734963E-2</v>
      </c>
      <c r="I23" s="1">
        <v>0.92984983878394112</v>
      </c>
    </row>
    <row r="24" spans="1:9" x14ac:dyDescent="0.3">
      <c r="A24" s="1">
        <f t="shared" si="0"/>
        <v>7.6273806538533133</v>
      </c>
      <c r="B24" s="1">
        <f t="shared" si="1"/>
        <v>2.8478531633728155</v>
      </c>
      <c r="D24" s="1">
        <f t="shared" si="2"/>
        <v>7.2083826818596552</v>
      </c>
      <c r="E24" s="1">
        <f t="shared" si="3"/>
        <v>0.69931636288503807</v>
      </c>
      <c r="H24" s="1">
        <v>0.76273806538533129</v>
      </c>
      <c r="I24" s="1">
        <v>0.45324990815067456</v>
      </c>
    </row>
    <row r="25" spans="1:9" x14ac:dyDescent="0.3">
      <c r="A25" s="1">
        <f t="shared" si="0"/>
        <v>0.87164829579593039</v>
      </c>
      <c r="B25" s="1">
        <f t="shared" si="1"/>
        <v>4.0873731474963595</v>
      </c>
      <c r="D25" s="1">
        <f t="shared" si="2"/>
        <v>4.2931334537763872</v>
      </c>
      <c r="E25" s="1">
        <f t="shared" si="3"/>
        <v>7.4899897673635847</v>
      </c>
      <c r="H25" s="1">
        <v>8.7164829579593039E-2</v>
      </c>
      <c r="I25" s="1">
        <v>0.65052564068512431</v>
      </c>
    </row>
    <row r="26" spans="1:9" x14ac:dyDescent="0.3">
      <c r="A26" s="1">
        <f t="shared" si="0"/>
        <v>4.9700043902276505</v>
      </c>
      <c r="B26" s="1">
        <f t="shared" si="1"/>
        <v>2.418337852568655</v>
      </c>
      <c r="D26" s="1">
        <f t="shared" si="2"/>
        <v>8.2892888261728288</v>
      </c>
      <c r="E26" s="1">
        <f t="shared" si="3"/>
        <v>4.2742084523021564</v>
      </c>
      <c r="H26" s="1">
        <v>0.49700043902276503</v>
      </c>
      <c r="I26" s="1">
        <v>0.38489042330254064</v>
      </c>
    </row>
    <row r="27" spans="1:9" x14ac:dyDescent="0.3">
      <c r="A27" s="1">
        <f t="shared" si="0"/>
        <v>8.7255951998746326</v>
      </c>
      <c r="B27" s="1">
        <f t="shared" si="1"/>
        <v>5.7907094150611131</v>
      </c>
      <c r="D27" s="1">
        <f t="shared" si="2"/>
        <v>0.87446002046792337</v>
      </c>
      <c r="E27" s="1">
        <f t="shared" si="3"/>
        <v>15.688688540275104</v>
      </c>
      <c r="H27" s="1">
        <v>0.87255951998746328</v>
      </c>
      <c r="I27" s="1">
        <v>0.921620027415754</v>
      </c>
    </row>
    <row r="28" spans="1:9" x14ac:dyDescent="0.3">
      <c r="A28" s="1">
        <f t="shared" si="0"/>
        <v>5.7408080805571</v>
      </c>
      <c r="B28" s="1">
        <f t="shared" si="1"/>
        <v>4.6728740533305242</v>
      </c>
      <c r="D28" s="1">
        <f t="shared" si="2"/>
        <v>-0.73632673028111917</v>
      </c>
      <c r="E28" s="1">
        <f t="shared" si="3"/>
        <v>7.7732114172802822</v>
      </c>
      <c r="H28" s="1">
        <v>0.57408080805571005</v>
      </c>
      <c r="I28" s="1">
        <v>0.74371100403341395</v>
      </c>
    </row>
    <row r="29" spans="1:9" x14ac:dyDescent="0.3">
      <c r="A29" s="1">
        <f t="shared" si="0"/>
        <v>2.3983510387777818</v>
      </c>
      <c r="B29" s="1">
        <f t="shared" si="1"/>
        <v>6.0142700587770914</v>
      </c>
      <c r="D29" s="1">
        <f t="shared" si="2"/>
        <v>4.3627921185599687</v>
      </c>
      <c r="E29" s="1">
        <f t="shared" si="3"/>
        <v>10.312153502913933</v>
      </c>
      <c r="H29" s="1">
        <v>0.23983510387777818</v>
      </c>
      <c r="I29" s="1">
        <v>0.95720080894395798</v>
      </c>
    </row>
    <row r="30" spans="1:9" x14ac:dyDescent="0.3">
      <c r="A30" s="1">
        <f t="shared" si="0"/>
        <v>6.173871531165501</v>
      </c>
      <c r="B30" s="1">
        <f t="shared" si="1"/>
        <v>4.1208373175860977</v>
      </c>
      <c r="D30" s="1">
        <f t="shared" si="2"/>
        <v>-0.12478502029280758</v>
      </c>
      <c r="E30" s="1">
        <f t="shared" si="3"/>
        <v>4.5571424399028206</v>
      </c>
      <c r="H30" s="1">
        <v>0.61738715311655012</v>
      </c>
      <c r="I30" s="1">
        <v>0.65585162877137404</v>
      </c>
    </row>
    <row r="31" spans="1:9" x14ac:dyDescent="0.3">
      <c r="A31" s="1">
        <f t="shared" si="0"/>
        <v>9.6593056137125508</v>
      </c>
      <c r="B31" s="1">
        <f t="shared" si="1"/>
        <v>3.7522973312549621</v>
      </c>
      <c r="D31" s="1">
        <f t="shared" si="2"/>
        <v>-0.53907959455725507</v>
      </c>
      <c r="E31" s="1">
        <f t="shared" si="3"/>
        <v>8.667060054630138E-2</v>
      </c>
      <c r="H31" s="1">
        <v>0.9659305613712551</v>
      </c>
      <c r="I31" s="1">
        <v>0.59719666821975426</v>
      </c>
    </row>
    <row r="32" spans="1:9" x14ac:dyDescent="0.3">
      <c r="A32" s="1">
        <f t="shared" si="0"/>
        <v>0.56453677411591241</v>
      </c>
      <c r="B32" s="1">
        <f t="shared" si="1"/>
        <v>6.2013262623310617</v>
      </c>
      <c r="D32" s="1">
        <f t="shared" si="2"/>
        <v>4.9538391524490653</v>
      </c>
      <c r="E32" s="1">
        <f t="shared" si="3"/>
        <v>8.5626463769389964</v>
      </c>
      <c r="H32" s="1">
        <v>5.6453677411591241E-2</v>
      </c>
      <c r="I32" s="1">
        <v>0.98697172837557623</v>
      </c>
    </row>
    <row r="33" spans="1:9" x14ac:dyDescent="0.3">
      <c r="A33" s="1">
        <f t="shared" si="0"/>
        <v>8.1418862284694562</v>
      </c>
      <c r="B33" s="1">
        <f t="shared" si="1"/>
        <v>2.2654501356060872</v>
      </c>
      <c r="D33" s="1">
        <f t="shared" si="2"/>
        <v>11.255210504532933</v>
      </c>
      <c r="E33" s="1">
        <f t="shared" si="3"/>
        <v>2.7882197953749595</v>
      </c>
      <c r="H33" s="1">
        <v>0.81418862284694571</v>
      </c>
      <c r="I33" s="1">
        <v>0.36055758740991339</v>
      </c>
    </row>
    <row r="34" spans="1:9" x14ac:dyDescent="0.3">
      <c r="A34" s="1">
        <f t="shared" si="0"/>
        <v>3.2468997264023782</v>
      </c>
      <c r="B34" s="1">
        <f t="shared" si="1"/>
        <v>3.1424770144118561</v>
      </c>
      <c r="D34" s="1">
        <f t="shared" si="2"/>
        <v>4.9971285694630909</v>
      </c>
      <c r="E34" s="1">
        <f t="shared" si="3"/>
        <v>4.7531015432880395</v>
      </c>
      <c r="H34" s="1">
        <v>0.3246899726402378</v>
      </c>
      <c r="I34" s="1">
        <v>0.50014075039630812</v>
      </c>
    </row>
    <row r="35" spans="1:9" x14ac:dyDescent="0.3">
      <c r="A35" s="1">
        <f t="shared" si="0"/>
        <v>1.8295099826281713</v>
      </c>
      <c r="B35" s="1">
        <f t="shared" si="1"/>
        <v>5.6675747397828848</v>
      </c>
      <c r="D35" s="1">
        <f t="shared" si="2"/>
        <v>3.943536452809302</v>
      </c>
      <c r="E35" s="1">
        <f t="shared" si="3"/>
        <v>9.4936504109038964</v>
      </c>
      <c r="H35" s="1">
        <v>0.18295099826281713</v>
      </c>
      <c r="I35" s="1">
        <v>0.90202253517920861</v>
      </c>
    </row>
    <row r="36" spans="1:9" x14ac:dyDescent="0.3">
      <c r="A36" s="1">
        <f t="shared" ref="A36:A65" si="4">B$1*H36</f>
        <v>0.28652460475986685</v>
      </c>
      <c r="B36" s="1">
        <f t="shared" ref="B36:B65" si="5">2*PI()*I36</f>
        <v>4.6685584391044701</v>
      </c>
      <c r="D36" s="1">
        <f t="shared" ref="D36:D65" si="6">B$3+A36*SIN(B36)</f>
        <v>4.7137505747328685</v>
      </c>
      <c r="E36" s="1">
        <f t="shared" ref="E36:E65" si="7">C$3+A36*COS(B36)</f>
        <v>7.9874454921627871</v>
      </c>
      <c r="H36" s="1">
        <v>2.8652460475986685E-2</v>
      </c>
      <c r="I36" s="1">
        <v>0.74302415269685962</v>
      </c>
    </row>
    <row r="37" spans="1:9" x14ac:dyDescent="0.3">
      <c r="A37" s="1">
        <f t="shared" si="4"/>
        <v>2.6294881748514323</v>
      </c>
      <c r="B37" s="1">
        <f t="shared" si="5"/>
        <v>0.36889341460132946</v>
      </c>
      <c r="D37" s="1">
        <f t="shared" si="6"/>
        <v>5.9481500780721248</v>
      </c>
      <c r="E37" s="1">
        <f t="shared" si="7"/>
        <v>10.452594440818812</v>
      </c>
      <c r="H37" s="1">
        <v>0.2629488174851432</v>
      </c>
      <c r="I37" s="1">
        <v>5.8711210407849546E-2</v>
      </c>
    </row>
    <row r="38" spans="1:9" x14ac:dyDescent="0.3">
      <c r="A38" s="1">
        <f t="shared" si="4"/>
        <v>0.14160738829792408</v>
      </c>
      <c r="B38" s="1">
        <f t="shared" si="5"/>
        <v>1.2183306917176036</v>
      </c>
      <c r="D38" s="1">
        <f t="shared" si="6"/>
        <v>5.1329019887771672</v>
      </c>
      <c r="E38" s="1">
        <f t="shared" si="7"/>
        <v>8.0488846990338772</v>
      </c>
      <c r="H38" s="1">
        <v>1.4160738829792408E-2</v>
      </c>
      <c r="I38" s="1">
        <v>0.19390335190742469</v>
      </c>
    </row>
    <row r="39" spans="1:9" x14ac:dyDescent="0.3">
      <c r="A39" s="1">
        <f t="shared" si="4"/>
        <v>5.812911003237077</v>
      </c>
      <c r="B39" s="1">
        <f t="shared" si="5"/>
        <v>4.9500652237084246</v>
      </c>
      <c r="D39" s="1">
        <f t="shared" si="6"/>
        <v>-0.6494967917597112</v>
      </c>
      <c r="E39" s="1">
        <f t="shared" si="7"/>
        <v>9.3686198637501228</v>
      </c>
      <c r="H39" s="1">
        <v>0.58129110032370768</v>
      </c>
      <c r="I39" s="1">
        <v>0.78782734898048457</v>
      </c>
    </row>
    <row r="40" spans="1:9" x14ac:dyDescent="0.3">
      <c r="A40" s="1">
        <f t="shared" si="4"/>
        <v>2.9184921082646973</v>
      </c>
      <c r="B40" s="1">
        <f t="shared" si="5"/>
        <v>2.3554514096660837</v>
      </c>
      <c r="D40" s="1">
        <f t="shared" si="6"/>
        <v>7.0652184752534435</v>
      </c>
      <c r="E40" s="1">
        <f t="shared" si="7"/>
        <v>5.9378484935691169</v>
      </c>
      <c r="H40" s="1">
        <v>0.29184921082646975</v>
      </c>
      <c r="I40" s="1">
        <v>0.37488173506113021</v>
      </c>
    </row>
    <row r="41" spans="1:9" x14ac:dyDescent="0.3">
      <c r="A41" s="1">
        <f t="shared" si="4"/>
        <v>9.6231014134201267</v>
      </c>
      <c r="B41" s="1">
        <f t="shared" si="5"/>
        <v>3.0961657609253836</v>
      </c>
      <c r="D41" s="1">
        <f t="shared" si="6"/>
        <v>5.4369972607012409</v>
      </c>
      <c r="E41" s="1">
        <f t="shared" si="7"/>
        <v>-1.6131739923455068</v>
      </c>
      <c r="H41" s="1">
        <v>0.96231014134201265</v>
      </c>
      <c r="I41" s="1">
        <v>0.49277008548315426</v>
      </c>
    </row>
    <row r="42" spans="1:9" x14ac:dyDescent="0.3">
      <c r="A42" s="1">
        <f t="shared" si="4"/>
        <v>5.6631300056497764</v>
      </c>
      <c r="B42" s="1">
        <f t="shared" si="5"/>
        <v>0.84622600682908433</v>
      </c>
      <c r="D42" s="1">
        <f t="shared" si="6"/>
        <v>9.2404627743490373</v>
      </c>
      <c r="E42" s="1">
        <f t="shared" si="7"/>
        <v>11.75360052752699</v>
      </c>
      <c r="H42" s="1">
        <v>0.56631300056497769</v>
      </c>
      <c r="I42" s="1">
        <v>0.13468105195976476</v>
      </c>
    </row>
    <row r="43" spans="1:9" x14ac:dyDescent="0.3">
      <c r="A43" s="1">
        <f t="shared" si="4"/>
        <v>9.9130890277651282</v>
      </c>
      <c r="B43" s="1">
        <f t="shared" si="5"/>
        <v>4.8473799547957963</v>
      </c>
      <c r="D43" s="1">
        <f t="shared" si="6"/>
        <v>-4.8229051555540376</v>
      </c>
      <c r="E43" s="1">
        <f t="shared" si="7"/>
        <v>9.3341170778411069</v>
      </c>
      <c r="H43" s="1">
        <v>0.99130890277651273</v>
      </c>
      <c r="I43" s="1">
        <v>0.77148448085031918</v>
      </c>
    </row>
    <row r="44" spans="1:9" x14ac:dyDescent="0.3">
      <c r="A44" s="1">
        <f t="shared" si="4"/>
        <v>6.8616344734389649</v>
      </c>
      <c r="B44" s="1">
        <f t="shared" si="5"/>
        <v>5.9723758890563019</v>
      </c>
      <c r="D44" s="1">
        <f t="shared" si="6"/>
        <v>2.901510634805144</v>
      </c>
      <c r="E44" s="1">
        <f t="shared" si="7"/>
        <v>14.532868438232176</v>
      </c>
      <c r="H44" s="1">
        <v>0.68616344734389645</v>
      </c>
      <c r="I44" s="1">
        <v>0.95053314474616357</v>
      </c>
    </row>
    <row r="45" spans="1:9" x14ac:dyDescent="0.3">
      <c r="A45" s="1">
        <f t="shared" si="4"/>
        <v>5.5443093680584816</v>
      </c>
      <c r="B45" s="1">
        <f t="shared" si="5"/>
        <v>0.22781578572855707</v>
      </c>
      <c r="D45" s="1">
        <f t="shared" si="6"/>
        <v>6.2521838529785381</v>
      </c>
      <c r="E45" s="1">
        <f t="shared" si="7"/>
        <v>13.401055634510801</v>
      </c>
      <c r="H45" s="1">
        <v>0.55443093680584821</v>
      </c>
      <c r="I45" s="1">
        <v>3.6258008413063925E-2</v>
      </c>
    </row>
    <row r="46" spans="1:9" x14ac:dyDescent="0.3">
      <c r="A46" s="1">
        <f t="shared" si="4"/>
        <v>7.9060624845062808</v>
      </c>
      <c r="B46" s="1">
        <f t="shared" si="5"/>
        <v>1.6931688701541745</v>
      </c>
      <c r="D46" s="1">
        <f t="shared" si="6"/>
        <v>12.846939522030272</v>
      </c>
      <c r="E46" s="1">
        <f t="shared" si="7"/>
        <v>7.0349279060521113</v>
      </c>
      <c r="H46" s="1">
        <v>0.7906062484506281</v>
      </c>
      <c r="I46" s="1">
        <v>0.26947619517435639</v>
      </c>
    </row>
    <row r="47" spans="1:9" x14ac:dyDescent="0.3">
      <c r="A47" s="1">
        <f t="shared" si="4"/>
        <v>6.5898062115412435</v>
      </c>
      <c r="B47" s="1">
        <f t="shared" si="5"/>
        <v>3.889743017011055</v>
      </c>
      <c r="D47" s="1">
        <f t="shared" si="6"/>
        <v>0.51705871399604675</v>
      </c>
      <c r="E47" s="1">
        <f t="shared" si="7"/>
        <v>3.1700120774572556</v>
      </c>
      <c r="H47" s="1">
        <v>0.65898062115412437</v>
      </c>
      <c r="I47" s="1">
        <v>0.61907182851449172</v>
      </c>
    </row>
    <row r="48" spans="1:9" x14ac:dyDescent="0.3">
      <c r="A48" s="1">
        <f t="shared" si="4"/>
        <v>6.745136888293743</v>
      </c>
      <c r="B48" s="1">
        <f t="shared" si="5"/>
        <v>1.1761025263671647</v>
      </c>
      <c r="D48" s="1">
        <f t="shared" si="6"/>
        <v>11.226532648867499</v>
      </c>
      <c r="E48" s="1">
        <f t="shared" si="7"/>
        <v>10.59367746923323</v>
      </c>
      <c r="H48" s="1">
        <v>0.67451368882937435</v>
      </c>
      <c r="I48" s="1">
        <v>0.18718253065420043</v>
      </c>
    </row>
    <row r="49" spans="1:9" x14ac:dyDescent="0.3">
      <c r="A49" s="1">
        <f t="shared" si="4"/>
        <v>2.7808657526191913</v>
      </c>
      <c r="B49" s="1">
        <f t="shared" si="5"/>
        <v>1.4826090304441157</v>
      </c>
      <c r="D49" s="1">
        <f t="shared" si="6"/>
        <v>7.7700593633643251</v>
      </c>
      <c r="E49" s="1">
        <f t="shared" si="7"/>
        <v>8.2449192877825954</v>
      </c>
      <c r="H49" s="1">
        <v>0.27808657526191916</v>
      </c>
      <c r="I49" s="1">
        <v>0.23596455586786336</v>
      </c>
    </row>
    <row r="50" spans="1:9" x14ac:dyDescent="0.3">
      <c r="A50" s="1">
        <f t="shared" si="4"/>
        <v>6.8783135835340845</v>
      </c>
      <c r="B50" s="1">
        <f t="shared" si="5"/>
        <v>1.3245699276641338</v>
      </c>
      <c r="D50" s="1">
        <f t="shared" si="6"/>
        <v>11.670857624658431</v>
      </c>
      <c r="E50" s="1">
        <f t="shared" si="7"/>
        <v>9.676560856326418</v>
      </c>
      <c r="H50" s="1">
        <v>0.68783135835340847</v>
      </c>
      <c r="I50" s="1">
        <v>0.21081185145862114</v>
      </c>
    </row>
    <row r="51" spans="1:9" x14ac:dyDescent="0.3">
      <c r="A51" s="1">
        <f t="shared" si="4"/>
        <v>3.3357732370652391</v>
      </c>
      <c r="B51" s="1">
        <f t="shared" si="5"/>
        <v>5.0416367583247235</v>
      </c>
      <c r="D51" s="1">
        <f t="shared" si="6"/>
        <v>1.8434050597884664</v>
      </c>
      <c r="E51" s="1">
        <f t="shared" si="7"/>
        <v>9.0785599067977856</v>
      </c>
      <c r="H51" s="1">
        <v>0.33357732370652393</v>
      </c>
      <c r="I51" s="1">
        <v>0.80240141136117904</v>
      </c>
    </row>
    <row r="52" spans="1:9" x14ac:dyDescent="0.3">
      <c r="A52" s="1">
        <f t="shared" si="4"/>
        <v>3.6226694207601016</v>
      </c>
      <c r="B52" s="1">
        <f t="shared" si="5"/>
        <v>0.74392127844238654</v>
      </c>
      <c r="D52" s="1">
        <f t="shared" si="6"/>
        <v>7.4531937030072868</v>
      </c>
      <c r="E52" s="1">
        <f t="shared" si="7"/>
        <v>10.66562832886277</v>
      </c>
      <c r="H52" s="1">
        <v>0.36226694207601018</v>
      </c>
      <c r="I52" s="1">
        <v>0.11839874873534806</v>
      </c>
    </row>
    <row r="53" spans="1:9" x14ac:dyDescent="0.3">
      <c r="A53" s="1">
        <f t="shared" si="4"/>
        <v>3.8079152713760567</v>
      </c>
      <c r="B53" s="1">
        <f t="shared" si="5"/>
        <v>3.3458577017320636</v>
      </c>
      <c r="D53" s="1">
        <f t="shared" si="6"/>
        <v>4.2275737459096847</v>
      </c>
      <c r="E53" s="1">
        <f t="shared" si="7"/>
        <v>4.2712500223304062</v>
      </c>
      <c r="H53" s="1">
        <v>0.38079152713760567</v>
      </c>
      <c r="I53" s="1">
        <v>0.53250979211274629</v>
      </c>
    </row>
    <row r="54" spans="1:9" x14ac:dyDescent="0.3">
      <c r="A54" s="1">
        <f t="shared" si="4"/>
        <v>9.7741848946373402</v>
      </c>
      <c r="B54" s="1">
        <f t="shared" si="5"/>
        <v>1.6621601682834093</v>
      </c>
      <c r="D54" s="1">
        <f t="shared" si="6"/>
        <v>14.733418985133206</v>
      </c>
      <c r="E54" s="1">
        <f t="shared" si="7"/>
        <v>7.1082347761853306</v>
      </c>
      <c r="H54" s="1">
        <v>0.977418489463734</v>
      </c>
      <c r="I54" s="1">
        <v>0.26454100699276117</v>
      </c>
    </row>
    <row r="55" spans="1:9" x14ac:dyDescent="0.3">
      <c r="A55" s="1">
        <f t="shared" si="4"/>
        <v>8.2696495995781891</v>
      </c>
      <c r="B55" s="1">
        <f t="shared" si="5"/>
        <v>0.76376291017721143</v>
      </c>
      <c r="D55" s="1">
        <f t="shared" si="6"/>
        <v>10.719653974973323</v>
      </c>
      <c r="E55" s="1">
        <f t="shared" si="7"/>
        <v>13.972659617488306</v>
      </c>
      <c r="H55" s="1">
        <v>0.82696495995781893</v>
      </c>
      <c r="I55" s="1">
        <v>0.12155664250495446</v>
      </c>
    </row>
    <row r="56" spans="1:9" x14ac:dyDescent="0.3">
      <c r="A56" s="1">
        <f t="shared" si="4"/>
        <v>7.9678137834722325</v>
      </c>
      <c r="B56" s="1">
        <f t="shared" si="5"/>
        <v>5.092332325040803</v>
      </c>
      <c r="D56" s="1">
        <f t="shared" si="6"/>
        <v>-2.3995943123268706</v>
      </c>
      <c r="E56" s="1">
        <f t="shared" si="7"/>
        <v>10.955006006943121</v>
      </c>
      <c r="H56" s="1">
        <v>0.79678137834722329</v>
      </c>
      <c r="I56" s="1">
        <v>0.81046986139688815</v>
      </c>
    </row>
    <row r="57" spans="1:9" x14ac:dyDescent="0.3">
      <c r="A57" s="1">
        <f t="shared" si="4"/>
        <v>5.671286862438345</v>
      </c>
      <c r="B57" s="1">
        <f t="shared" si="5"/>
        <v>3.3203754460584163</v>
      </c>
      <c r="D57" s="1">
        <f t="shared" si="6"/>
        <v>3.9914642866598671</v>
      </c>
      <c r="E57" s="1">
        <f t="shared" si="7"/>
        <v>2.4191084591274059</v>
      </c>
      <c r="H57" s="1">
        <v>0.5671286862438345</v>
      </c>
      <c r="I57" s="1">
        <v>0.52845416516115384</v>
      </c>
    </row>
    <row r="58" spans="1:9" x14ac:dyDescent="0.3">
      <c r="A58" s="1">
        <f t="shared" si="4"/>
        <v>4.5305643620695495</v>
      </c>
      <c r="B58" s="1">
        <f t="shared" si="5"/>
        <v>1.7009394184223685</v>
      </c>
      <c r="D58" s="1">
        <f t="shared" si="6"/>
        <v>9.4922508924824633</v>
      </c>
      <c r="E58" s="1">
        <f t="shared" si="7"/>
        <v>7.412041363831456</v>
      </c>
      <c r="H58" s="1">
        <v>0.4530564362069549</v>
      </c>
      <c r="I58" s="1">
        <v>0.27071291634177364</v>
      </c>
    </row>
    <row r="59" spans="1:9" x14ac:dyDescent="0.3">
      <c r="A59" s="1">
        <f t="shared" si="4"/>
        <v>2.4565775924307722</v>
      </c>
      <c r="B59" s="1">
        <f t="shared" si="5"/>
        <v>1.6032006424458001</v>
      </c>
      <c r="D59" s="1">
        <f t="shared" si="6"/>
        <v>7.4552879533186971</v>
      </c>
      <c r="E59" s="1">
        <f t="shared" si="7"/>
        <v>7.9204102147191433</v>
      </c>
      <c r="H59" s="1">
        <v>0.2456577592430772</v>
      </c>
      <c r="I59" s="1">
        <v>0.25515730701335138</v>
      </c>
    </row>
    <row r="60" spans="1:9" x14ac:dyDescent="0.3">
      <c r="A60" s="1">
        <f t="shared" si="4"/>
        <v>5.4238400186746158</v>
      </c>
      <c r="B60" s="1">
        <f t="shared" si="5"/>
        <v>4.9914380638386966</v>
      </c>
      <c r="D60" s="1">
        <f t="shared" si="6"/>
        <v>-0.21403392673224975</v>
      </c>
      <c r="E60" s="1">
        <f t="shared" si="7"/>
        <v>9.4939513911306932</v>
      </c>
      <c r="H60" s="1">
        <v>0.54238400186746161</v>
      </c>
      <c r="I60" s="1">
        <v>0.79441204099696805</v>
      </c>
    </row>
    <row r="61" spans="1:9" x14ac:dyDescent="0.3">
      <c r="A61" s="1">
        <f t="shared" si="4"/>
        <v>3.3969313443490554</v>
      </c>
      <c r="B61" s="1">
        <f t="shared" si="5"/>
        <v>0.9163669675718541</v>
      </c>
      <c r="D61" s="1">
        <f t="shared" si="6"/>
        <v>7.6951097369167094</v>
      </c>
      <c r="E61" s="1">
        <f t="shared" si="7"/>
        <v>10.067734524593963</v>
      </c>
      <c r="H61" s="1">
        <v>0.33969313443490556</v>
      </c>
      <c r="I61" s="1">
        <v>0.14584433257519114</v>
      </c>
    </row>
    <row r="62" spans="1:9" x14ac:dyDescent="0.3">
      <c r="A62" s="1">
        <f t="shared" si="4"/>
        <v>1.405922014239116</v>
      </c>
      <c r="B62" s="1">
        <f t="shared" si="5"/>
        <v>1.0119967044874736</v>
      </c>
      <c r="D62" s="1">
        <f t="shared" si="6"/>
        <v>6.1920702035559065</v>
      </c>
      <c r="E62" s="1">
        <f t="shared" si="7"/>
        <v>8.7453759721887678</v>
      </c>
      <c r="H62" s="1">
        <v>0.1405922014239116</v>
      </c>
      <c r="I62" s="1">
        <v>0.16106427791188949</v>
      </c>
    </row>
    <row r="63" spans="1:9" x14ac:dyDescent="0.3">
      <c r="A63" s="1">
        <f t="shared" si="4"/>
        <v>9.8584686898195066</v>
      </c>
      <c r="B63" s="1">
        <f t="shared" si="5"/>
        <v>4.9156736549240803</v>
      </c>
      <c r="D63" s="1">
        <f t="shared" si="6"/>
        <v>-4.6554702786869555</v>
      </c>
      <c r="E63" s="1">
        <f t="shared" si="7"/>
        <v>9.9903011343875505</v>
      </c>
      <c r="H63" s="1">
        <v>0.98584686898195062</v>
      </c>
      <c r="I63" s="1">
        <v>0.78235376080777119</v>
      </c>
    </row>
    <row r="64" spans="1:9" x14ac:dyDescent="0.3">
      <c r="A64" s="1">
        <f t="shared" si="4"/>
        <v>9.5704864680892694</v>
      </c>
      <c r="B64" s="1">
        <f t="shared" si="5"/>
        <v>3.4977951584517437</v>
      </c>
      <c r="D64" s="1">
        <f t="shared" si="6"/>
        <v>1.662602563239008</v>
      </c>
      <c r="E64" s="1">
        <f t="shared" si="7"/>
        <v>-0.96972628261202765</v>
      </c>
      <c r="H64" s="1">
        <v>0.95704864680892698</v>
      </c>
      <c r="I64" s="1">
        <v>0.55669138939049434</v>
      </c>
    </row>
    <row r="65" spans="1:9" x14ac:dyDescent="0.3">
      <c r="A65" s="1">
        <f t="shared" si="4"/>
        <v>7.7728666687813188</v>
      </c>
      <c r="B65" s="1">
        <f t="shared" si="5"/>
        <v>4.518976477232135</v>
      </c>
      <c r="D65" s="1">
        <f t="shared" si="6"/>
        <v>-2.6279340844109011</v>
      </c>
      <c r="E65" s="1">
        <f t="shared" si="7"/>
        <v>6.5059859925241561</v>
      </c>
      <c r="H65" s="1">
        <v>0.77728666687813186</v>
      </c>
      <c r="I65" s="1">
        <v>0.7192174440674941</v>
      </c>
    </row>
    <row r="67" spans="1:9" x14ac:dyDescent="0.3">
      <c r="A67" s="1" t="s">
        <v>0</v>
      </c>
      <c r="B67" s="1" t="s">
        <v>72</v>
      </c>
      <c r="C67" s="1">
        <v>2</v>
      </c>
    </row>
    <row r="68" spans="1:9" x14ac:dyDescent="0.3">
      <c r="A68" s="1">
        <f>COUNTA(A6:A65)</f>
        <v>60</v>
      </c>
      <c r="B68" s="1">
        <f>COUNTA(A65:B65)</f>
        <v>2</v>
      </c>
    </row>
    <row r="69" spans="1:9" x14ac:dyDescent="0.3">
      <c r="A69" s="1">
        <f>D6</f>
        <v>4.8461101771386428</v>
      </c>
      <c r="B69" s="1">
        <f>E6+C$67*A69</f>
        <v>17.800845772738995</v>
      </c>
    </row>
    <row r="70" spans="1:9" x14ac:dyDescent="0.3">
      <c r="A70" s="1">
        <f t="shared" ref="A70:A128" si="8">D7</f>
        <v>2.5460327866720744</v>
      </c>
      <c r="B70" s="1">
        <f t="shared" ref="B70:B128" si="9">E7+C$67*A70</f>
        <v>9.5404449295542229</v>
      </c>
    </row>
    <row r="71" spans="1:9" x14ac:dyDescent="0.3">
      <c r="A71" s="1">
        <f t="shared" si="8"/>
        <v>10.764080168636365</v>
      </c>
      <c r="B71" s="1">
        <f t="shared" si="9"/>
        <v>28.018468080405732</v>
      </c>
    </row>
    <row r="72" spans="1:9" x14ac:dyDescent="0.3">
      <c r="A72" s="1">
        <f t="shared" si="8"/>
        <v>1.06812505376744</v>
      </c>
      <c r="B72" s="1">
        <f t="shared" si="9"/>
        <v>10.255457881017467</v>
      </c>
    </row>
    <row r="73" spans="1:9" x14ac:dyDescent="0.3">
      <c r="A73" s="1">
        <f t="shared" si="8"/>
        <v>6.0382084270365333</v>
      </c>
      <c r="B73" s="1">
        <f t="shared" si="9"/>
        <v>22.331759053154038</v>
      </c>
    </row>
    <row r="74" spans="1:9" x14ac:dyDescent="0.3">
      <c r="A74" s="1">
        <f t="shared" si="8"/>
        <v>2.8671617171407981</v>
      </c>
      <c r="B74" s="1">
        <f t="shared" si="9"/>
        <v>15.925695169780319</v>
      </c>
    </row>
    <row r="75" spans="1:9" x14ac:dyDescent="0.3">
      <c r="A75" s="1">
        <f t="shared" si="8"/>
        <v>13.62362385678955</v>
      </c>
      <c r="B75" s="1">
        <f t="shared" si="9"/>
        <v>33.978569019937375</v>
      </c>
    </row>
    <row r="76" spans="1:9" x14ac:dyDescent="0.3">
      <c r="A76" s="1">
        <f t="shared" si="8"/>
        <v>7.6691865217326489</v>
      </c>
      <c r="B76" s="1">
        <f t="shared" si="9"/>
        <v>23.438291036064726</v>
      </c>
    </row>
    <row r="77" spans="1:9" x14ac:dyDescent="0.3">
      <c r="A77" s="1">
        <f t="shared" si="8"/>
        <v>2.7518851913160591</v>
      </c>
      <c r="B77" s="1">
        <f t="shared" si="9"/>
        <v>14.444144997524514</v>
      </c>
    </row>
    <row r="78" spans="1:9" x14ac:dyDescent="0.3">
      <c r="A78" s="1">
        <f t="shared" si="8"/>
        <v>-0.85407115518114729</v>
      </c>
      <c r="B78" s="1">
        <f t="shared" si="9"/>
        <v>10.473795037532307</v>
      </c>
    </row>
    <row r="79" spans="1:9" x14ac:dyDescent="0.3">
      <c r="A79" s="1">
        <f t="shared" si="8"/>
        <v>11.564020434956991</v>
      </c>
      <c r="B79" s="1">
        <f t="shared" si="9"/>
        <v>33.661026391185423</v>
      </c>
    </row>
    <row r="80" spans="1:9" x14ac:dyDescent="0.3">
      <c r="A80" s="1">
        <f t="shared" si="8"/>
        <v>0.6323616815882005</v>
      </c>
      <c r="B80" s="1">
        <f t="shared" si="9"/>
        <v>2.2264299828297069</v>
      </c>
    </row>
    <row r="81" spans="1:2" x14ac:dyDescent="0.3">
      <c r="A81" s="1">
        <f t="shared" si="8"/>
        <v>1.2181763641543712</v>
      </c>
      <c r="B81" s="1">
        <f t="shared" si="9"/>
        <v>10.515956626079415</v>
      </c>
    </row>
    <row r="82" spans="1:2" x14ac:dyDescent="0.3">
      <c r="A82" s="1">
        <f t="shared" si="8"/>
        <v>8.8557638706662392</v>
      </c>
      <c r="B82" s="1">
        <f t="shared" si="9"/>
        <v>25.951892314054753</v>
      </c>
    </row>
    <row r="83" spans="1:2" x14ac:dyDescent="0.3">
      <c r="A83" s="1">
        <f t="shared" si="8"/>
        <v>8.3404506544961468</v>
      </c>
      <c r="B83" s="1">
        <f t="shared" si="9"/>
        <v>26.985650908418137</v>
      </c>
    </row>
    <row r="84" spans="1:2" x14ac:dyDescent="0.3">
      <c r="A84" s="1">
        <f t="shared" si="8"/>
        <v>6.9479465931294202</v>
      </c>
      <c r="B84" s="1">
        <f t="shared" si="9"/>
        <v>20.891812834906894</v>
      </c>
    </row>
    <row r="85" spans="1:2" x14ac:dyDescent="0.3">
      <c r="A85" s="1">
        <f t="shared" si="8"/>
        <v>6.1172623346790695</v>
      </c>
      <c r="B85" s="1">
        <f t="shared" si="9"/>
        <v>12.104102257239203</v>
      </c>
    </row>
    <row r="86" spans="1:2" x14ac:dyDescent="0.3">
      <c r="A86" s="1">
        <f t="shared" si="8"/>
        <v>4.6070584803575434</v>
      </c>
      <c r="B86" s="1">
        <f t="shared" si="9"/>
        <v>18.047119272178431</v>
      </c>
    </row>
    <row r="87" spans="1:2" x14ac:dyDescent="0.3">
      <c r="A87" s="1">
        <f t="shared" si="8"/>
        <v>7.2083826818596552</v>
      </c>
      <c r="B87" s="1">
        <f t="shared" si="9"/>
        <v>15.116081726604349</v>
      </c>
    </row>
    <row r="88" spans="1:2" x14ac:dyDescent="0.3">
      <c r="A88" s="1">
        <f t="shared" si="8"/>
        <v>4.2931334537763872</v>
      </c>
      <c r="B88" s="1">
        <f t="shared" si="9"/>
        <v>16.076256674916358</v>
      </c>
    </row>
    <row r="89" spans="1:2" x14ac:dyDescent="0.3">
      <c r="A89" s="1">
        <f t="shared" si="8"/>
        <v>8.2892888261728288</v>
      </c>
      <c r="B89" s="1">
        <f t="shared" si="9"/>
        <v>20.852786104647812</v>
      </c>
    </row>
    <row r="90" spans="1:2" x14ac:dyDescent="0.3">
      <c r="A90" s="1">
        <f t="shared" si="8"/>
        <v>0.87446002046792337</v>
      </c>
      <c r="B90" s="1">
        <f t="shared" si="9"/>
        <v>17.437608581210952</v>
      </c>
    </row>
    <row r="91" spans="1:2" x14ac:dyDescent="0.3">
      <c r="A91" s="1">
        <f t="shared" si="8"/>
        <v>-0.73632673028111917</v>
      </c>
      <c r="B91" s="1">
        <f t="shared" si="9"/>
        <v>6.3005579567180439</v>
      </c>
    </row>
    <row r="92" spans="1:2" x14ac:dyDescent="0.3">
      <c r="A92" s="1">
        <f t="shared" si="8"/>
        <v>4.3627921185599687</v>
      </c>
      <c r="B92" s="1">
        <f t="shared" si="9"/>
        <v>19.037737740033869</v>
      </c>
    </row>
    <row r="93" spans="1:2" x14ac:dyDescent="0.3">
      <c r="A93" s="1">
        <f t="shared" si="8"/>
        <v>-0.12478502029280758</v>
      </c>
      <c r="B93" s="1">
        <f t="shared" si="9"/>
        <v>4.3075723993172055</v>
      </c>
    </row>
    <row r="94" spans="1:2" x14ac:dyDescent="0.3">
      <c r="A94" s="1">
        <f t="shared" si="8"/>
        <v>-0.53907959455725507</v>
      </c>
      <c r="B94" s="1">
        <f t="shared" si="9"/>
        <v>-0.99148858856820876</v>
      </c>
    </row>
    <row r="95" spans="1:2" x14ac:dyDescent="0.3">
      <c r="A95" s="1">
        <f t="shared" si="8"/>
        <v>4.9538391524490653</v>
      </c>
      <c r="B95" s="1">
        <f t="shared" si="9"/>
        <v>18.470324681837127</v>
      </c>
    </row>
    <row r="96" spans="1:2" x14ac:dyDescent="0.3">
      <c r="A96" s="1">
        <f t="shared" si="8"/>
        <v>11.255210504532933</v>
      </c>
      <c r="B96" s="1">
        <f t="shared" si="9"/>
        <v>25.298640804440826</v>
      </c>
    </row>
    <row r="97" spans="1:2" x14ac:dyDescent="0.3">
      <c r="A97" s="1">
        <f t="shared" si="8"/>
        <v>4.9971285694630909</v>
      </c>
      <c r="B97" s="1">
        <f t="shared" si="9"/>
        <v>14.747358682214221</v>
      </c>
    </row>
    <row r="98" spans="1:2" x14ac:dyDescent="0.3">
      <c r="A98" s="1">
        <f t="shared" si="8"/>
        <v>3.943536452809302</v>
      </c>
      <c r="B98" s="1">
        <f t="shared" si="9"/>
        <v>17.380723316522499</v>
      </c>
    </row>
    <row r="99" spans="1:2" x14ac:dyDescent="0.3">
      <c r="A99" s="1">
        <f t="shared" si="8"/>
        <v>4.7137505747328685</v>
      </c>
      <c r="B99" s="1">
        <f t="shared" si="9"/>
        <v>17.414946641628525</v>
      </c>
    </row>
    <row r="100" spans="1:2" x14ac:dyDescent="0.3">
      <c r="A100" s="1">
        <f t="shared" si="8"/>
        <v>5.9481500780721248</v>
      </c>
      <c r="B100" s="1">
        <f t="shared" si="9"/>
        <v>22.348894596963063</v>
      </c>
    </row>
    <row r="101" spans="1:2" x14ac:dyDescent="0.3">
      <c r="A101" s="1">
        <f t="shared" si="8"/>
        <v>5.1329019887771672</v>
      </c>
      <c r="B101" s="1">
        <f t="shared" si="9"/>
        <v>18.314688676588212</v>
      </c>
    </row>
    <row r="102" spans="1:2" x14ac:dyDescent="0.3">
      <c r="A102" s="1">
        <f t="shared" si="8"/>
        <v>-0.6494967917597112</v>
      </c>
      <c r="B102" s="1">
        <f t="shared" si="9"/>
        <v>8.0696262802307004</v>
      </c>
    </row>
    <row r="103" spans="1:2" x14ac:dyDescent="0.3">
      <c r="A103" s="1">
        <f t="shared" si="8"/>
        <v>7.0652184752534435</v>
      </c>
      <c r="B103" s="1">
        <f t="shared" si="9"/>
        <v>20.068285444076004</v>
      </c>
    </row>
    <row r="104" spans="1:2" x14ac:dyDescent="0.3">
      <c r="A104" s="1">
        <f t="shared" si="8"/>
        <v>5.4369972607012409</v>
      </c>
      <c r="B104" s="1">
        <f t="shared" si="9"/>
        <v>9.2608205290569749</v>
      </c>
    </row>
    <row r="105" spans="1:2" x14ac:dyDescent="0.3">
      <c r="A105" s="1">
        <f t="shared" si="8"/>
        <v>9.2404627743490373</v>
      </c>
      <c r="B105" s="1">
        <f t="shared" si="9"/>
        <v>30.234526076225066</v>
      </c>
    </row>
    <row r="106" spans="1:2" x14ac:dyDescent="0.3">
      <c r="A106" s="1">
        <f t="shared" si="8"/>
        <v>-4.8229051555540376</v>
      </c>
      <c r="B106" s="1">
        <f t="shared" si="9"/>
        <v>-0.31169323326696841</v>
      </c>
    </row>
    <row r="107" spans="1:2" x14ac:dyDescent="0.3">
      <c r="A107" s="1">
        <f t="shared" si="8"/>
        <v>2.901510634805144</v>
      </c>
      <c r="B107" s="1">
        <f t="shared" si="9"/>
        <v>20.335889707842465</v>
      </c>
    </row>
    <row r="108" spans="1:2" x14ac:dyDescent="0.3">
      <c r="A108" s="1">
        <f t="shared" si="8"/>
        <v>6.2521838529785381</v>
      </c>
      <c r="B108" s="1">
        <f t="shared" si="9"/>
        <v>25.905423340467877</v>
      </c>
    </row>
    <row r="109" spans="1:2" x14ac:dyDescent="0.3">
      <c r="A109" s="1">
        <f t="shared" si="8"/>
        <v>12.846939522030272</v>
      </c>
      <c r="B109" s="1">
        <f t="shared" si="9"/>
        <v>32.728806950112656</v>
      </c>
    </row>
    <row r="110" spans="1:2" x14ac:dyDescent="0.3">
      <c r="A110" s="1">
        <f t="shared" si="8"/>
        <v>0.51705871399604675</v>
      </c>
      <c r="B110" s="1">
        <f t="shared" si="9"/>
        <v>4.204129505449349</v>
      </c>
    </row>
    <row r="111" spans="1:2" x14ac:dyDescent="0.3">
      <c r="A111" s="1">
        <f t="shared" si="8"/>
        <v>11.226532648867499</v>
      </c>
      <c r="B111" s="1">
        <f t="shared" si="9"/>
        <v>33.046742766968229</v>
      </c>
    </row>
    <row r="112" spans="1:2" x14ac:dyDescent="0.3">
      <c r="A112" s="1">
        <f t="shared" si="8"/>
        <v>7.7700593633643251</v>
      </c>
      <c r="B112" s="1">
        <f t="shared" si="9"/>
        <v>23.785038014511244</v>
      </c>
    </row>
    <row r="113" spans="1:2" x14ac:dyDescent="0.3">
      <c r="A113" s="1">
        <f t="shared" si="8"/>
        <v>11.670857624658431</v>
      </c>
      <c r="B113" s="1">
        <f t="shared" si="9"/>
        <v>33.018276105643281</v>
      </c>
    </row>
    <row r="114" spans="1:2" x14ac:dyDescent="0.3">
      <c r="A114" s="1">
        <f t="shared" si="8"/>
        <v>1.8434050597884664</v>
      </c>
      <c r="B114" s="1">
        <f t="shared" si="9"/>
        <v>12.765370026374718</v>
      </c>
    </row>
    <row r="115" spans="1:2" x14ac:dyDescent="0.3">
      <c r="A115" s="1">
        <f t="shared" si="8"/>
        <v>7.4531937030072868</v>
      </c>
      <c r="B115" s="1">
        <f t="shared" si="9"/>
        <v>25.572015734877343</v>
      </c>
    </row>
    <row r="116" spans="1:2" x14ac:dyDescent="0.3">
      <c r="A116" s="1">
        <f t="shared" si="8"/>
        <v>4.2275737459096847</v>
      </c>
      <c r="B116" s="1">
        <f t="shared" si="9"/>
        <v>12.726397514149776</v>
      </c>
    </row>
    <row r="117" spans="1:2" x14ac:dyDescent="0.3">
      <c r="A117" s="1">
        <f t="shared" si="8"/>
        <v>14.733418985133206</v>
      </c>
      <c r="B117" s="1">
        <f t="shared" si="9"/>
        <v>36.575072746451738</v>
      </c>
    </row>
    <row r="118" spans="1:2" x14ac:dyDescent="0.3">
      <c r="A118" s="1">
        <f t="shared" si="8"/>
        <v>10.719653974973323</v>
      </c>
      <c r="B118" s="1">
        <f t="shared" si="9"/>
        <v>35.411967567434949</v>
      </c>
    </row>
    <row r="119" spans="1:2" x14ac:dyDescent="0.3">
      <c r="A119" s="1">
        <f t="shared" si="8"/>
        <v>-2.3995943123268706</v>
      </c>
      <c r="B119" s="1">
        <f t="shared" si="9"/>
        <v>6.1558173822893796</v>
      </c>
    </row>
    <row r="120" spans="1:2" x14ac:dyDescent="0.3">
      <c r="A120" s="1">
        <f t="shared" si="8"/>
        <v>3.9914642866598671</v>
      </c>
      <c r="B120" s="1">
        <f t="shared" si="9"/>
        <v>10.40203703244714</v>
      </c>
    </row>
    <row r="121" spans="1:2" x14ac:dyDescent="0.3">
      <c r="A121" s="1">
        <f t="shared" si="8"/>
        <v>9.4922508924824633</v>
      </c>
      <c r="B121" s="1">
        <f t="shared" si="9"/>
        <v>26.396543148796383</v>
      </c>
    </row>
    <row r="122" spans="1:2" x14ac:dyDescent="0.3">
      <c r="A122" s="1">
        <f t="shared" si="8"/>
        <v>7.4552879533186971</v>
      </c>
      <c r="B122" s="1">
        <f t="shared" si="9"/>
        <v>22.830986121356538</v>
      </c>
    </row>
    <row r="123" spans="1:2" x14ac:dyDescent="0.3">
      <c r="A123" s="1">
        <f t="shared" si="8"/>
        <v>-0.21403392673224975</v>
      </c>
      <c r="B123" s="1">
        <f t="shared" si="9"/>
        <v>9.0658835376661937</v>
      </c>
    </row>
    <row r="124" spans="1:2" x14ac:dyDescent="0.3">
      <c r="A124" s="1">
        <f t="shared" si="8"/>
        <v>7.6951097369167094</v>
      </c>
      <c r="B124" s="1">
        <f t="shared" si="9"/>
        <v>25.457953998427381</v>
      </c>
    </row>
    <row r="125" spans="1:2" x14ac:dyDescent="0.3">
      <c r="A125" s="1">
        <f t="shared" si="8"/>
        <v>6.1920702035559065</v>
      </c>
      <c r="B125" s="1">
        <f t="shared" si="9"/>
        <v>21.129516379300583</v>
      </c>
    </row>
    <row r="126" spans="1:2" x14ac:dyDescent="0.3">
      <c r="A126" s="1">
        <f t="shared" si="8"/>
        <v>-4.6554702786869555</v>
      </c>
      <c r="B126" s="1">
        <f t="shared" si="9"/>
        <v>0.6793605770136395</v>
      </c>
    </row>
    <row r="127" spans="1:2" x14ac:dyDescent="0.3">
      <c r="A127" s="1">
        <f t="shared" si="8"/>
        <v>1.662602563239008</v>
      </c>
      <c r="B127" s="1">
        <f t="shared" si="9"/>
        <v>2.3554788438659884</v>
      </c>
    </row>
    <row r="128" spans="1:2" x14ac:dyDescent="0.3">
      <c r="A128" s="1">
        <f t="shared" si="8"/>
        <v>-2.6279340844109011</v>
      </c>
      <c r="B128" s="1">
        <f t="shared" si="9"/>
        <v>1.2501178237023538</v>
      </c>
    </row>
    <row r="130" spans="1:5" x14ac:dyDescent="0.3">
      <c r="A130" s="1" t="s">
        <v>15</v>
      </c>
      <c r="B130" s="1" t="s">
        <v>2</v>
      </c>
    </row>
    <row r="131" spans="1:5" x14ac:dyDescent="0.3">
      <c r="A131" s="1">
        <f>1</f>
        <v>1</v>
      </c>
      <c r="B131" s="1">
        <f>B68</f>
        <v>2</v>
      </c>
    </row>
    <row r="132" spans="1:5" x14ac:dyDescent="0.3">
      <c r="A132" s="1">
        <f>AVERAGE(A69:A128)</f>
        <v>4.9866697277022825</v>
      </c>
      <c r="B132" s="1">
        <f>AVERAGE(B69:B128)</f>
        <v>17.630409024685793</v>
      </c>
    </row>
    <row r="134" spans="1:5" x14ac:dyDescent="0.3">
      <c r="A134" s="1" t="s">
        <v>16</v>
      </c>
      <c r="B134" s="1" t="s">
        <v>17</v>
      </c>
    </row>
    <row r="135" spans="1:5" x14ac:dyDescent="0.3">
      <c r="A135" s="1">
        <f>B131</f>
        <v>2</v>
      </c>
      <c r="B135" s="1">
        <f>A135</f>
        <v>2</v>
      </c>
    </row>
    <row r="136" spans="1:5" x14ac:dyDescent="0.3">
      <c r="A136" s="1">
        <f>_xlfn.VAR.P(A69:A128)</f>
        <v>20.123856149807175</v>
      </c>
      <c r="B136" s="1">
        <f>A137</f>
        <v>40.72536038826135</v>
      </c>
    </row>
    <row r="137" spans="1:5" x14ac:dyDescent="0.3">
      <c r="A137" s="1">
        <f>_xlfn.COVARIANCE.P(A69:A128,B69:B128)</f>
        <v>40.72536038826135</v>
      </c>
      <c r="B137" s="1">
        <f>_xlfn.VAR.P(B69:B128)</f>
        <v>96.277320675100071</v>
      </c>
    </row>
    <row r="139" spans="1:5" x14ac:dyDescent="0.3">
      <c r="A139" s="1" t="s">
        <v>1</v>
      </c>
      <c r="D139" s="1" t="s">
        <v>13</v>
      </c>
    </row>
    <row r="140" spans="1:5" x14ac:dyDescent="0.3">
      <c r="A140" s="1">
        <f t="array" ref="A140:B141">MINVERSE(A136:B137)</f>
        <v>0.34518396217782338</v>
      </c>
      <c r="B140" s="1">
        <v>-0.14601300868539385</v>
      </c>
      <c r="D140" s="1">
        <f>A136*B137-A137*B136</f>
        <v>278.91597300080343</v>
      </c>
      <c r="E140" s="1">
        <f>LN(D140)</f>
        <v>5.6309105644198274</v>
      </c>
    </row>
    <row r="141" spans="1:5" x14ac:dyDescent="0.3">
      <c r="A141" s="1">
        <v>-0.14601300868539382</v>
      </c>
      <c r="B141" s="1">
        <v>7.2150246302850579E-2</v>
      </c>
    </row>
    <row r="143" spans="1:5" x14ac:dyDescent="0.3">
      <c r="A143" s="1" t="s">
        <v>75</v>
      </c>
      <c r="B143" s="1" t="s">
        <v>73</v>
      </c>
    </row>
    <row r="144" spans="1:5" x14ac:dyDescent="0.3">
      <c r="A144" s="1">
        <v>2</v>
      </c>
      <c r="B144" s="1">
        <f>B135</f>
        <v>2</v>
      </c>
    </row>
    <row r="145" spans="1:4" x14ac:dyDescent="0.3">
      <c r="A145" s="1">
        <v>5</v>
      </c>
      <c r="B145" s="1">
        <v>30</v>
      </c>
    </row>
    <row r="146" spans="1:4" x14ac:dyDescent="0.3">
      <c r="A146" s="1">
        <v>10</v>
      </c>
      <c r="B146" s="1">
        <v>30</v>
      </c>
    </row>
    <row r="148" spans="1:4" x14ac:dyDescent="0.3">
      <c r="A148" s="1" t="s">
        <v>3</v>
      </c>
      <c r="B148" s="1" t="s">
        <v>10</v>
      </c>
      <c r="C148" s="1" t="s">
        <v>11</v>
      </c>
      <c r="D148" s="1" t="s">
        <v>74</v>
      </c>
    </row>
    <row r="149" spans="1:4" x14ac:dyDescent="0.3">
      <c r="A149" s="1">
        <f>A145-A$132</f>
        <v>1.3330272297717549E-2</v>
      </c>
      <c r="B149" s="1">
        <f>B145-B$132</f>
        <v>12.369590975314207</v>
      </c>
      <c r="C149" s="1">
        <f t="array" ref="C149">MMULT(MMULT(A149:B149, A140:B141), TRANSPOSE(A149:B149))</f>
        <v>10.991386090907485</v>
      </c>
      <c r="D149" s="1">
        <f>(2*LN(2*PI())+LN(D$140)+C149)/2</f>
        <v>10.149025394073</v>
      </c>
    </row>
    <row r="150" spans="1:4" x14ac:dyDescent="0.3">
      <c r="A150" s="1">
        <f>A146-A$132</f>
        <v>5.0133302722977175</v>
      </c>
      <c r="B150" s="1">
        <f>B146-B$132</f>
        <v>12.369590975314207</v>
      </c>
      <c r="C150" s="1">
        <f t="array" ref="C150">MMULT(MMULT(A150:B150, A140:B141), TRANSPOSE(A150:B150))</f>
        <v>1.6057871623061959</v>
      </c>
      <c r="D150" s="1">
        <f>(2*LN(2*PI())+LN(D$140)+C150)/2</f>
        <v>5.4562259297723568</v>
      </c>
    </row>
    <row r="152" spans="1:4" x14ac:dyDescent="0.3">
      <c r="A152" s="1" t="s">
        <v>18</v>
      </c>
      <c r="B152" s="1" t="s">
        <v>5</v>
      </c>
    </row>
    <row r="153" spans="1:4" x14ac:dyDescent="0.3">
      <c r="A153" s="1">
        <f>A144</f>
        <v>2</v>
      </c>
      <c r="B153" s="1">
        <v>1</v>
      </c>
    </row>
    <row r="154" spans="1:4" x14ac:dyDescent="0.3">
      <c r="A154" s="1">
        <f>D149</f>
        <v>10.149025394073</v>
      </c>
    </row>
    <row r="155" spans="1:4" x14ac:dyDescent="0.3">
      <c r="A155" s="1">
        <f>D150</f>
        <v>5.4562259297723568</v>
      </c>
    </row>
    <row r="157" spans="1:4" x14ac:dyDescent="0.3">
      <c r="A157" s="1" t="s">
        <v>61</v>
      </c>
      <c r="B157" s="1" t="s">
        <v>76</v>
      </c>
    </row>
    <row r="158" spans="1:4" x14ac:dyDescent="0.3">
      <c r="A158" s="1">
        <v>1</v>
      </c>
      <c r="B158" s="1">
        <v>1</v>
      </c>
    </row>
    <row r="159" spans="1:4" x14ac:dyDescent="0.3">
      <c r="A159" s="1">
        <f>LN(D140)</f>
        <v>5.6309105644198274</v>
      </c>
    </row>
    <row r="161" spans="1:16" x14ac:dyDescent="0.3">
      <c r="A161" s="1" t="s">
        <v>63</v>
      </c>
      <c r="B161" s="1" t="s">
        <v>77</v>
      </c>
      <c r="D161" s="1" t="s">
        <v>65</v>
      </c>
      <c r="G161" s="1" t="s">
        <v>66</v>
      </c>
      <c r="J161" s="1" t="s">
        <v>67</v>
      </c>
      <c r="L161" s="1" t="s">
        <v>43</v>
      </c>
      <c r="O161" s="1" t="s">
        <v>13</v>
      </c>
    </row>
    <row r="162" spans="1:16" x14ac:dyDescent="0.3">
      <c r="A162" s="1">
        <f>A135</f>
        <v>2</v>
      </c>
      <c r="B162" s="1">
        <f>B135</f>
        <v>2</v>
      </c>
    </row>
    <row r="163" spans="1:16" x14ac:dyDescent="0.3">
      <c r="A163" s="1">
        <f>SQRT(A136)</f>
        <v>4.4859621208618305</v>
      </c>
      <c r="B163" s="1">
        <f>A164</f>
        <v>9.0784004169070656</v>
      </c>
      <c r="D163" s="1">
        <f>A163</f>
        <v>4.4859621208618305</v>
      </c>
      <c r="E163" s="1">
        <v>0</v>
      </c>
      <c r="G163" s="1">
        <f>D163</f>
        <v>4.4859621208618305</v>
      </c>
      <c r="H163" s="1">
        <f>B163</f>
        <v>9.0784004169070656</v>
      </c>
      <c r="J163" s="1">
        <f t="array" ref="J163:K164">MMULT(D163:E164,G163:H164)</f>
        <v>20.123856149807171</v>
      </c>
      <c r="K163" s="1">
        <v>40.725360388261343</v>
      </c>
      <c r="L163" s="1">
        <f>J163-A136</f>
        <v>0</v>
      </c>
      <c r="M163" s="1">
        <f>K163-B136</f>
        <v>0</v>
      </c>
      <c r="O163" s="1">
        <f>D163*E164*G163*H164</f>
        <v>278.91597300080349</v>
      </c>
      <c r="P163" s="1">
        <f>O163-D140</f>
        <v>0</v>
      </c>
    </row>
    <row r="164" spans="1:16" x14ac:dyDescent="0.3">
      <c r="A164" s="1">
        <f>A137/A163</f>
        <v>9.0784004169070656</v>
      </c>
      <c r="B164" s="1">
        <f>SQRT(B137-A164*A164)</f>
        <v>3.7228976007139507</v>
      </c>
      <c r="D164" s="1">
        <f>A164</f>
        <v>9.0784004169070656</v>
      </c>
      <c r="E164" s="1">
        <f>B164</f>
        <v>3.7228976007139507</v>
      </c>
      <c r="G164" s="1">
        <v>0</v>
      </c>
      <c r="H164" s="1">
        <f>E164</f>
        <v>3.7228976007139507</v>
      </c>
      <c r="J164" s="1">
        <v>40.725360388261343</v>
      </c>
      <c r="K164" s="1">
        <v>96.277320675100071</v>
      </c>
      <c r="L164" s="1">
        <f>J164-A137</f>
        <v>0</v>
      </c>
      <c r="M164" s="1">
        <f>K164-B137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A43" workbookViewId="0">
      <selection activeCell="A77" sqref="A77"/>
    </sheetView>
  </sheetViews>
  <sheetFormatPr defaultRowHeight="14.4" x14ac:dyDescent="0.3"/>
  <cols>
    <col min="1" max="16384" width="8.796875" style="1"/>
  </cols>
  <sheetData>
    <row r="1" spans="1:13" x14ac:dyDescent="0.3">
      <c r="A1" s="1" t="s">
        <v>0</v>
      </c>
    </row>
    <row r="2" spans="1:13" x14ac:dyDescent="0.3">
      <c r="A2" s="1">
        <v>30</v>
      </c>
      <c r="B2" s="1">
        <v>4</v>
      </c>
      <c r="J2" s="1" t="s">
        <v>6</v>
      </c>
    </row>
    <row r="3" spans="1:13" x14ac:dyDescent="0.3">
      <c r="A3" s="1">
        <f>MOD(_xlfn.FLOOR.MATH(10000*J3), 4)</f>
        <v>2</v>
      </c>
      <c r="B3" s="1">
        <f>A3*C3+L3</f>
        <v>2.0546122220807606</v>
      </c>
      <c r="C3" s="1">
        <f>MOD(_xlfn.FLOOR.MATH(10000*K3), 4)</f>
        <v>1</v>
      </c>
      <c r="D3" s="1">
        <f>A3*(4-C3)+M3</f>
        <v>6.1622854477678679</v>
      </c>
      <c r="J3" s="1">
        <v>0.74620000847591683</v>
      </c>
      <c r="K3" s="1">
        <v>0.74652239570702739</v>
      </c>
      <c r="L3" s="1">
        <v>5.4612222080760775E-2</v>
      </c>
      <c r="M3" s="1">
        <v>0.16228544776786757</v>
      </c>
    </row>
    <row r="4" spans="1:13" x14ac:dyDescent="0.3">
      <c r="A4" s="1">
        <f t="shared" ref="A4:A32" si="0">MOD(_xlfn.FLOOR.MATH(10000*J4), 4)</f>
        <v>3</v>
      </c>
      <c r="B4" s="1">
        <f t="shared" ref="B4:B32" si="1">A4*C4+L4</f>
        <v>3.1005376717064168</v>
      </c>
      <c r="C4" s="1">
        <f t="shared" ref="C4:C32" si="2">MOD(_xlfn.FLOOR.MATH(10000*K4), 4)</f>
        <v>1</v>
      </c>
      <c r="D4" s="1">
        <f t="shared" ref="D4:D32" si="3">A4*(4-C4)+M4</f>
        <v>9.3492520001548662</v>
      </c>
      <c r="J4" s="1">
        <v>0.45672974065709215</v>
      </c>
      <c r="K4" s="1">
        <v>0.40576771536566225</v>
      </c>
      <c r="L4" s="1">
        <v>0.10053767170641692</v>
      </c>
      <c r="M4" s="1">
        <v>0.3492520001548659</v>
      </c>
    </row>
    <row r="5" spans="1:13" x14ac:dyDescent="0.3">
      <c r="A5" s="1">
        <f t="shared" si="0"/>
        <v>2</v>
      </c>
      <c r="B5" s="1">
        <f t="shared" si="1"/>
        <v>6.1473969479199431</v>
      </c>
      <c r="C5" s="1">
        <f t="shared" si="2"/>
        <v>3</v>
      </c>
      <c r="D5" s="1">
        <f t="shared" si="3"/>
        <v>2.7164477223747365</v>
      </c>
      <c r="J5" s="1">
        <v>0.76227152305083634</v>
      </c>
      <c r="K5" s="1">
        <v>5.7953670575655036E-2</v>
      </c>
      <c r="L5" s="1">
        <v>0.14739694791994307</v>
      </c>
      <c r="M5" s="1">
        <v>0.71644772237473631</v>
      </c>
    </row>
    <row r="6" spans="1:13" x14ac:dyDescent="0.3">
      <c r="A6" s="1">
        <f t="shared" si="0"/>
        <v>1</v>
      </c>
      <c r="B6" s="1">
        <f t="shared" si="1"/>
        <v>1.3584708927758196</v>
      </c>
      <c r="C6" s="1">
        <f t="shared" si="2"/>
        <v>1</v>
      </c>
      <c r="D6" s="1">
        <f t="shared" si="3"/>
        <v>3.3271869056286709</v>
      </c>
      <c r="J6" s="1">
        <v>0.37171059230685977</v>
      </c>
      <c r="K6" s="1">
        <v>0.90135638059953849</v>
      </c>
      <c r="L6" s="1">
        <v>0.35847089277581956</v>
      </c>
      <c r="M6" s="1">
        <v>0.3271869056286707</v>
      </c>
    </row>
    <row r="7" spans="1:13" x14ac:dyDescent="0.3">
      <c r="A7" s="1">
        <f t="shared" si="0"/>
        <v>3</v>
      </c>
      <c r="B7" s="1">
        <f t="shared" si="1"/>
        <v>6.5899865314868071</v>
      </c>
      <c r="C7" s="1">
        <f t="shared" si="2"/>
        <v>2</v>
      </c>
      <c r="D7" s="1">
        <f t="shared" si="3"/>
        <v>6.4898017211216761</v>
      </c>
      <c r="J7" s="1">
        <v>0.21479795109323574</v>
      </c>
      <c r="K7" s="1">
        <v>0.84262579819714856</v>
      </c>
      <c r="L7" s="1">
        <v>0.5899865314868068</v>
      </c>
      <c r="M7" s="1">
        <v>0.48980172112167597</v>
      </c>
    </row>
    <row r="8" spans="1:13" x14ac:dyDescent="0.3">
      <c r="A8" s="1">
        <f t="shared" si="0"/>
        <v>2</v>
      </c>
      <c r="B8" s="1">
        <f t="shared" si="1"/>
        <v>0.83313056332865987</v>
      </c>
      <c r="C8" s="1">
        <f t="shared" si="2"/>
        <v>0</v>
      </c>
      <c r="D8" s="1">
        <f t="shared" si="3"/>
        <v>8.4088732096970311</v>
      </c>
      <c r="J8" s="1">
        <v>0.30307371425829321</v>
      </c>
      <c r="K8" s="1">
        <v>6.0112469971066451E-3</v>
      </c>
      <c r="L8" s="1">
        <v>0.83313056332865987</v>
      </c>
      <c r="M8" s="1">
        <v>0.40887320969703123</v>
      </c>
    </row>
    <row r="9" spans="1:13" x14ac:dyDescent="0.3">
      <c r="A9" s="1">
        <f t="shared" si="0"/>
        <v>3</v>
      </c>
      <c r="B9" s="1">
        <f t="shared" si="1"/>
        <v>9.8569398820218552</v>
      </c>
      <c r="C9" s="1">
        <f t="shared" si="2"/>
        <v>3</v>
      </c>
      <c r="D9" s="1">
        <f t="shared" si="3"/>
        <v>3.0762528694273872</v>
      </c>
      <c r="J9" s="1">
        <v>0.81639825576587566</v>
      </c>
      <c r="K9" s="1">
        <v>0.20670187345840341</v>
      </c>
      <c r="L9" s="1">
        <v>0.85693988202185611</v>
      </c>
      <c r="M9" s="1">
        <v>7.6252869427387293E-2</v>
      </c>
    </row>
    <row r="10" spans="1:13" x14ac:dyDescent="0.3">
      <c r="A10" s="1">
        <f t="shared" si="0"/>
        <v>3</v>
      </c>
      <c r="B10" s="1">
        <f t="shared" si="1"/>
        <v>6.1375926118327397</v>
      </c>
      <c r="C10" s="1">
        <f t="shared" si="2"/>
        <v>2</v>
      </c>
      <c r="D10" s="1">
        <f t="shared" si="3"/>
        <v>6.047453598886757</v>
      </c>
      <c r="J10" s="1">
        <v>0.78353987479111387</v>
      </c>
      <c r="K10" s="1">
        <v>0.6718746981036513</v>
      </c>
      <c r="L10" s="1">
        <v>0.13759261183274007</v>
      </c>
      <c r="M10" s="1">
        <v>4.7453598886757264E-2</v>
      </c>
    </row>
    <row r="11" spans="1:13" x14ac:dyDescent="0.3">
      <c r="A11" s="1">
        <f t="shared" si="0"/>
        <v>0</v>
      </c>
      <c r="B11" s="1">
        <f t="shared" si="1"/>
        <v>0.50117178065844881</v>
      </c>
      <c r="C11" s="1">
        <f t="shared" si="2"/>
        <v>0</v>
      </c>
      <c r="D11" s="1">
        <f t="shared" si="3"/>
        <v>0.16350337739903853</v>
      </c>
      <c r="J11" s="1">
        <v>0.47247865897189489</v>
      </c>
      <c r="K11" s="1">
        <v>0.94324414730491402</v>
      </c>
      <c r="L11" s="1">
        <v>0.50117178065844881</v>
      </c>
      <c r="M11" s="1">
        <v>0.16350337739903853</v>
      </c>
    </row>
    <row r="12" spans="1:13" x14ac:dyDescent="0.3">
      <c r="A12" s="1">
        <f t="shared" si="0"/>
        <v>1</v>
      </c>
      <c r="B12" s="1">
        <f t="shared" si="1"/>
        <v>1.4211531092678669</v>
      </c>
      <c r="C12" s="1">
        <f t="shared" si="2"/>
        <v>1</v>
      </c>
      <c r="D12" s="1">
        <f t="shared" si="3"/>
        <v>3.0711423210630922</v>
      </c>
      <c r="J12" s="1">
        <v>0.31138641851861315</v>
      </c>
      <c r="K12" s="1">
        <v>0.1377697557491937</v>
      </c>
      <c r="L12" s="1">
        <v>0.42115310926786687</v>
      </c>
      <c r="M12" s="1">
        <v>7.1142321063092151E-2</v>
      </c>
    </row>
    <row r="13" spans="1:13" x14ac:dyDescent="0.3">
      <c r="A13" s="1">
        <f t="shared" si="0"/>
        <v>2</v>
      </c>
      <c r="B13" s="1">
        <f t="shared" si="1"/>
        <v>4.5432739850432204</v>
      </c>
      <c r="C13" s="1">
        <f t="shared" si="2"/>
        <v>2</v>
      </c>
      <c r="D13" s="1">
        <f t="shared" si="3"/>
        <v>4.969862354921089</v>
      </c>
      <c r="J13" s="1">
        <v>0.20944891066744098</v>
      </c>
      <c r="K13" s="1">
        <v>0.80949439310114302</v>
      </c>
      <c r="L13" s="1">
        <v>0.54327398504322078</v>
      </c>
      <c r="M13" s="1">
        <v>0.9698623549210893</v>
      </c>
    </row>
    <row r="14" spans="1:13" x14ac:dyDescent="0.3">
      <c r="A14" s="1">
        <f t="shared" si="0"/>
        <v>0</v>
      </c>
      <c r="B14" s="1">
        <f t="shared" si="1"/>
        <v>0.29020500503777658</v>
      </c>
      <c r="C14" s="1">
        <f t="shared" si="2"/>
        <v>3</v>
      </c>
      <c r="D14" s="1">
        <f t="shared" si="3"/>
        <v>0.21957511363634252</v>
      </c>
      <c r="J14" s="1">
        <v>0.85281137708042909</v>
      </c>
      <c r="K14" s="1">
        <v>0.39678989938350406</v>
      </c>
      <c r="L14" s="1">
        <v>0.29020500503777658</v>
      </c>
      <c r="M14" s="1">
        <v>0.21957511363634252</v>
      </c>
    </row>
    <row r="15" spans="1:13" x14ac:dyDescent="0.3">
      <c r="A15" s="1">
        <f t="shared" si="0"/>
        <v>2</v>
      </c>
      <c r="B15" s="1">
        <f t="shared" si="1"/>
        <v>2.2486037679158359</v>
      </c>
      <c r="C15" s="1">
        <f t="shared" si="2"/>
        <v>1</v>
      </c>
      <c r="D15" s="1">
        <f t="shared" si="3"/>
        <v>6.6838905505422339</v>
      </c>
      <c r="J15" s="1">
        <v>0.17502836742911931</v>
      </c>
      <c r="K15" s="1">
        <v>0.79012778653597238</v>
      </c>
      <c r="L15" s="1">
        <v>0.24860376791583616</v>
      </c>
      <c r="M15" s="1">
        <v>0.68389055054223424</v>
      </c>
    </row>
    <row r="16" spans="1:13" x14ac:dyDescent="0.3">
      <c r="A16" s="1">
        <f t="shared" si="0"/>
        <v>0</v>
      </c>
      <c r="B16" s="1">
        <f t="shared" si="1"/>
        <v>8.4994177752580669E-2</v>
      </c>
      <c r="C16" s="1">
        <f t="shared" si="2"/>
        <v>1</v>
      </c>
      <c r="D16" s="1">
        <f t="shared" si="3"/>
        <v>0.47970031532336432</v>
      </c>
      <c r="J16" s="1">
        <v>0.40129483228427887</v>
      </c>
      <c r="K16" s="1">
        <v>8.5730927215304287E-2</v>
      </c>
      <c r="L16" s="1">
        <v>8.4994177752580669E-2</v>
      </c>
      <c r="M16" s="1">
        <v>0.47970031532336432</v>
      </c>
    </row>
    <row r="17" spans="1:13" x14ac:dyDescent="0.3">
      <c r="A17" s="1">
        <f t="shared" si="0"/>
        <v>0</v>
      </c>
      <c r="B17" s="1">
        <f t="shared" si="1"/>
        <v>0.74581250343554684</v>
      </c>
      <c r="C17" s="1">
        <f t="shared" si="2"/>
        <v>3</v>
      </c>
      <c r="D17" s="1">
        <f t="shared" si="3"/>
        <v>0.63301240114089785</v>
      </c>
      <c r="J17" s="1">
        <v>0.63648850464896367</v>
      </c>
      <c r="K17" s="1">
        <v>4.2316760079895488E-2</v>
      </c>
      <c r="L17" s="1">
        <v>0.74581250343554684</v>
      </c>
      <c r="M17" s="1">
        <v>0.63301240114089785</v>
      </c>
    </row>
    <row r="18" spans="1:13" x14ac:dyDescent="0.3">
      <c r="A18" s="1">
        <f t="shared" si="0"/>
        <v>3</v>
      </c>
      <c r="B18" s="1">
        <f t="shared" si="1"/>
        <v>0.60298994661824423</v>
      </c>
      <c r="C18" s="1">
        <f t="shared" si="2"/>
        <v>0</v>
      </c>
      <c r="D18" s="1">
        <f t="shared" si="3"/>
        <v>12.920288474636688</v>
      </c>
      <c r="J18" s="1">
        <v>0.28836550318611354</v>
      </c>
      <c r="K18" s="1">
        <v>0.43128568942435452</v>
      </c>
      <c r="L18" s="1">
        <v>0.60298994661824423</v>
      </c>
      <c r="M18" s="1">
        <v>0.9202884746366875</v>
      </c>
    </row>
    <row r="19" spans="1:13" x14ac:dyDescent="0.3">
      <c r="A19" s="1">
        <f t="shared" si="0"/>
        <v>3</v>
      </c>
      <c r="B19" s="1">
        <f t="shared" si="1"/>
        <v>3.8856471570947817</v>
      </c>
      <c r="C19" s="1">
        <f t="shared" si="2"/>
        <v>1</v>
      </c>
      <c r="D19" s="1">
        <f t="shared" si="3"/>
        <v>9.3035052311863549</v>
      </c>
      <c r="J19" s="1">
        <v>9.1322018564573559E-3</v>
      </c>
      <c r="K19" s="1">
        <v>0.32179742066373662</v>
      </c>
      <c r="L19" s="1">
        <v>0.88564715709478181</v>
      </c>
      <c r="M19" s="1">
        <v>0.30350523118635542</v>
      </c>
    </row>
    <row r="20" spans="1:13" x14ac:dyDescent="0.3">
      <c r="A20" s="1">
        <f t="shared" si="0"/>
        <v>3</v>
      </c>
      <c r="B20" s="1">
        <f t="shared" si="1"/>
        <v>3.6933919677247533</v>
      </c>
      <c r="C20" s="1">
        <f t="shared" si="2"/>
        <v>1</v>
      </c>
      <c r="D20" s="1">
        <f t="shared" si="3"/>
        <v>9.5386099291765198</v>
      </c>
      <c r="J20" s="1">
        <v>0.51398789008026291</v>
      </c>
      <c r="K20" s="1">
        <v>0.98055929138236897</v>
      </c>
      <c r="L20" s="1">
        <v>0.69339196772475342</v>
      </c>
      <c r="M20" s="1">
        <v>0.5386099291765204</v>
      </c>
    </row>
    <row r="21" spans="1:13" x14ac:dyDescent="0.3">
      <c r="A21" s="1">
        <f t="shared" si="0"/>
        <v>0</v>
      </c>
      <c r="B21" s="1">
        <f t="shared" si="1"/>
        <v>0.13220431977961977</v>
      </c>
      <c r="C21" s="1">
        <f t="shared" si="2"/>
        <v>0</v>
      </c>
      <c r="D21" s="1">
        <f t="shared" si="3"/>
        <v>0.64969104614782436</v>
      </c>
      <c r="J21" s="1">
        <v>9.9669312307731572E-2</v>
      </c>
      <c r="K21" s="1">
        <v>0.22321437986479054</v>
      </c>
      <c r="L21" s="1">
        <v>0.13220431977961977</v>
      </c>
      <c r="M21" s="1">
        <v>0.64969104614782436</v>
      </c>
    </row>
    <row r="22" spans="1:13" x14ac:dyDescent="0.3">
      <c r="A22" s="1">
        <f t="shared" si="0"/>
        <v>1</v>
      </c>
      <c r="B22" s="1">
        <f t="shared" si="1"/>
        <v>2.7322823150785345</v>
      </c>
      <c r="C22" s="1">
        <f t="shared" si="2"/>
        <v>2</v>
      </c>
      <c r="D22" s="1">
        <f t="shared" si="3"/>
        <v>2.9574013060884949</v>
      </c>
      <c r="J22" s="1">
        <v>0.90133255967147552</v>
      </c>
      <c r="K22" s="1">
        <v>0.10220843354634712</v>
      </c>
      <c r="L22" s="1">
        <v>0.73228231507853436</v>
      </c>
      <c r="M22" s="1">
        <v>0.95740130608849494</v>
      </c>
    </row>
    <row r="23" spans="1:13" x14ac:dyDescent="0.3">
      <c r="A23" s="1">
        <f t="shared" si="0"/>
        <v>2</v>
      </c>
      <c r="B23" s="1">
        <f t="shared" si="1"/>
        <v>4.7954678811793441</v>
      </c>
      <c r="C23" s="1">
        <f t="shared" si="2"/>
        <v>2</v>
      </c>
      <c r="D23" s="1">
        <f t="shared" si="3"/>
        <v>4.385888574981152</v>
      </c>
      <c r="J23" s="1">
        <v>0.6994193233621594</v>
      </c>
      <c r="K23" s="1">
        <v>0.68025311754393381</v>
      </c>
      <c r="L23" s="1">
        <v>0.79546788117934397</v>
      </c>
      <c r="M23" s="1">
        <v>0.38588857498115248</v>
      </c>
    </row>
    <row r="24" spans="1:13" x14ac:dyDescent="0.3">
      <c r="A24" s="1">
        <f t="shared" si="0"/>
        <v>2</v>
      </c>
      <c r="B24" s="1">
        <f t="shared" si="1"/>
        <v>0.50037869042219274</v>
      </c>
      <c r="C24" s="1">
        <f t="shared" si="2"/>
        <v>0</v>
      </c>
      <c r="D24" s="1">
        <f t="shared" si="3"/>
        <v>8.5293983261824238</v>
      </c>
      <c r="J24" s="1">
        <v>0.90027216271642996</v>
      </c>
      <c r="K24" s="1">
        <v>8.4278892333766731E-4</v>
      </c>
      <c r="L24" s="1">
        <v>0.50037869042219274</v>
      </c>
      <c r="M24" s="1">
        <v>0.52939832618242399</v>
      </c>
    </row>
    <row r="25" spans="1:13" x14ac:dyDescent="0.3">
      <c r="A25" s="1">
        <f t="shared" si="0"/>
        <v>1</v>
      </c>
      <c r="B25" s="1">
        <f t="shared" si="1"/>
        <v>2.8228742943434399</v>
      </c>
      <c r="C25" s="1">
        <f t="shared" si="2"/>
        <v>2</v>
      </c>
      <c r="D25" s="1">
        <f t="shared" si="3"/>
        <v>2.0845776507980416</v>
      </c>
      <c r="J25" s="1">
        <v>0.1061268970064998</v>
      </c>
      <c r="K25" s="1">
        <v>0.11340833785335691</v>
      </c>
      <c r="L25" s="1">
        <v>0.82287429434343995</v>
      </c>
      <c r="M25" s="1">
        <v>8.4577650798041359E-2</v>
      </c>
    </row>
    <row r="26" spans="1:13" x14ac:dyDescent="0.3">
      <c r="A26" s="1">
        <f t="shared" si="0"/>
        <v>2</v>
      </c>
      <c r="B26" s="1">
        <f t="shared" si="1"/>
        <v>4.0937323685993565</v>
      </c>
      <c r="C26" s="1">
        <f t="shared" si="2"/>
        <v>2</v>
      </c>
      <c r="D26" s="1">
        <f t="shared" si="3"/>
        <v>4.3114218440523313</v>
      </c>
      <c r="J26" s="1">
        <v>0.3678764000250998</v>
      </c>
      <c r="K26" s="1">
        <v>2.021337526707212E-2</v>
      </c>
      <c r="L26" s="1">
        <v>9.3732368599356408E-2</v>
      </c>
      <c r="M26" s="1">
        <v>0.31142184405233087</v>
      </c>
    </row>
    <row r="27" spans="1:13" x14ac:dyDescent="0.3">
      <c r="A27" s="1">
        <f t="shared" si="0"/>
        <v>2</v>
      </c>
      <c r="B27" s="1">
        <f t="shared" si="1"/>
        <v>0.51241215943165741</v>
      </c>
      <c r="C27" s="1">
        <f t="shared" si="2"/>
        <v>0</v>
      </c>
      <c r="D27" s="1">
        <f t="shared" si="3"/>
        <v>8.408211124760177</v>
      </c>
      <c r="J27" s="1">
        <v>0.74425543517017945</v>
      </c>
      <c r="K27" s="1">
        <v>7.0059296785559777E-2</v>
      </c>
      <c r="L27" s="1">
        <v>0.51241215943165741</v>
      </c>
      <c r="M27" s="1">
        <v>0.40821112476017751</v>
      </c>
    </row>
    <row r="28" spans="1:13" x14ac:dyDescent="0.3">
      <c r="A28" s="1">
        <f t="shared" si="0"/>
        <v>3</v>
      </c>
      <c r="B28" s="1">
        <f t="shared" si="1"/>
        <v>0.21542161246061597</v>
      </c>
      <c r="C28" s="1">
        <f t="shared" si="2"/>
        <v>0</v>
      </c>
      <c r="D28" s="1">
        <f t="shared" si="3"/>
        <v>12.206093796294367</v>
      </c>
      <c r="J28" s="1">
        <v>0.4887570793888133</v>
      </c>
      <c r="K28" s="1">
        <v>0.76888682366529271</v>
      </c>
      <c r="L28" s="1">
        <v>0.21542161246061597</v>
      </c>
      <c r="M28" s="1">
        <v>0.20609379629436686</v>
      </c>
    </row>
    <row r="29" spans="1:13" x14ac:dyDescent="0.3">
      <c r="A29" s="1">
        <f t="shared" si="0"/>
        <v>2</v>
      </c>
      <c r="B29" s="1">
        <f t="shared" si="1"/>
        <v>6.3727798828477518</v>
      </c>
      <c r="C29" s="1">
        <f t="shared" si="2"/>
        <v>3</v>
      </c>
      <c r="D29" s="1">
        <f t="shared" si="3"/>
        <v>2.785982189281814</v>
      </c>
      <c r="J29" s="1">
        <v>0.23227247782107507</v>
      </c>
      <c r="K29" s="1">
        <v>0.83718837242247157</v>
      </c>
      <c r="L29" s="1">
        <v>0.37277988284775176</v>
      </c>
      <c r="M29" s="1">
        <v>0.78598218928181385</v>
      </c>
    </row>
    <row r="30" spans="1:13" x14ac:dyDescent="0.3">
      <c r="A30" s="1">
        <f t="shared" si="0"/>
        <v>3</v>
      </c>
      <c r="B30" s="1">
        <f t="shared" si="1"/>
        <v>3.8185489595103723</v>
      </c>
      <c r="C30" s="1">
        <f t="shared" si="2"/>
        <v>1</v>
      </c>
      <c r="D30" s="1">
        <f t="shared" si="3"/>
        <v>9.1290476333048005</v>
      </c>
      <c r="J30" s="1">
        <v>0.4267200357951173</v>
      </c>
      <c r="K30" s="1">
        <v>0.50851985178190273</v>
      </c>
      <c r="L30" s="1">
        <v>0.81854895951037232</v>
      </c>
      <c r="M30" s="1">
        <v>0.12904763330480096</v>
      </c>
    </row>
    <row r="31" spans="1:13" x14ac:dyDescent="0.3">
      <c r="A31" s="1">
        <f t="shared" si="0"/>
        <v>1</v>
      </c>
      <c r="B31" s="1">
        <f t="shared" si="1"/>
        <v>0.55120175265930704</v>
      </c>
      <c r="C31" s="1">
        <f t="shared" si="2"/>
        <v>0</v>
      </c>
      <c r="D31" s="1">
        <f t="shared" si="3"/>
        <v>4.5840512231551198</v>
      </c>
      <c r="J31" s="1">
        <v>0.61856124163595128</v>
      </c>
      <c r="K31" s="1">
        <v>8.8883736926811507E-2</v>
      </c>
      <c r="L31" s="1">
        <v>0.55120175265930704</v>
      </c>
      <c r="M31" s="1">
        <v>0.5840512231551197</v>
      </c>
    </row>
    <row r="32" spans="1:13" x14ac:dyDescent="0.3">
      <c r="A32" s="1">
        <f t="shared" si="0"/>
        <v>3</v>
      </c>
      <c r="B32" s="1">
        <f t="shared" si="1"/>
        <v>0.5022028750985682</v>
      </c>
      <c r="C32" s="1">
        <f t="shared" si="2"/>
        <v>0</v>
      </c>
      <c r="D32" s="1">
        <f t="shared" si="3"/>
        <v>12.094320958108728</v>
      </c>
      <c r="J32" s="1">
        <v>0.21318436122028384</v>
      </c>
      <c r="K32" s="1">
        <v>0.84563968005235879</v>
      </c>
      <c r="L32" s="1">
        <v>0.5022028750985682</v>
      </c>
      <c r="M32" s="1">
        <v>9.4320958108727426E-2</v>
      </c>
    </row>
    <row r="34" spans="1:19" x14ac:dyDescent="0.3">
      <c r="A34" s="1" t="s">
        <v>15</v>
      </c>
      <c r="B34" s="1" t="s">
        <v>2</v>
      </c>
    </row>
    <row r="35" spans="1:19" x14ac:dyDescent="0.3">
      <c r="A35" s="1">
        <v>1</v>
      </c>
      <c r="B35" s="1">
        <f>B2</f>
        <v>4</v>
      </c>
    </row>
    <row r="36" spans="1:19" x14ac:dyDescent="0.3">
      <c r="A36" s="1">
        <f>AVERAGE(A3:A32)</f>
        <v>1.8333333333333333</v>
      </c>
      <c r="B36" s="1">
        <f>AVERAGE(B3:B32)</f>
        <v>2.7048472611704271</v>
      </c>
      <c r="C36" s="1">
        <f>AVERAGE(C3:C32)</f>
        <v>1.2666666666666666</v>
      </c>
      <c r="D36" s="1">
        <f>AVERAGE(D3:D32)</f>
        <v>5.5228909739079954</v>
      </c>
    </row>
    <row r="38" spans="1:19" x14ac:dyDescent="0.3">
      <c r="A38" s="1" t="s">
        <v>16</v>
      </c>
      <c r="B38" s="1" t="s">
        <v>17</v>
      </c>
      <c r="I38" s="1" t="s">
        <v>1</v>
      </c>
    </row>
    <row r="39" spans="1:19" x14ac:dyDescent="0.3">
      <c r="A39" s="1">
        <f>B35</f>
        <v>4</v>
      </c>
      <c r="B39" s="1">
        <f>A39</f>
        <v>4</v>
      </c>
    </row>
    <row r="40" spans="1:19" x14ac:dyDescent="0.3">
      <c r="A40" s="1">
        <f>_xlfn.VAR.P(A3:A32)</f>
        <v>1.1388888888888888</v>
      </c>
      <c r="B40" s="1">
        <f>_xlfn.COVARIANCE.P(A3:A32,B3:B32)</f>
        <v>1.3177579194651452</v>
      </c>
      <c r="C40" s="1">
        <f>_xlfn.COVARIANCE.P(A3:A32,C3:C32)</f>
        <v>-8.8888888888888865E-2</v>
      </c>
      <c r="D40" s="1">
        <f>_xlfn.COVARIANCE.P(A3:A32,D3:D32)</f>
        <v>3.2484585722603252</v>
      </c>
      <c r="I40" s="1">
        <f t="array" ref="I40:L43">MINVERSE(A40:D43)</f>
        <v>110.29539310005609</v>
      </c>
      <c r="J40" s="1">
        <v>-27.628593002462242</v>
      </c>
      <c r="K40" s="1">
        <v>1.911582038329432</v>
      </c>
      <c r="L40" s="1">
        <v>-27.101001937650707</v>
      </c>
    </row>
    <row r="41" spans="1:19" x14ac:dyDescent="0.3">
      <c r="A41" s="1">
        <f>B40</f>
        <v>1.3177579194651452</v>
      </c>
      <c r="B41" s="1">
        <f>_xlfn.VAR.P(B3:B32)</f>
        <v>6.0723598771208103</v>
      </c>
      <c r="C41" s="1">
        <f>_xlfn.COVARIANCE.P(B3:B32,C3:C32)</f>
        <v>1.7517195546756148</v>
      </c>
      <c r="D41" s="1">
        <f>_xlfn.COVARIANCE.P(B3:B32,D3:D32)</f>
        <v>-0.70401737464610703</v>
      </c>
      <c r="I41" s="1">
        <v>-27.628593002462228</v>
      </c>
      <c r="J41" s="1">
        <v>7.2875635792178199</v>
      </c>
      <c r="K41" s="1">
        <v>-1.2160547072311458</v>
      </c>
      <c r="L41" s="1">
        <v>6.6968867634739384</v>
      </c>
    </row>
    <row r="42" spans="1:19" x14ac:dyDescent="0.3">
      <c r="A42" s="1">
        <f>C40</f>
        <v>-8.8888888888888865E-2</v>
      </c>
      <c r="B42" s="1">
        <f>C41</f>
        <v>1.7517195546756148</v>
      </c>
      <c r="C42" s="1">
        <f>_xlfn.VAR.P(C3:C32)</f>
        <v>1.1288888888888888</v>
      </c>
      <c r="D42" s="1">
        <f>_xlfn.COVARIANCE.P(C3:C32,D3:D32)</f>
        <v>-2.067953722835782</v>
      </c>
      <c r="I42" s="1">
        <v>1.9115820383293936</v>
      </c>
      <c r="J42" s="1">
        <v>-1.2160547072311365</v>
      </c>
      <c r="K42" s="1">
        <v>2.7364557527315694</v>
      </c>
      <c r="L42" s="1">
        <v>-0.10200940044980475</v>
      </c>
    </row>
    <row r="43" spans="1:19" x14ac:dyDescent="0.3">
      <c r="A43" s="1">
        <f>D40</f>
        <v>3.2484585722603252</v>
      </c>
      <c r="B43" s="1">
        <f>D41</f>
        <v>-0.70401737464610703</v>
      </c>
      <c r="C43" s="1">
        <f>D42</f>
        <v>-2.067953722835782</v>
      </c>
      <c r="D43" s="1">
        <f>_xlfn.VAR.P(D3:D32)</f>
        <v>13.792403778086733</v>
      </c>
      <c r="F43" s="1" t="s">
        <v>80</v>
      </c>
      <c r="G43" s="1">
        <f>MDETERM(A40:D43)</f>
        <v>0.27923126304472018</v>
      </c>
      <c r="I43" s="1">
        <v>-27.101001937650707</v>
      </c>
      <c r="J43" s="1">
        <v>6.6968867634739411</v>
      </c>
      <c r="K43" s="1">
        <v>-0.1020094004498141</v>
      </c>
      <c r="L43" s="1">
        <v>6.7820125834714862</v>
      </c>
    </row>
    <row r="45" spans="1:19" x14ac:dyDescent="0.3">
      <c r="A45" s="1" t="s">
        <v>78</v>
      </c>
      <c r="F45" s="1" t="s">
        <v>79</v>
      </c>
      <c r="K45" s="1" t="s">
        <v>67</v>
      </c>
    </row>
    <row r="46" spans="1:19" x14ac:dyDescent="0.3">
      <c r="A46" s="1">
        <f>SQRT(A40)</f>
        <v>1.0671873729054748</v>
      </c>
      <c r="B46" s="1">
        <v>0</v>
      </c>
      <c r="C46" s="1">
        <v>0</v>
      </c>
      <c r="D46" s="1">
        <v>0</v>
      </c>
      <c r="F46" s="1">
        <f t="array" ref="F46:I49">TRANSPOSE(A46:D49)</f>
        <v>1.0671873729054748</v>
      </c>
      <c r="G46" s="1">
        <v>1.2347952692482471</v>
      </c>
      <c r="H46" s="1">
        <v>-8.329267300725654E-2</v>
      </c>
      <c r="I46" s="1">
        <v>3.0439439734151112</v>
      </c>
      <c r="K46" s="1">
        <f t="array" ref="K46:N49">MMULT(A46:D49,F46:I49)</f>
        <v>1.1388888888888891</v>
      </c>
      <c r="L46" s="1">
        <v>1.3177579194651452</v>
      </c>
      <c r="M46" s="1">
        <v>-8.8888888888888865E-2</v>
      </c>
      <c r="N46" s="1">
        <v>3.2484585722603252</v>
      </c>
      <c r="P46" s="1" t="b">
        <f>(K46-A40)&lt;EXP(-10)</f>
        <v>1</v>
      </c>
      <c r="Q46" s="1" t="b">
        <f t="shared" ref="Q46:S46" si="4">(L46-B40)&lt;EXP(-10)</f>
        <v>1</v>
      </c>
      <c r="R46" s="1" t="b">
        <f t="shared" si="4"/>
        <v>1</v>
      </c>
      <c r="S46" s="1" t="b">
        <f t="shared" si="4"/>
        <v>1</v>
      </c>
    </row>
    <row r="47" spans="1:19" x14ac:dyDescent="0.3">
      <c r="A47" s="1">
        <f>A41/A46</f>
        <v>1.2347952692482471</v>
      </c>
      <c r="B47" s="1">
        <f>SQRT(B41-A47*A47)</f>
        <v>2.1325197584460875</v>
      </c>
      <c r="C47" s="1">
        <v>0</v>
      </c>
      <c r="D47" s="1">
        <v>0</v>
      </c>
      <c r="F47" s="1">
        <v>0</v>
      </c>
      <c r="G47" s="1">
        <v>2.1325197584460875</v>
      </c>
      <c r="H47" s="1">
        <v>0.86966085351508915</v>
      </c>
      <c r="I47" s="1">
        <v>-2.0926722836686062</v>
      </c>
      <c r="K47" s="1">
        <v>1.3177579194651452</v>
      </c>
      <c r="L47" s="1">
        <v>6.0723598771208103</v>
      </c>
      <c r="M47" s="1">
        <v>1.7517195546756148</v>
      </c>
      <c r="N47" s="1">
        <v>-0.70401737464610736</v>
      </c>
      <c r="P47" s="1" t="b">
        <f t="shared" ref="P47:P49" si="5">(K47-A41)&lt;EXP(-10)</f>
        <v>1</v>
      </c>
      <c r="Q47" s="1" t="b">
        <f t="shared" ref="Q47:Q49" si="6">(L47-B41)&lt;EXP(-10)</f>
        <v>1</v>
      </c>
      <c r="R47" s="1" t="b">
        <f t="shared" ref="R47:R49" si="7">(M47-C41)&lt;EXP(-10)</f>
        <v>1</v>
      </c>
      <c r="S47" s="1" t="b">
        <f t="shared" ref="S47:S49" si="8">(N47-D41)&lt;EXP(-10)</f>
        <v>1</v>
      </c>
    </row>
    <row r="48" spans="1:19" x14ac:dyDescent="0.3">
      <c r="A48" s="1">
        <f>A42/A46</f>
        <v>-8.329267300725654E-2</v>
      </c>
      <c r="B48" s="1">
        <f>(B42-A48*A47)/B47</f>
        <v>0.86966085351508915</v>
      </c>
      <c r="C48" s="1">
        <f>SQRT(C42-A48*A48-B48*B48)</f>
        <v>0.60468274274664202</v>
      </c>
      <c r="D48" s="1">
        <v>0</v>
      </c>
      <c r="F48" s="1">
        <v>0</v>
      </c>
      <c r="G48" s="1">
        <v>0</v>
      </c>
      <c r="H48" s="1">
        <v>0.60468274274664202</v>
      </c>
      <c r="I48" s="1">
        <v>9.095135594446753E-3</v>
      </c>
      <c r="K48" s="1">
        <v>-8.8888888888888865E-2</v>
      </c>
      <c r="L48" s="1">
        <v>1.7517195546756148</v>
      </c>
      <c r="M48" s="1">
        <v>1.1288888888888886</v>
      </c>
      <c r="N48" s="1">
        <v>-2.0679537228357825</v>
      </c>
      <c r="P48" s="1" t="b">
        <f t="shared" si="5"/>
        <v>1</v>
      </c>
      <c r="Q48" s="1" t="b">
        <f t="shared" si="6"/>
        <v>1</v>
      </c>
      <c r="R48" s="1" t="b">
        <f t="shared" si="7"/>
        <v>1</v>
      </c>
      <c r="S48" s="1" t="b">
        <f t="shared" si="8"/>
        <v>1</v>
      </c>
    </row>
    <row r="49" spans="1:19" x14ac:dyDescent="0.3">
      <c r="A49" s="1">
        <f>A43/A46</f>
        <v>3.0439439734151112</v>
      </c>
      <c r="B49" s="1">
        <f>(B43-A49*A47)/B47</f>
        <v>-2.0926722836686062</v>
      </c>
      <c r="C49" s="1">
        <f>(C43-A49*A48-B49*B48)/C48</f>
        <v>9.095135594446753E-3</v>
      </c>
      <c r="D49" s="1">
        <f>SQRT(D43-A49*A49-B49*B49-C49*C49)</f>
        <v>0.38399069841637518</v>
      </c>
      <c r="F49" s="1">
        <v>0</v>
      </c>
      <c r="G49" s="1">
        <v>0</v>
      </c>
      <c r="H49" s="1">
        <v>0</v>
      </c>
      <c r="I49" s="1">
        <v>0.38399069841637518</v>
      </c>
      <c r="K49" s="1">
        <v>3.2484585722603252</v>
      </c>
      <c r="L49" s="1">
        <v>-0.70401737464610736</v>
      </c>
      <c r="M49" s="1">
        <v>-2.0679537228357825</v>
      </c>
      <c r="N49" s="1">
        <v>13.792403778086733</v>
      </c>
      <c r="P49" s="1" t="b">
        <f t="shared" si="5"/>
        <v>1</v>
      </c>
      <c r="Q49" s="1" t="b">
        <f t="shared" si="6"/>
        <v>1</v>
      </c>
      <c r="R49" s="1" t="b">
        <f t="shared" si="7"/>
        <v>1</v>
      </c>
      <c r="S49" s="1" t="b">
        <f t="shared" si="8"/>
        <v>1</v>
      </c>
    </row>
    <row r="51" spans="1:19" x14ac:dyDescent="0.3">
      <c r="A51" s="1" t="s">
        <v>61</v>
      </c>
      <c r="B51" s="1" t="s">
        <v>76</v>
      </c>
    </row>
    <row r="52" spans="1:19" x14ac:dyDescent="0.3">
      <c r="A52" s="1">
        <v>1</v>
      </c>
      <c r="B52" s="1">
        <v>1</v>
      </c>
    </row>
    <row r="53" spans="1:19" x14ac:dyDescent="0.3">
      <c r="A53" s="1">
        <f>LN(G43)</f>
        <v>-1.2757149407066268</v>
      </c>
    </row>
    <row r="55" spans="1:19" x14ac:dyDescent="0.3">
      <c r="A55" s="1" t="s">
        <v>63</v>
      </c>
      <c r="B55" s="1" t="s">
        <v>81</v>
      </c>
    </row>
    <row r="56" spans="1:19" x14ac:dyDescent="0.3">
      <c r="A56" s="1">
        <f>A39</f>
        <v>4</v>
      </c>
      <c r="B56" s="1">
        <f>B39</f>
        <v>4</v>
      </c>
    </row>
    <row r="57" spans="1:19" x14ac:dyDescent="0.3">
      <c r="A57" s="1">
        <f>A46</f>
        <v>1.0671873729054748</v>
      </c>
      <c r="B57" s="1">
        <f>G46</f>
        <v>1.2347952692482471</v>
      </c>
      <c r="C57" s="1">
        <f>H46</f>
        <v>-8.329267300725654E-2</v>
      </c>
      <c r="D57" s="1">
        <f>I46</f>
        <v>3.0439439734151112</v>
      </c>
    </row>
    <row r="58" spans="1:19" x14ac:dyDescent="0.3">
      <c r="A58" s="1">
        <f t="shared" ref="A58:B58" si="9">A47</f>
        <v>1.2347952692482471</v>
      </c>
      <c r="B58" s="1">
        <f t="shared" si="9"/>
        <v>2.1325197584460875</v>
      </c>
      <c r="C58" s="1">
        <f>H47</f>
        <v>0.86966085351508915</v>
      </c>
      <c r="D58" s="1">
        <f t="shared" ref="D58:D59" si="10">I47</f>
        <v>-2.0926722836686062</v>
      </c>
    </row>
    <row r="59" spans="1:19" x14ac:dyDescent="0.3">
      <c r="A59" s="1">
        <f t="shared" ref="A59:C59" si="11">A48</f>
        <v>-8.329267300725654E-2</v>
      </c>
      <c r="B59" s="1">
        <f t="shared" si="11"/>
        <v>0.86966085351508915</v>
      </c>
      <c r="C59" s="1">
        <f t="shared" si="11"/>
        <v>0.60468274274664202</v>
      </c>
      <c r="D59" s="1">
        <f t="shared" si="10"/>
        <v>9.095135594446753E-3</v>
      </c>
    </row>
    <row r="60" spans="1:19" x14ac:dyDescent="0.3">
      <c r="A60" s="1">
        <f t="shared" ref="A60:D60" si="12">A49</f>
        <v>3.0439439734151112</v>
      </c>
      <c r="B60" s="1">
        <f t="shared" si="12"/>
        <v>-2.0926722836686062</v>
      </c>
      <c r="C60" s="1">
        <f t="shared" si="12"/>
        <v>9.095135594446753E-3</v>
      </c>
      <c r="D60" s="1">
        <f t="shared" si="12"/>
        <v>0.38399069841637518</v>
      </c>
    </row>
    <row r="62" spans="1:19" x14ac:dyDescent="0.3">
      <c r="A62" s="1" t="s">
        <v>75</v>
      </c>
      <c r="B62" s="1" t="s">
        <v>73</v>
      </c>
    </row>
    <row r="63" spans="1:19" x14ac:dyDescent="0.3">
      <c r="A63" s="1">
        <v>3</v>
      </c>
      <c r="B63" s="1">
        <f>B35</f>
        <v>4</v>
      </c>
      <c r="J63" s="1" t="s">
        <v>6</v>
      </c>
    </row>
    <row r="64" spans="1:19" x14ac:dyDescent="0.3">
      <c r="A64" s="1">
        <v>2</v>
      </c>
      <c r="B64" s="1">
        <f>A64*C64</f>
        <v>2</v>
      </c>
      <c r="C64" s="1">
        <v>1</v>
      </c>
      <c r="D64" s="1">
        <f>A64*(4-C64)</f>
        <v>6</v>
      </c>
      <c r="J64" s="1">
        <v>0.7348455157425493</v>
      </c>
      <c r="K64" s="1">
        <v>0.58969952173889428</v>
      </c>
    </row>
    <row r="65" spans="1:11" x14ac:dyDescent="0.3">
      <c r="A65" s="1">
        <f>A64+J65</f>
        <v>2.1971583810204987</v>
      </c>
      <c r="B65" s="1">
        <f>A65*C65</f>
        <v>3.740597232365535</v>
      </c>
      <c r="C65" s="1">
        <f>C64+K65</f>
        <v>1.7024704566942352</v>
      </c>
      <c r="D65" s="1">
        <f>A65*(4-C65)</f>
        <v>5.0480362917164596</v>
      </c>
      <c r="J65" s="1">
        <v>0.19715838102049854</v>
      </c>
      <c r="K65" s="1">
        <v>0.70247045669423513</v>
      </c>
    </row>
    <row r="66" spans="1:11" x14ac:dyDescent="0.3">
      <c r="A66" s="1">
        <f>A64-J66</f>
        <v>1.0301403454337599</v>
      </c>
      <c r="B66" s="1">
        <f>A66*C66</f>
        <v>2.2117135606469232E-2</v>
      </c>
      <c r="C66" s="1">
        <f>C64-K66</f>
        <v>2.1470021734908751E-2</v>
      </c>
      <c r="D66" s="1">
        <f>A66*(4-C66)</f>
        <v>4.0984442461285697</v>
      </c>
      <c r="J66" s="1">
        <v>0.96985965456624013</v>
      </c>
      <c r="K66" s="1">
        <v>0.97852997826509125</v>
      </c>
    </row>
    <row r="67" spans="1:11" x14ac:dyDescent="0.3">
      <c r="F67" s="1" t="s">
        <v>84</v>
      </c>
      <c r="G67" s="1">
        <f>B63*LN(2*PI())+LN(G43)</f>
        <v>6.0757933249307543</v>
      </c>
    </row>
    <row r="68" spans="1:11" x14ac:dyDescent="0.3">
      <c r="A68" s="1" t="s">
        <v>7</v>
      </c>
      <c r="B68" s="1" t="s">
        <v>82</v>
      </c>
      <c r="C68" s="1" t="s">
        <v>3</v>
      </c>
      <c r="D68" s="1" t="s">
        <v>10</v>
      </c>
      <c r="E68" s="1" t="s">
        <v>83</v>
      </c>
      <c r="F68" s="1" t="s">
        <v>11</v>
      </c>
      <c r="G68" s="1" t="s">
        <v>5</v>
      </c>
      <c r="H68" s="1" t="s">
        <v>12</v>
      </c>
    </row>
    <row r="69" spans="1:11" x14ac:dyDescent="0.3">
      <c r="A69" s="1">
        <v>1</v>
      </c>
      <c r="B69" s="1">
        <f>A64-A$36</f>
        <v>0.16666666666666674</v>
      </c>
      <c r="C69" s="1">
        <f>B64-B$36</f>
        <v>-0.70484726117042706</v>
      </c>
      <c r="D69" s="1">
        <f>C64-C$36</f>
        <v>-0.26666666666666661</v>
      </c>
      <c r="E69" s="1">
        <f>D64-D$36</f>
        <v>0.47710902609200456</v>
      </c>
      <c r="F69" s="1">
        <f t="array" ref="F69">MMULT(MMULT(B69:E69,I$40:L$43), TRANSPOSE(B69:E69))</f>
        <v>5.4986864724515172</v>
      </c>
      <c r="G69" s="1">
        <f>(G$67+F69)/2</f>
        <v>5.7872398986911353</v>
      </c>
      <c r="H69" s="1">
        <f>EXP(-G69)</f>
        <v>3.0664341758525598E-3</v>
      </c>
    </row>
    <row r="70" spans="1:11" x14ac:dyDescent="0.3">
      <c r="A70" s="1">
        <v>2</v>
      </c>
      <c r="B70" s="1">
        <f t="shared" ref="B70:E70" si="13">A65-A$36</f>
        <v>0.36382504768716539</v>
      </c>
      <c r="C70" s="1">
        <f t="shared" si="13"/>
        <v>1.0357499711951079</v>
      </c>
      <c r="D70" s="1">
        <f t="shared" si="13"/>
        <v>0.43580379002756864</v>
      </c>
      <c r="E70" s="1">
        <f t="shared" si="13"/>
        <v>-0.47485468219153582</v>
      </c>
      <c r="F70" s="1">
        <f t="array" ref="F70">MMULT(MMULT(B70:E70,I$40:L$43), TRANSPOSE(B70:E70))</f>
        <v>5.9711843389996559</v>
      </c>
      <c r="G70" s="1">
        <f>(G$67+F70)/2</f>
        <v>6.0234888319652047</v>
      </c>
      <c r="H70" s="1">
        <f>EXP(-G70)</f>
        <v>2.4212076558018016E-3</v>
      </c>
    </row>
    <row r="71" spans="1:11" x14ac:dyDescent="0.3">
      <c r="A71" s="1">
        <v>3</v>
      </c>
      <c r="B71" s="1">
        <f t="shared" ref="B71:E71" si="14">A66-A$36</f>
        <v>-0.80319298789957339</v>
      </c>
      <c r="C71" s="1">
        <f t="shared" si="14"/>
        <v>-2.6827301255639577</v>
      </c>
      <c r="D71" s="1">
        <f t="shared" si="14"/>
        <v>-1.2451966449317577</v>
      </c>
      <c r="E71" s="1">
        <f t="shared" si="14"/>
        <v>-1.4244467277794257</v>
      </c>
      <c r="F71" s="1">
        <f t="array" ref="F71">MMULT(MMULT(B71:E71,I$40:L$43), TRANSPOSE(B71:E71))</f>
        <v>7.0485754905159448</v>
      </c>
      <c r="G71" s="1">
        <f>(G$67+F71)/2</f>
        <v>6.5621844077233495</v>
      </c>
      <c r="H71" s="1">
        <f>EXP(-G71)</f>
        <v>1.4127962142538005E-3</v>
      </c>
    </row>
    <row r="73" spans="1:11" x14ac:dyDescent="0.3">
      <c r="A73" s="1" t="s">
        <v>18</v>
      </c>
      <c r="B73" s="1" t="s">
        <v>85</v>
      </c>
    </row>
    <row r="74" spans="1:11" x14ac:dyDescent="0.3">
      <c r="A74" s="1">
        <f>A63</f>
        <v>3</v>
      </c>
      <c r="B74" s="1">
        <v>1</v>
      </c>
    </row>
    <row r="75" spans="1:11" x14ac:dyDescent="0.3">
      <c r="A75" s="1">
        <f>G69</f>
        <v>5.7872398986911353</v>
      </c>
    </row>
    <row r="76" spans="1:11" x14ac:dyDescent="0.3">
      <c r="A76" s="1">
        <f>G70</f>
        <v>6.0234888319652047</v>
      </c>
    </row>
    <row r="77" spans="1:11" x14ac:dyDescent="0.3">
      <c r="A77" s="1">
        <f>G71</f>
        <v>6.5621844077233495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82" workbookViewId="0">
      <selection activeCell="G116" sqref="G116"/>
    </sheetView>
  </sheetViews>
  <sheetFormatPr defaultRowHeight="14.4" x14ac:dyDescent="0.3"/>
  <cols>
    <col min="1" max="16384" width="8.796875" style="1"/>
  </cols>
  <sheetData>
    <row r="1" spans="1:13" x14ac:dyDescent="0.3">
      <c r="B1" s="1" t="s">
        <v>8</v>
      </c>
      <c r="C1" s="1" t="s">
        <v>9</v>
      </c>
      <c r="F1" s="1" t="s">
        <v>8</v>
      </c>
      <c r="G1" s="1" t="s">
        <v>9</v>
      </c>
    </row>
    <row r="2" spans="1:13" x14ac:dyDescent="0.3">
      <c r="A2" s="1" t="s">
        <v>19</v>
      </c>
      <c r="B2" s="1">
        <v>3</v>
      </c>
      <c r="C2" s="1">
        <v>3</v>
      </c>
      <c r="E2" s="1" t="s">
        <v>21</v>
      </c>
      <c r="F2" s="1">
        <f>(SQRT(5)-1)/2</f>
        <v>0.6180339887498949</v>
      </c>
      <c r="G2" s="1">
        <f>F2</f>
        <v>0.6180339887498949</v>
      </c>
    </row>
    <row r="3" spans="1:13" x14ac:dyDescent="0.3">
      <c r="A3" s="1" t="s">
        <v>20</v>
      </c>
      <c r="B3" s="1">
        <v>1</v>
      </c>
      <c r="C3" s="1">
        <v>0</v>
      </c>
      <c r="E3" s="1" t="s">
        <v>22</v>
      </c>
      <c r="F3" s="1">
        <f>F2</f>
        <v>0.6180339887498949</v>
      </c>
      <c r="G3" s="1">
        <f>F3*F3</f>
        <v>0.38196601125010521</v>
      </c>
    </row>
    <row r="5" spans="1:13" x14ac:dyDescent="0.3">
      <c r="A5" s="1" t="s">
        <v>23</v>
      </c>
      <c r="B5" s="1" t="s">
        <v>8</v>
      </c>
      <c r="C5" s="1" t="s">
        <v>9</v>
      </c>
      <c r="L5" s="1" t="s">
        <v>6</v>
      </c>
    </row>
    <row r="6" spans="1:13" x14ac:dyDescent="0.3">
      <c r="A6" s="1">
        <v>1</v>
      </c>
      <c r="B6" s="1">
        <f>_xlfn.NORM.INV(L6,INDEX(B$2:B$3,A6),INDEX(F$2:F$3,A6))</f>
        <v>3.1641231370559177</v>
      </c>
      <c r="C6" s="1">
        <f>_xlfn.NORM.INV(M6,INDEX(C$2:C$3,A6),INDEX(G$2:G$3,A6))</f>
        <v>3.1735720557728087</v>
      </c>
      <c r="L6" s="1">
        <v>0.60470972551613678</v>
      </c>
      <c r="M6" s="1">
        <v>0.61058554277833355</v>
      </c>
    </row>
    <row r="7" spans="1:13" x14ac:dyDescent="0.3">
      <c r="A7" s="1">
        <v>1</v>
      </c>
      <c r="B7" s="1">
        <f t="shared" ref="B7:B45" si="0">_xlfn.NORM.INV(L7,INDEX(B$2:B$3,A7),INDEX(F$2:F$3,A7))</f>
        <v>2.4489100491644291</v>
      </c>
      <c r="C7" s="1">
        <f t="shared" ref="C7:C45" si="1">_xlfn.NORM.INV(M7,INDEX(C$2:C$3,A7),INDEX(G$2:G$3,A7))</f>
        <v>3.4403467563200532</v>
      </c>
      <c r="L7" s="1">
        <v>0.18628162936214354</v>
      </c>
      <c r="M7" s="1">
        <v>0.76192116198177229</v>
      </c>
    </row>
    <row r="8" spans="1:13" x14ac:dyDescent="0.3">
      <c r="A8" s="1">
        <v>1</v>
      </c>
      <c r="B8" s="1">
        <f t="shared" si="0"/>
        <v>2.9536734283801729</v>
      </c>
      <c r="C8" s="1">
        <f t="shared" si="1"/>
        <v>3.5645507711299782</v>
      </c>
      <c r="L8" s="1">
        <v>0.4701240774342591</v>
      </c>
      <c r="M8" s="1">
        <v>0.81950028314592327</v>
      </c>
    </row>
    <row r="9" spans="1:13" x14ac:dyDescent="0.3">
      <c r="A9" s="1">
        <v>1</v>
      </c>
      <c r="B9" s="1">
        <f t="shared" si="0"/>
        <v>3.2074305436064328</v>
      </c>
      <c r="C9" s="1">
        <f t="shared" si="1"/>
        <v>3.464567310249985</v>
      </c>
      <c r="L9" s="1">
        <v>0.63142492636487979</v>
      </c>
      <c r="M9" s="1">
        <v>0.77387995340972437</v>
      </c>
    </row>
    <row r="10" spans="1:13" x14ac:dyDescent="0.3">
      <c r="A10" s="1">
        <v>1</v>
      </c>
      <c r="B10" s="1">
        <f t="shared" si="0"/>
        <v>2.9760432065504756</v>
      </c>
      <c r="C10" s="1">
        <f t="shared" si="1"/>
        <v>3.7122493940130954</v>
      </c>
      <c r="L10" s="1">
        <v>0.48453970963366222</v>
      </c>
      <c r="M10" s="1">
        <v>0.87543060960524977</v>
      </c>
    </row>
    <row r="11" spans="1:13" x14ac:dyDescent="0.3">
      <c r="A11" s="1">
        <v>1</v>
      </c>
      <c r="B11" s="1">
        <f t="shared" si="0"/>
        <v>2.3930074879076666</v>
      </c>
      <c r="C11" s="1">
        <f t="shared" si="1"/>
        <v>2.9170962002933258</v>
      </c>
      <c r="L11" s="1">
        <v>0.16301679167065508</v>
      </c>
      <c r="M11" s="1">
        <v>0.44664547412148392</v>
      </c>
    </row>
    <row r="12" spans="1:13" x14ac:dyDescent="0.3">
      <c r="A12" s="1">
        <v>1</v>
      </c>
      <c r="B12" s="1">
        <f t="shared" si="0"/>
        <v>3.1232183793418775</v>
      </c>
      <c r="C12" s="1">
        <f t="shared" si="1"/>
        <v>2.8324674104765468</v>
      </c>
      <c r="L12" s="1">
        <v>0.57901393377038757</v>
      </c>
      <c r="M12" s="1">
        <v>0.39316728055029138</v>
      </c>
    </row>
    <row r="13" spans="1:13" x14ac:dyDescent="0.3">
      <c r="A13" s="1">
        <v>1</v>
      </c>
      <c r="B13" s="1">
        <f t="shared" si="0"/>
        <v>3.1297580709453268</v>
      </c>
      <c r="C13" s="1">
        <f t="shared" si="1"/>
        <v>3.004389379700422</v>
      </c>
      <c r="L13" s="1">
        <v>0.58314780996671811</v>
      </c>
      <c r="M13" s="1">
        <v>0.50283333029899535</v>
      </c>
    </row>
    <row r="14" spans="1:13" x14ac:dyDescent="0.3">
      <c r="A14" s="1">
        <v>1</v>
      </c>
      <c r="B14" s="1">
        <f t="shared" si="0"/>
        <v>3.7856344590159896</v>
      </c>
      <c r="C14" s="1">
        <f t="shared" si="1"/>
        <v>2.5441713540490456</v>
      </c>
      <c r="L14" s="1">
        <v>0.89816826929922911</v>
      </c>
      <c r="M14" s="1">
        <v>0.23039511652251576</v>
      </c>
    </row>
    <row r="15" spans="1:13" x14ac:dyDescent="0.3">
      <c r="A15" s="1">
        <v>1</v>
      </c>
      <c r="B15" s="1">
        <f t="shared" si="0"/>
        <v>3.8614002687622015</v>
      </c>
      <c r="C15" s="1">
        <f t="shared" si="1"/>
        <v>2.6386810835239771</v>
      </c>
      <c r="L15" s="1">
        <v>0.91830720693054957</v>
      </c>
      <c r="M15" s="1">
        <v>0.27939951396252294</v>
      </c>
    </row>
    <row r="16" spans="1:13" x14ac:dyDescent="0.3">
      <c r="A16" s="1">
        <v>1</v>
      </c>
      <c r="B16" s="1">
        <f t="shared" si="0"/>
        <v>3.2502639986246149</v>
      </c>
      <c r="C16" s="1">
        <f t="shared" si="1"/>
        <v>2.5859730203048104</v>
      </c>
      <c r="L16" s="1">
        <v>0.65723759586163677</v>
      </c>
      <c r="M16" s="1">
        <v>0.25145766983114715</v>
      </c>
    </row>
    <row r="17" spans="1:13" x14ac:dyDescent="0.3">
      <c r="A17" s="1">
        <v>1</v>
      </c>
      <c r="B17" s="1">
        <f t="shared" si="0"/>
        <v>2.2295665114238257</v>
      </c>
      <c r="C17" s="1">
        <f t="shared" si="1"/>
        <v>2.8281032663023229</v>
      </c>
      <c r="L17" s="1">
        <v>0.10627438076230444</v>
      </c>
      <c r="M17" s="1">
        <v>0.39045445759901654</v>
      </c>
    </row>
    <row r="18" spans="1:13" x14ac:dyDescent="0.3">
      <c r="A18" s="1">
        <v>1</v>
      </c>
      <c r="B18" s="1">
        <f t="shared" si="0"/>
        <v>3.3773496669273966</v>
      </c>
      <c r="C18" s="1">
        <f t="shared" si="1"/>
        <v>3.1818512477247363</v>
      </c>
      <c r="L18" s="1">
        <v>0.72925606342352811</v>
      </c>
      <c r="M18" s="1">
        <v>0.61571331436408583</v>
      </c>
    </row>
    <row r="19" spans="1:13" x14ac:dyDescent="0.3">
      <c r="A19" s="1">
        <v>1</v>
      </c>
      <c r="B19" s="1">
        <f t="shared" si="0"/>
        <v>2.8052789827797358</v>
      </c>
      <c r="C19" s="1">
        <f t="shared" si="1"/>
        <v>2.6526890128173344</v>
      </c>
      <c r="L19" s="1">
        <v>0.37635606595198923</v>
      </c>
      <c r="M19" s="1">
        <v>0.28707130172773432</v>
      </c>
    </row>
    <row r="20" spans="1:13" x14ac:dyDescent="0.3">
      <c r="A20" s="1">
        <v>1</v>
      </c>
      <c r="B20" s="1">
        <f t="shared" si="0"/>
        <v>4.5021957777330837</v>
      </c>
      <c r="C20" s="1">
        <f t="shared" si="1"/>
        <v>2.8192000230598895</v>
      </c>
      <c r="L20" s="1">
        <v>0.99246315671233976</v>
      </c>
      <c r="M20" s="1">
        <v>0.38493669646544026</v>
      </c>
    </row>
    <row r="21" spans="1:13" x14ac:dyDescent="0.3">
      <c r="A21" s="1">
        <v>1</v>
      </c>
      <c r="B21" s="1">
        <f t="shared" si="0"/>
        <v>2.9525207789971368</v>
      </c>
      <c r="C21" s="1">
        <f t="shared" si="1"/>
        <v>2.3534682223961534</v>
      </c>
      <c r="L21" s="1">
        <v>0.46938217937429205</v>
      </c>
      <c r="M21" s="1">
        <v>0.14775503415055824</v>
      </c>
    </row>
    <row r="22" spans="1:13" x14ac:dyDescent="0.3">
      <c r="A22" s="1">
        <v>1</v>
      </c>
      <c r="B22" s="1">
        <f t="shared" si="0"/>
        <v>2.8119288842506256</v>
      </c>
      <c r="C22" s="1">
        <f t="shared" si="1"/>
        <v>1.1991951525777251</v>
      </c>
      <c r="L22" s="1">
        <v>0.38044759382592963</v>
      </c>
      <c r="M22" s="1">
        <v>1.7855019139015882E-3</v>
      </c>
    </row>
    <row r="23" spans="1:13" x14ac:dyDescent="0.3">
      <c r="A23" s="1">
        <v>1</v>
      </c>
      <c r="B23" s="1">
        <f t="shared" si="0"/>
        <v>3.3236066173826111</v>
      </c>
      <c r="C23" s="1">
        <f t="shared" si="1"/>
        <v>2.4592407395783518</v>
      </c>
      <c r="L23" s="1">
        <v>0.69972387224680299</v>
      </c>
      <c r="M23" s="1">
        <v>0.19079596804425381</v>
      </c>
    </row>
    <row r="24" spans="1:13" x14ac:dyDescent="0.3">
      <c r="A24" s="1">
        <v>1</v>
      </c>
      <c r="B24" s="1">
        <f t="shared" si="0"/>
        <v>3.9853733539631166</v>
      </c>
      <c r="C24" s="1">
        <f t="shared" si="1"/>
        <v>2.0444171443202013</v>
      </c>
      <c r="L24" s="1">
        <v>0.94457313513919849</v>
      </c>
      <c r="M24" s="1">
        <v>6.1032296838253508E-2</v>
      </c>
    </row>
    <row r="25" spans="1:13" x14ac:dyDescent="0.3">
      <c r="A25" s="1">
        <v>1</v>
      </c>
      <c r="B25" s="1">
        <f t="shared" si="0"/>
        <v>3.0788184905736973</v>
      </c>
      <c r="C25" s="1">
        <f t="shared" si="1"/>
        <v>3.3462411869144857</v>
      </c>
      <c r="L25" s="1">
        <v>0.55073992917081327</v>
      </c>
      <c r="M25" s="1">
        <v>0.71233871960819473</v>
      </c>
    </row>
    <row r="26" spans="1:13" x14ac:dyDescent="0.3">
      <c r="A26" s="1">
        <v>2</v>
      </c>
      <c r="B26" s="1">
        <f t="shared" si="0"/>
        <v>1.4813614373399981</v>
      </c>
      <c r="C26" s="1">
        <f t="shared" si="1"/>
        <v>-0.23304628412947029</v>
      </c>
      <c r="L26" s="1">
        <v>0.78196866001762522</v>
      </c>
      <c r="M26" s="1">
        <v>0.27089013517039695</v>
      </c>
    </row>
    <row r="27" spans="1:13" x14ac:dyDescent="0.3">
      <c r="A27" s="1">
        <v>2</v>
      </c>
      <c r="B27" s="1">
        <f t="shared" si="0"/>
        <v>0.20161586860908209</v>
      </c>
      <c r="C27" s="1">
        <f t="shared" si="1"/>
        <v>-8.2256703016124838E-2</v>
      </c>
      <c r="L27" s="1">
        <v>9.821101488544115E-2</v>
      </c>
      <c r="M27" s="1">
        <v>0.41474689569696732</v>
      </c>
    </row>
    <row r="28" spans="1:13" x14ac:dyDescent="0.3">
      <c r="A28" s="1">
        <v>2</v>
      </c>
      <c r="B28" s="1">
        <f t="shared" si="0"/>
        <v>1.2626615865380448</v>
      </c>
      <c r="C28" s="1">
        <f t="shared" si="1"/>
        <v>-0.45350495880380071</v>
      </c>
      <c r="L28" s="1">
        <v>0.66457997669199875</v>
      </c>
      <c r="M28" s="1">
        <v>0.11755635031890799</v>
      </c>
    </row>
    <row r="29" spans="1:13" x14ac:dyDescent="0.3">
      <c r="A29" s="1">
        <v>2</v>
      </c>
      <c r="B29" s="1">
        <f t="shared" si="0"/>
        <v>1.4894486031948646</v>
      </c>
      <c r="C29" s="1">
        <f t="shared" si="1"/>
        <v>0.47190247452242107</v>
      </c>
      <c r="L29" s="1">
        <v>0.78580347385575755</v>
      </c>
      <c r="M29" s="1">
        <v>0.8916697123299947</v>
      </c>
    </row>
    <row r="30" spans="1:13" x14ac:dyDescent="0.3">
      <c r="A30" s="1">
        <v>2</v>
      </c>
      <c r="B30" s="1">
        <f t="shared" si="0"/>
        <v>0.4942255261268057</v>
      </c>
      <c r="C30" s="1">
        <f t="shared" si="1"/>
        <v>-0.32540897261767548</v>
      </c>
      <c r="L30" s="1">
        <v>0.20657574487323938</v>
      </c>
      <c r="M30" s="1">
        <v>0.19712598662805181</v>
      </c>
    </row>
    <row r="31" spans="1:13" x14ac:dyDescent="0.3">
      <c r="A31" s="1">
        <v>2</v>
      </c>
      <c r="B31" s="1">
        <f t="shared" si="0"/>
        <v>1.7717093765688992</v>
      </c>
      <c r="C31" s="1">
        <f t="shared" si="1"/>
        <v>-0.41215046938264988</v>
      </c>
      <c r="L31" s="1">
        <v>0.89410380802413258</v>
      </c>
      <c r="M31" s="1">
        <v>0.14028852841020467</v>
      </c>
    </row>
    <row r="32" spans="1:13" x14ac:dyDescent="0.3">
      <c r="A32" s="1">
        <v>2</v>
      </c>
      <c r="B32" s="1">
        <f t="shared" si="0"/>
        <v>1.3272641537399015</v>
      </c>
      <c r="C32" s="1">
        <f t="shared" si="1"/>
        <v>-0.54605724249009879</v>
      </c>
      <c r="L32" s="1">
        <v>0.70177918167663489</v>
      </c>
      <c r="M32" s="1">
        <v>7.6416441724786455E-2</v>
      </c>
    </row>
    <row r="33" spans="1:13" x14ac:dyDescent="0.3">
      <c r="A33" s="1">
        <v>2</v>
      </c>
      <c r="B33" s="1">
        <f t="shared" si="0"/>
        <v>1.2377821206752377</v>
      </c>
      <c r="C33" s="1">
        <f t="shared" si="1"/>
        <v>0.17379517538300743</v>
      </c>
      <c r="L33" s="1">
        <v>0.6497848062437579</v>
      </c>
      <c r="M33" s="1">
        <v>0.67544598354343899</v>
      </c>
    </row>
    <row r="34" spans="1:13" x14ac:dyDescent="0.3">
      <c r="A34" s="1">
        <v>2</v>
      </c>
      <c r="B34" s="1">
        <f t="shared" si="0"/>
        <v>2.1353142964277598</v>
      </c>
      <c r="C34" s="1">
        <f t="shared" si="1"/>
        <v>7.1383037238759675E-2</v>
      </c>
      <c r="L34" s="1">
        <v>0.96689336339955401</v>
      </c>
      <c r="M34" s="1">
        <v>0.57412390114717937</v>
      </c>
    </row>
    <row r="35" spans="1:13" x14ac:dyDescent="0.3">
      <c r="A35" s="1">
        <v>2</v>
      </c>
      <c r="B35" s="1">
        <f t="shared" si="0"/>
        <v>1.1950083003371992</v>
      </c>
      <c r="C35" s="1">
        <f t="shared" si="1"/>
        <v>-0.40027473120673612</v>
      </c>
      <c r="L35" s="1">
        <v>0.62382038363018733</v>
      </c>
      <c r="M35" s="1">
        <v>0.1473347727289398</v>
      </c>
    </row>
    <row r="36" spans="1:13" x14ac:dyDescent="0.3">
      <c r="A36" s="1">
        <v>2</v>
      </c>
      <c r="B36" s="1">
        <f t="shared" si="0"/>
        <v>0.64968475277558846</v>
      </c>
      <c r="C36" s="1">
        <f t="shared" si="1"/>
        <v>0.57572385765053435</v>
      </c>
      <c r="L36" s="1">
        <v>0.28541756891208536</v>
      </c>
      <c r="M36" s="1">
        <v>0.93412857972522967</v>
      </c>
    </row>
    <row r="37" spans="1:13" x14ac:dyDescent="0.3">
      <c r="A37" s="1">
        <v>2</v>
      </c>
      <c r="B37" s="1">
        <f t="shared" si="0"/>
        <v>1.3165538531880996</v>
      </c>
      <c r="C37" s="1">
        <f t="shared" si="1"/>
        <v>-0.16579910841609877</v>
      </c>
      <c r="L37" s="1">
        <v>0.69574269176784653</v>
      </c>
      <c r="M37" s="1">
        <v>0.33211963957611756</v>
      </c>
    </row>
    <row r="38" spans="1:13" x14ac:dyDescent="0.3">
      <c r="A38" s="1">
        <v>2</v>
      </c>
      <c r="B38" s="1">
        <f t="shared" si="0"/>
        <v>-8.4601902455475608E-2</v>
      </c>
      <c r="C38" s="1">
        <f t="shared" si="1"/>
        <v>7.2313726821691945E-2</v>
      </c>
      <c r="L38" s="1">
        <v>3.963626175056556E-2</v>
      </c>
      <c r="M38" s="1">
        <v>0.57507890902396108</v>
      </c>
    </row>
    <row r="39" spans="1:13" x14ac:dyDescent="0.3">
      <c r="A39" s="1">
        <v>2</v>
      </c>
      <c r="B39" s="1">
        <f t="shared" si="0"/>
        <v>1.1888758460272491</v>
      </c>
      <c r="C39" s="1">
        <f t="shared" si="1"/>
        <v>-0.27517088716867932</v>
      </c>
      <c r="L39" s="1">
        <v>0.62004825999016167</v>
      </c>
      <c r="M39" s="1">
        <v>0.23563730213375977</v>
      </c>
    </row>
    <row r="40" spans="1:13" x14ac:dyDescent="0.3">
      <c r="A40" s="1">
        <v>2</v>
      </c>
      <c r="B40" s="1">
        <f t="shared" si="0"/>
        <v>6.3178404150126433E-2</v>
      </c>
      <c r="C40" s="1">
        <f t="shared" si="1"/>
        <v>0.10280070155875588</v>
      </c>
      <c r="L40" s="1">
        <v>6.4783804624175434E-2</v>
      </c>
      <c r="M40" s="1">
        <v>0.60608738233662651</v>
      </c>
    </row>
    <row r="41" spans="1:13" x14ac:dyDescent="0.3">
      <c r="A41" s="1">
        <v>2</v>
      </c>
      <c r="B41" s="1">
        <f t="shared" si="0"/>
        <v>1.9246341541070748</v>
      </c>
      <c r="C41" s="1">
        <f t="shared" si="1"/>
        <v>-0.22875945952363308</v>
      </c>
      <c r="L41" s="1">
        <v>0.93268483162520877</v>
      </c>
      <c r="M41" s="1">
        <v>0.27461977229499468</v>
      </c>
    </row>
    <row r="42" spans="1:13" x14ac:dyDescent="0.3">
      <c r="A42" s="1">
        <v>2</v>
      </c>
      <c r="B42" s="1">
        <f t="shared" si="0"/>
        <v>0.89204221519067495</v>
      </c>
      <c r="C42" s="1">
        <f t="shared" si="1"/>
        <v>0.53094460536077703</v>
      </c>
      <c r="L42" s="1">
        <v>0.43066579133881688</v>
      </c>
      <c r="M42" s="1">
        <v>0.91774027146434267</v>
      </c>
    </row>
    <row r="43" spans="1:13" x14ac:dyDescent="0.3">
      <c r="A43" s="1">
        <v>2</v>
      </c>
      <c r="B43" s="1">
        <f t="shared" si="0"/>
        <v>0.58414957715501314</v>
      </c>
      <c r="C43" s="1">
        <f t="shared" si="1"/>
        <v>8.112561846877081E-2</v>
      </c>
      <c r="L43" s="1">
        <v>0.25051814328947075</v>
      </c>
      <c r="M43" s="1">
        <v>0.58409846098778018</v>
      </c>
    </row>
    <row r="44" spans="1:13" x14ac:dyDescent="0.3">
      <c r="A44" s="1">
        <v>2</v>
      </c>
      <c r="B44" s="1">
        <f t="shared" si="0"/>
        <v>1.315865801488906</v>
      </c>
      <c r="C44" s="1">
        <f t="shared" si="1"/>
        <v>-0.16053768511983113</v>
      </c>
      <c r="L44" s="1">
        <v>0.69535304118952257</v>
      </c>
      <c r="M44" s="1">
        <v>0.33713566906279901</v>
      </c>
    </row>
    <row r="45" spans="1:13" x14ac:dyDescent="0.3">
      <c r="A45" s="1">
        <v>2</v>
      </c>
      <c r="B45" s="1">
        <f t="shared" si="0"/>
        <v>1.4808107177843997</v>
      </c>
      <c r="C45" s="1">
        <f t="shared" si="1"/>
        <v>-0.29928158338398786</v>
      </c>
      <c r="L45" s="1">
        <v>0.78170608545255849</v>
      </c>
      <c r="M45" s="1">
        <v>0.21665816048922459</v>
      </c>
    </row>
    <row r="47" spans="1:13" x14ac:dyDescent="0.3">
      <c r="A47" s="1" t="s">
        <v>0</v>
      </c>
    </row>
    <row r="48" spans="1:13" x14ac:dyDescent="0.3">
      <c r="A48" s="1">
        <v>40</v>
      </c>
      <c r="B48" s="1">
        <v>2</v>
      </c>
      <c r="C48" s="1" t="s">
        <v>23</v>
      </c>
      <c r="L48" s="1" t="s">
        <v>24</v>
      </c>
    </row>
    <row r="49" spans="1:13" x14ac:dyDescent="0.3">
      <c r="A49" s="1">
        <f>INDEX(B$6:B$45,$L49)</f>
        <v>2.8119288842506256</v>
      </c>
      <c r="B49" s="1">
        <f>INDEX(C$6:C$45,$L49)</f>
        <v>1.1991951525777251</v>
      </c>
      <c r="C49" s="1">
        <f>INDEX(A$6:A$45,$L49)</f>
        <v>1</v>
      </c>
      <c r="L49" s="1">
        <v>17</v>
      </c>
      <c r="M49" s="1">
        <v>0.72743414470541379</v>
      </c>
    </row>
    <row r="50" spans="1:13" x14ac:dyDescent="0.3">
      <c r="A50" s="1">
        <f t="shared" ref="A50:B50" si="2">INDEX(B$6:B$45,$L50)</f>
        <v>3.3236066173826111</v>
      </c>
      <c r="B50" s="1">
        <f t="shared" si="2"/>
        <v>2.4592407395783518</v>
      </c>
      <c r="C50" s="1">
        <f t="shared" ref="C50:C88" si="3">INDEX(A$6:A$45,$L50)</f>
        <v>1</v>
      </c>
      <c r="L50" s="1">
        <v>18</v>
      </c>
      <c r="M50" s="1">
        <v>0.95422282474340969</v>
      </c>
    </row>
    <row r="51" spans="1:13" x14ac:dyDescent="0.3">
      <c r="A51" s="1">
        <f t="shared" ref="A51:B51" si="4">INDEX(B$6:B$45,$L51)</f>
        <v>3.1641231370559177</v>
      </c>
      <c r="B51" s="1">
        <f t="shared" si="4"/>
        <v>3.1735720557728087</v>
      </c>
      <c r="C51" s="1">
        <f t="shared" si="3"/>
        <v>1</v>
      </c>
      <c r="L51" s="1">
        <v>1</v>
      </c>
      <c r="M51" s="1">
        <v>0.82018213572376397</v>
      </c>
    </row>
    <row r="52" spans="1:13" x14ac:dyDescent="0.3">
      <c r="A52" s="1">
        <f t="shared" ref="A52:B52" si="5">INDEX(B$6:B$45,$L52)</f>
        <v>2.1353142964277598</v>
      </c>
      <c r="B52" s="1">
        <f t="shared" si="5"/>
        <v>7.1383037238759675E-2</v>
      </c>
      <c r="C52" s="1">
        <f t="shared" si="3"/>
        <v>2</v>
      </c>
      <c r="L52" s="1">
        <v>29</v>
      </c>
      <c r="M52" s="1">
        <v>0.8819015465686969</v>
      </c>
    </row>
    <row r="53" spans="1:13" x14ac:dyDescent="0.3">
      <c r="A53" s="1">
        <f t="shared" ref="A53:B53" si="6">INDEX(B$6:B$45,$L53)</f>
        <v>4.5021957777330837</v>
      </c>
      <c r="B53" s="1">
        <f t="shared" si="6"/>
        <v>2.8192000230598895</v>
      </c>
      <c r="C53" s="1">
        <f t="shared" si="3"/>
        <v>1</v>
      </c>
      <c r="L53" s="1">
        <v>15</v>
      </c>
      <c r="M53" s="1">
        <v>0.57509176211834701</v>
      </c>
    </row>
    <row r="54" spans="1:13" x14ac:dyDescent="0.3">
      <c r="A54" s="1">
        <f t="shared" ref="A54:B54" si="7">INDEX(B$6:B$45,$L54)</f>
        <v>1.4813614373399981</v>
      </c>
      <c r="B54" s="1">
        <f t="shared" si="7"/>
        <v>-0.23304628412947029</v>
      </c>
      <c r="C54" s="1">
        <f t="shared" si="3"/>
        <v>2</v>
      </c>
      <c r="L54" s="1">
        <v>21</v>
      </c>
      <c r="M54" s="1">
        <v>0.26530463630320411</v>
      </c>
    </row>
    <row r="55" spans="1:13" x14ac:dyDescent="0.3">
      <c r="A55" s="1">
        <f t="shared" ref="A55:B55" si="8">INDEX(B$6:B$45,$L55)</f>
        <v>1.3165538531880996</v>
      </c>
      <c r="B55" s="1">
        <f t="shared" si="8"/>
        <v>-0.16579910841609877</v>
      </c>
      <c r="C55" s="1">
        <f t="shared" si="3"/>
        <v>2</v>
      </c>
      <c r="L55" s="1">
        <v>32</v>
      </c>
      <c r="M55" s="1">
        <v>0.8697856521469729</v>
      </c>
    </row>
    <row r="56" spans="1:13" x14ac:dyDescent="0.3">
      <c r="A56" s="1">
        <f t="shared" ref="A56:B56" si="9">INDEX(B$6:B$45,$L56)</f>
        <v>1.2377821206752377</v>
      </c>
      <c r="B56" s="1">
        <f t="shared" si="9"/>
        <v>0.17379517538300743</v>
      </c>
      <c r="C56" s="1">
        <f t="shared" si="3"/>
        <v>2</v>
      </c>
      <c r="L56" s="1">
        <v>28</v>
      </c>
      <c r="M56" s="1">
        <v>0.91877969050595987</v>
      </c>
    </row>
    <row r="57" spans="1:13" x14ac:dyDescent="0.3">
      <c r="A57" s="1">
        <f t="shared" ref="A57:B57" si="10">INDEX(B$6:B$45,$L57)</f>
        <v>2.8052789827797358</v>
      </c>
      <c r="B57" s="1">
        <f t="shared" si="10"/>
        <v>2.6526890128173344</v>
      </c>
      <c r="C57" s="1">
        <f t="shared" si="3"/>
        <v>1</v>
      </c>
      <c r="L57" s="1">
        <v>14</v>
      </c>
      <c r="M57" s="1">
        <v>0.34236774778064916</v>
      </c>
    </row>
    <row r="58" spans="1:13" x14ac:dyDescent="0.3">
      <c r="A58" s="1">
        <f t="shared" ref="A58:B58" si="11">INDEX(B$6:B$45,$L58)</f>
        <v>3.9853733539631166</v>
      </c>
      <c r="B58" s="1">
        <f t="shared" si="11"/>
        <v>2.0444171443202013</v>
      </c>
      <c r="C58" s="1">
        <f t="shared" si="3"/>
        <v>1</v>
      </c>
      <c r="L58" s="1">
        <v>19</v>
      </c>
      <c r="M58" s="1">
        <v>0.6784514874385611</v>
      </c>
    </row>
    <row r="59" spans="1:13" x14ac:dyDescent="0.3">
      <c r="A59" s="1">
        <f t="shared" ref="A59:B59" si="12">INDEX(B$6:B$45,$L59)</f>
        <v>0.20161586860908209</v>
      </c>
      <c r="B59" s="1">
        <f t="shared" si="12"/>
        <v>-8.2256703016124838E-2</v>
      </c>
      <c r="C59" s="1">
        <f t="shared" si="3"/>
        <v>2</v>
      </c>
      <c r="L59" s="1">
        <v>22</v>
      </c>
      <c r="M59" s="1">
        <v>0.69257716080701159</v>
      </c>
    </row>
    <row r="60" spans="1:13" x14ac:dyDescent="0.3">
      <c r="A60" s="1">
        <f t="shared" ref="A60:B60" si="13">INDEX(B$6:B$45,$L60)</f>
        <v>-8.4601902455475608E-2</v>
      </c>
      <c r="B60" s="1">
        <f t="shared" si="13"/>
        <v>7.2313726821691945E-2</v>
      </c>
      <c r="C60" s="1">
        <f t="shared" si="3"/>
        <v>2</v>
      </c>
      <c r="L60" s="1">
        <v>33</v>
      </c>
      <c r="M60" s="1">
        <v>0.23630111187017266</v>
      </c>
    </row>
    <row r="61" spans="1:13" x14ac:dyDescent="0.3">
      <c r="A61" s="1">
        <f t="shared" ref="A61:B61" si="14">INDEX(B$6:B$45,$L61)</f>
        <v>0.89204221519067495</v>
      </c>
      <c r="B61" s="1">
        <f t="shared" si="14"/>
        <v>0.53094460536077703</v>
      </c>
      <c r="C61" s="1">
        <f t="shared" si="3"/>
        <v>2</v>
      </c>
      <c r="L61" s="1">
        <v>37</v>
      </c>
      <c r="M61" s="1">
        <v>0.98173332592686169</v>
      </c>
    </row>
    <row r="62" spans="1:13" x14ac:dyDescent="0.3">
      <c r="A62" s="1">
        <f t="shared" ref="A62:B62" si="15">INDEX(B$6:B$45,$L62)</f>
        <v>3.2074305436064328</v>
      </c>
      <c r="B62" s="1">
        <f t="shared" si="15"/>
        <v>3.464567310249985</v>
      </c>
      <c r="C62" s="1">
        <f t="shared" si="3"/>
        <v>1</v>
      </c>
      <c r="L62" s="1">
        <v>4</v>
      </c>
      <c r="M62" s="1">
        <v>0.38161527247034843</v>
      </c>
    </row>
    <row r="63" spans="1:13" x14ac:dyDescent="0.3">
      <c r="A63" s="1">
        <f t="shared" ref="A63:B63" si="16">INDEX(B$6:B$45,$L63)</f>
        <v>1.2626615865380448</v>
      </c>
      <c r="B63" s="1">
        <f t="shared" si="16"/>
        <v>-0.45350495880380071</v>
      </c>
      <c r="C63" s="1">
        <f t="shared" si="3"/>
        <v>2</v>
      </c>
      <c r="L63" s="1">
        <v>23</v>
      </c>
      <c r="M63" s="1">
        <v>0.50933405601283555</v>
      </c>
    </row>
    <row r="64" spans="1:13" x14ac:dyDescent="0.3">
      <c r="A64" s="1">
        <f t="shared" ref="A64:B64" si="17">INDEX(B$6:B$45,$L64)</f>
        <v>2.9536734283801729</v>
      </c>
      <c r="B64" s="1">
        <f t="shared" si="17"/>
        <v>3.5645507711299782</v>
      </c>
      <c r="C64" s="1">
        <f t="shared" si="3"/>
        <v>1</v>
      </c>
      <c r="L64" s="1">
        <v>3</v>
      </c>
      <c r="M64" s="1">
        <v>0.6743122182794945</v>
      </c>
    </row>
    <row r="65" spans="1:13" x14ac:dyDescent="0.3">
      <c r="A65" s="1">
        <f t="shared" ref="A65:B65" si="18">INDEX(B$6:B$45,$L65)</f>
        <v>2.9525207789971368</v>
      </c>
      <c r="B65" s="1">
        <f t="shared" si="18"/>
        <v>2.3534682223961534</v>
      </c>
      <c r="C65" s="1">
        <f t="shared" si="3"/>
        <v>1</v>
      </c>
      <c r="L65" s="1">
        <v>16</v>
      </c>
      <c r="M65" s="1">
        <v>0.71278499508034654</v>
      </c>
    </row>
    <row r="66" spans="1:13" x14ac:dyDescent="0.3">
      <c r="A66" s="1">
        <f t="shared" ref="A66:B66" si="19">INDEX(B$6:B$45,$L66)</f>
        <v>2.4489100491644291</v>
      </c>
      <c r="B66" s="1">
        <f t="shared" si="19"/>
        <v>3.4403467563200532</v>
      </c>
      <c r="C66" s="1">
        <f t="shared" si="3"/>
        <v>1</v>
      </c>
      <c r="L66" s="1">
        <v>2</v>
      </c>
      <c r="M66" s="1">
        <v>0.84779223856241037</v>
      </c>
    </row>
    <row r="67" spans="1:13" x14ac:dyDescent="0.3">
      <c r="A67" s="1">
        <f t="shared" ref="A67:B67" si="20">INDEX(B$6:B$45,$L67)</f>
        <v>3.0788184905736973</v>
      </c>
      <c r="B67" s="1">
        <f t="shared" si="20"/>
        <v>3.3462411869144857</v>
      </c>
      <c r="C67" s="1">
        <f t="shared" si="3"/>
        <v>1</v>
      </c>
      <c r="L67" s="1">
        <v>20</v>
      </c>
      <c r="M67" s="1">
        <v>0.70718318283453596</v>
      </c>
    </row>
    <row r="68" spans="1:13" x14ac:dyDescent="0.3">
      <c r="A68" s="1">
        <f t="shared" ref="A68:B68" si="21">INDEX(B$6:B$45,$L68)</f>
        <v>2.2295665114238257</v>
      </c>
      <c r="B68" s="1">
        <f t="shared" si="21"/>
        <v>2.8281032663023229</v>
      </c>
      <c r="C68" s="1">
        <f t="shared" si="3"/>
        <v>1</v>
      </c>
      <c r="L68" s="1">
        <v>12</v>
      </c>
      <c r="M68" s="1">
        <v>0.71736071656878064</v>
      </c>
    </row>
    <row r="69" spans="1:13" x14ac:dyDescent="0.3">
      <c r="A69" s="1">
        <f t="shared" ref="A69:B69" si="22">INDEX(B$6:B$45,$L69)</f>
        <v>6.3178404150126433E-2</v>
      </c>
      <c r="B69" s="1">
        <f t="shared" si="22"/>
        <v>0.10280070155875588</v>
      </c>
      <c r="C69" s="1">
        <f t="shared" si="3"/>
        <v>2</v>
      </c>
      <c r="L69" s="1">
        <v>35</v>
      </c>
      <c r="M69" s="1">
        <v>0.28778900392944351</v>
      </c>
    </row>
    <row r="70" spans="1:13" x14ac:dyDescent="0.3">
      <c r="A70" s="1">
        <f t="shared" ref="A70:B70" si="23">INDEX(B$6:B$45,$L70)</f>
        <v>2.9760432065504756</v>
      </c>
      <c r="B70" s="1">
        <f t="shared" si="23"/>
        <v>3.7122493940130954</v>
      </c>
      <c r="C70" s="1">
        <f t="shared" si="3"/>
        <v>1</v>
      </c>
      <c r="L70" s="1">
        <v>5</v>
      </c>
      <c r="M70" s="1">
        <v>0.95866986325235448</v>
      </c>
    </row>
    <row r="71" spans="1:13" x14ac:dyDescent="0.3">
      <c r="A71" s="1">
        <f t="shared" ref="A71:B71" si="24">INDEX(B$6:B$45,$L71)</f>
        <v>1.3272641537399015</v>
      </c>
      <c r="B71" s="1">
        <f t="shared" si="24"/>
        <v>-0.54605724249009879</v>
      </c>
      <c r="C71" s="1">
        <f t="shared" si="3"/>
        <v>2</v>
      </c>
      <c r="L71" s="1">
        <v>27</v>
      </c>
      <c r="M71" s="1">
        <v>0.11804780636936407</v>
      </c>
    </row>
    <row r="72" spans="1:13" x14ac:dyDescent="0.3">
      <c r="A72" s="1">
        <f t="shared" ref="A72:B72" si="25">INDEX(B$6:B$45,$L72)</f>
        <v>1.4808107177843997</v>
      </c>
      <c r="B72" s="1">
        <f t="shared" si="25"/>
        <v>-0.29928158338398786</v>
      </c>
      <c r="C72" s="1">
        <f t="shared" si="3"/>
        <v>2</v>
      </c>
      <c r="L72" s="1">
        <v>40</v>
      </c>
      <c r="M72" s="1">
        <v>0.53780192160806206</v>
      </c>
    </row>
    <row r="73" spans="1:13" x14ac:dyDescent="0.3">
      <c r="A73" s="1">
        <f t="shared" ref="A73:B73" si="26">INDEX(B$6:B$45,$L73)</f>
        <v>0.4942255261268057</v>
      </c>
      <c r="B73" s="1">
        <f t="shared" si="26"/>
        <v>-0.32540897261767548</v>
      </c>
      <c r="C73" s="1">
        <f t="shared" si="3"/>
        <v>2</v>
      </c>
      <c r="L73" s="1">
        <v>25</v>
      </c>
      <c r="M73" s="1">
        <v>0.64515978199926327</v>
      </c>
    </row>
    <row r="74" spans="1:13" x14ac:dyDescent="0.3">
      <c r="A74" s="1">
        <f t="shared" ref="A74:B74" si="27">INDEX(B$6:B$45,$L74)</f>
        <v>3.1232183793418775</v>
      </c>
      <c r="B74" s="1">
        <f t="shared" si="27"/>
        <v>2.8324674104765468</v>
      </c>
      <c r="C74" s="1">
        <f t="shared" si="3"/>
        <v>1</v>
      </c>
      <c r="L74" s="1">
        <v>7</v>
      </c>
      <c r="M74" s="1">
        <v>0.39246039165659641</v>
      </c>
    </row>
    <row r="75" spans="1:13" x14ac:dyDescent="0.3">
      <c r="A75" s="1">
        <f t="shared" ref="A75:B75" si="28">INDEX(B$6:B$45,$L75)</f>
        <v>3.8614002687622015</v>
      </c>
      <c r="B75" s="1">
        <f t="shared" si="28"/>
        <v>2.6386810835239771</v>
      </c>
      <c r="C75" s="1">
        <f t="shared" si="3"/>
        <v>1</v>
      </c>
      <c r="L75" s="1">
        <v>10</v>
      </c>
      <c r="M75" s="1">
        <v>0.64874923955191588</v>
      </c>
    </row>
    <row r="76" spans="1:13" x14ac:dyDescent="0.3">
      <c r="A76" s="1">
        <f t="shared" ref="A76:B76" si="29">INDEX(B$6:B$45,$L76)</f>
        <v>1.1950083003371992</v>
      </c>
      <c r="B76" s="1">
        <f t="shared" si="29"/>
        <v>-0.40027473120673612</v>
      </c>
      <c r="C76" s="1">
        <f t="shared" si="3"/>
        <v>2</v>
      </c>
      <c r="L76" s="1">
        <v>30</v>
      </c>
      <c r="M76" s="1">
        <v>0.1079726792204786</v>
      </c>
    </row>
    <row r="77" spans="1:13" x14ac:dyDescent="0.3">
      <c r="A77" s="1">
        <f t="shared" ref="A77:B77" si="30">INDEX(B$6:B$45,$L77)</f>
        <v>1.1888758460272491</v>
      </c>
      <c r="B77" s="1">
        <f t="shared" si="30"/>
        <v>-0.27517088716867932</v>
      </c>
      <c r="C77" s="1">
        <f t="shared" si="3"/>
        <v>2</v>
      </c>
      <c r="L77" s="1">
        <v>34</v>
      </c>
      <c r="M77" s="1">
        <v>0.49081930739638846</v>
      </c>
    </row>
    <row r="78" spans="1:13" x14ac:dyDescent="0.3">
      <c r="A78" s="1">
        <f t="shared" ref="A78:B78" si="31">INDEX(B$6:B$45,$L78)</f>
        <v>1.9246341541070748</v>
      </c>
      <c r="B78" s="1">
        <f t="shared" si="31"/>
        <v>-0.22875945952363308</v>
      </c>
      <c r="C78" s="1">
        <f t="shared" si="3"/>
        <v>2</v>
      </c>
      <c r="L78" s="1">
        <v>36</v>
      </c>
      <c r="M78" s="1">
        <v>0.23613867606021688</v>
      </c>
    </row>
    <row r="79" spans="1:13" x14ac:dyDescent="0.3">
      <c r="A79" s="1">
        <f t="shared" ref="A79:B79" si="32">INDEX(B$6:B$45,$L79)</f>
        <v>2.3930074879076666</v>
      </c>
      <c r="B79" s="1">
        <f t="shared" si="32"/>
        <v>2.9170962002933258</v>
      </c>
      <c r="C79" s="1">
        <f t="shared" si="3"/>
        <v>1</v>
      </c>
      <c r="L79" s="1">
        <v>6</v>
      </c>
      <c r="M79" s="1">
        <v>1.0651025556709048E-2</v>
      </c>
    </row>
    <row r="80" spans="1:13" x14ac:dyDescent="0.3">
      <c r="A80" s="1">
        <f t="shared" ref="A80:B80" si="33">INDEX(B$6:B$45,$L80)</f>
        <v>3.1297580709453268</v>
      </c>
      <c r="B80" s="1">
        <f t="shared" si="33"/>
        <v>3.004389379700422</v>
      </c>
      <c r="C80" s="1">
        <f t="shared" si="3"/>
        <v>1</v>
      </c>
      <c r="L80" s="1">
        <v>8</v>
      </c>
      <c r="M80" s="1">
        <v>0.20651407321680404</v>
      </c>
    </row>
    <row r="81" spans="1:13" x14ac:dyDescent="0.3">
      <c r="A81" s="1">
        <f t="shared" ref="A81:B81" si="34">INDEX(B$6:B$45,$L81)</f>
        <v>3.3773496669273966</v>
      </c>
      <c r="B81" s="1">
        <f t="shared" si="34"/>
        <v>3.1818512477247363</v>
      </c>
      <c r="C81" s="1">
        <f t="shared" si="3"/>
        <v>1</v>
      </c>
      <c r="L81" s="1">
        <v>13</v>
      </c>
      <c r="M81" s="1">
        <v>2.2804729714929195E-3</v>
      </c>
    </row>
    <row r="82" spans="1:13" x14ac:dyDescent="0.3">
      <c r="A82" s="1">
        <f t="shared" ref="A82:B82" si="35">INDEX(B$6:B$45,$L82)</f>
        <v>0.64968475277558846</v>
      </c>
      <c r="B82" s="1">
        <f t="shared" si="35"/>
        <v>0.57572385765053435</v>
      </c>
      <c r="C82" s="1">
        <f t="shared" si="3"/>
        <v>2</v>
      </c>
      <c r="L82" s="1">
        <v>31</v>
      </c>
      <c r="M82" s="1">
        <v>4.6669710135292863E-2</v>
      </c>
    </row>
    <row r="83" spans="1:13" x14ac:dyDescent="0.3">
      <c r="A83" s="1">
        <f t="shared" ref="A83:B83" si="36">INDEX(B$6:B$45,$L83)</f>
        <v>1.315865801488906</v>
      </c>
      <c r="B83" s="1">
        <f t="shared" si="36"/>
        <v>-0.16053768511983113</v>
      </c>
      <c r="C83" s="1">
        <f t="shared" si="3"/>
        <v>2</v>
      </c>
      <c r="L83" s="1">
        <v>39</v>
      </c>
      <c r="M83" s="1">
        <v>1.9502253029939354E-3</v>
      </c>
    </row>
    <row r="84" spans="1:13" x14ac:dyDescent="0.3">
      <c r="A84" s="1">
        <f t="shared" ref="A84:B84" si="37">INDEX(B$6:B$45,$L84)</f>
        <v>1.7717093765688992</v>
      </c>
      <c r="B84" s="1">
        <f t="shared" si="37"/>
        <v>-0.41215046938264988</v>
      </c>
      <c r="C84" s="1">
        <f t="shared" si="3"/>
        <v>2</v>
      </c>
      <c r="L84" s="1">
        <v>26</v>
      </c>
      <c r="M84" s="1">
        <v>0.30019687942693962</v>
      </c>
    </row>
    <row r="85" spans="1:13" x14ac:dyDescent="0.3">
      <c r="A85" s="1">
        <f t="shared" ref="A85:B85" si="38">INDEX(B$6:B$45,$L85)</f>
        <v>1.4894486031948646</v>
      </c>
      <c r="B85" s="1">
        <f t="shared" si="38"/>
        <v>0.47190247452242107</v>
      </c>
      <c r="C85" s="1">
        <f t="shared" si="3"/>
        <v>2</v>
      </c>
      <c r="L85" s="1">
        <v>24</v>
      </c>
      <c r="M85" s="1">
        <v>0.60346373256144858</v>
      </c>
    </row>
    <row r="86" spans="1:13" x14ac:dyDescent="0.3">
      <c r="A86" s="1">
        <f t="shared" ref="A86:B86" si="39">INDEX(B$6:B$45,$L86)</f>
        <v>0.58414957715501314</v>
      </c>
      <c r="B86" s="1">
        <f t="shared" si="39"/>
        <v>8.112561846877081E-2</v>
      </c>
      <c r="C86" s="1">
        <f t="shared" si="3"/>
        <v>2</v>
      </c>
      <c r="L86" s="1">
        <v>38</v>
      </c>
      <c r="M86" s="1">
        <v>0.43631086596024293</v>
      </c>
    </row>
    <row r="87" spans="1:13" x14ac:dyDescent="0.3">
      <c r="A87" s="1">
        <f t="shared" ref="A87:B87" si="40">INDEX(B$6:B$45,$L87)</f>
        <v>3.7856344590159896</v>
      </c>
      <c r="B87" s="1">
        <f t="shared" si="40"/>
        <v>2.5441713540490456</v>
      </c>
      <c r="C87" s="1">
        <f t="shared" si="3"/>
        <v>1</v>
      </c>
      <c r="L87" s="1">
        <v>9</v>
      </c>
      <c r="M87" s="1">
        <v>0.8272121635967179</v>
      </c>
    </row>
    <row r="88" spans="1:13" x14ac:dyDescent="0.3">
      <c r="A88" s="1">
        <f t="shared" ref="A88:B88" si="41">INDEX(B$6:B$45,$L88)</f>
        <v>3.2502639986246149</v>
      </c>
      <c r="B88" s="1">
        <f t="shared" si="41"/>
        <v>2.5859730203048104</v>
      </c>
      <c r="C88" s="1">
        <f t="shared" si="3"/>
        <v>1</v>
      </c>
      <c r="L88" s="1">
        <v>11</v>
      </c>
      <c r="M88" s="1">
        <v>0.96556673035668339</v>
      </c>
    </row>
    <row r="90" spans="1:13" x14ac:dyDescent="0.3">
      <c r="A90" s="1" t="s">
        <v>15</v>
      </c>
      <c r="B90" s="1" t="s">
        <v>2</v>
      </c>
    </row>
    <row r="91" spans="1:13" x14ac:dyDescent="0.3">
      <c r="A91" s="1">
        <v>1</v>
      </c>
      <c r="B91" s="1">
        <v>2</v>
      </c>
    </row>
    <row r="92" spans="1:13" x14ac:dyDescent="0.3">
      <c r="A92" s="1">
        <f>AVERAGE(A49:A88)</f>
        <v>2.1321921695588952</v>
      </c>
      <c r="B92" s="1">
        <f>AVERAGE(B49:B88)</f>
        <v>1.3815052960817797</v>
      </c>
    </row>
    <row r="94" spans="1:13" x14ac:dyDescent="0.3">
      <c r="A94" s="1" t="s">
        <v>16</v>
      </c>
      <c r="B94" s="1" t="s">
        <v>17</v>
      </c>
      <c r="E94" s="1" t="s">
        <v>1</v>
      </c>
      <c r="H94" s="1" t="s">
        <v>13</v>
      </c>
    </row>
    <row r="95" spans="1:13" x14ac:dyDescent="0.3">
      <c r="A95" s="1">
        <v>2</v>
      </c>
      <c r="B95" s="1">
        <v>2</v>
      </c>
    </row>
    <row r="96" spans="1:13" x14ac:dyDescent="0.3">
      <c r="A96" s="1">
        <f>_xlfn.VAR.P(A49:A88)</f>
        <v>1.3929362868188639</v>
      </c>
      <c r="B96" s="1">
        <f>_xlfn.COVARIANCE.P(A49:A88,B49:B88)</f>
        <v>1.4553220417767161</v>
      </c>
      <c r="E96" s="1">
        <f t="array" ref="E96:F97">MINVERSE(A96:B97)</f>
        <v>2.057646629320915</v>
      </c>
      <c r="F96" s="1">
        <v>-1.2823076967578462</v>
      </c>
    </row>
    <row r="97" spans="1:11" x14ac:dyDescent="0.3">
      <c r="A97" s="1">
        <f>B96</f>
        <v>1.4553220417767161</v>
      </c>
      <c r="B97" s="1">
        <f>_xlfn.VAR.P(B49:B88)</f>
        <v>2.3352729624953561</v>
      </c>
      <c r="E97" s="1">
        <v>-1.2823076967578459</v>
      </c>
      <c r="F97" s="1">
        <v>1.2273386030080953</v>
      </c>
      <c r="H97" s="1">
        <f>MDETERM(A96:B97)</f>
        <v>1.1349242038056195</v>
      </c>
    </row>
    <row r="99" spans="1:11" x14ac:dyDescent="0.3">
      <c r="A99" s="1" t="s">
        <v>61</v>
      </c>
      <c r="B99" s="1" t="s">
        <v>76</v>
      </c>
    </row>
    <row r="100" spans="1:11" x14ac:dyDescent="0.3">
      <c r="A100" s="1">
        <v>1</v>
      </c>
      <c r="B100" s="1">
        <v>1</v>
      </c>
    </row>
    <row r="101" spans="1:11" x14ac:dyDescent="0.3">
      <c r="A101" s="1">
        <f>LN(H97)</f>
        <v>0.12656586791542948</v>
      </c>
    </row>
    <row r="103" spans="1:11" x14ac:dyDescent="0.3">
      <c r="A103" s="1" t="s">
        <v>86</v>
      </c>
      <c r="D103" s="1" t="s">
        <v>79</v>
      </c>
      <c r="G103" s="1" t="s">
        <v>67</v>
      </c>
      <c r="J103" s="1" t="s">
        <v>43</v>
      </c>
    </row>
    <row r="104" spans="1:11" x14ac:dyDescent="0.3">
      <c r="A104" s="1">
        <f>SQRT(A96)</f>
        <v>1.1802272183011473</v>
      </c>
      <c r="B104" s="1">
        <v>0</v>
      </c>
      <c r="D104" s="1">
        <f>A104</f>
        <v>1.1802272183011473</v>
      </c>
      <c r="E104" s="1">
        <f>A105</f>
        <v>1.2330863237263314</v>
      </c>
      <c r="G104" s="1">
        <f t="array" ref="G104:H105">MMULT(A104:B105,D104:E105)</f>
        <v>1.3929362868188639</v>
      </c>
      <c r="H104" s="1">
        <v>1.4553220417767161</v>
      </c>
      <c r="J104" s="1">
        <f>G104-A96</f>
        <v>0</v>
      </c>
      <c r="K104" s="1">
        <f>H104-B96</f>
        <v>0</v>
      </c>
    </row>
    <row r="105" spans="1:11" x14ac:dyDescent="0.3">
      <c r="A105" s="1">
        <f>A97/A104</f>
        <v>1.2330863237263314</v>
      </c>
      <c r="B105" s="1">
        <f>SQRT(B97-A105*A105)</f>
        <v>0.90264670870415131</v>
      </c>
      <c r="D105" s="1">
        <f>B104</f>
        <v>0</v>
      </c>
      <c r="E105" s="1">
        <f>B105</f>
        <v>0.90264670870415131</v>
      </c>
      <c r="G105" s="1">
        <v>1.4553220417767161</v>
      </c>
      <c r="H105" s="1">
        <v>2.3352729624953561</v>
      </c>
      <c r="J105" s="1">
        <f>G105-A97</f>
        <v>0</v>
      </c>
      <c r="K105" s="1">
        <f>H105-B97</f>
        <v>0</v>
      </c>
    </row>
    <row r="107" spans="1:11" x14ac:dyDescent="0.3">
      <c r="A107" s="1" t="s">
        <v>63</v>
      </c>
      <c r="B107" s="1" t="s">
        <v>81</v>
      </c>
    </row>
    <row r="108" spans="1:11" x14ac:dyDescent="0.3">
      <c r="A108" s="1">
        <f>A95</f>
        <v>2</v>
      </c>
      <c r="B108" s="1">
        <f>B95</f>
        <v>2</v>
      </c>
    </row>
    <row r="109" spans="1:11" x14ac:dyDescent="0.3">
      <c r="A109" s="1">
        <f>A104</f>
        <v>1.1802272183011473</v>
      </c>
      <c r="B109" s="1">
        <f>A110</f>
        <v>1.2330863237263314</v>
      </c>
    </row>
    <row r="110" spans="1:11" x14ac:dyDescent="0.3">
      <c r="A110" s="1">
        <f>A105</f>
        <v>1.2330863237263314</v>
      </c>
      <c r="B110" s="1">
        <f>B105</f>
        <v>0.90264670870415131</v>
      </c>
    </row>
    <row r="112" spans="1:11" x14ac:dyDescent="0.3">
      <c r="A112" s="1" t="s">
        <v>75</v>
      </c>
      <c r="B112" s="1" t="s">
        <v>73</v>
      </c>
      <c r="F112" s="1" t="s">
        <v>88</v>
      </c>
      <c r="G112" s="1">
        <f>B113*LN(2*PI())+LN(H97)</f>
        <v>3.8023200007341202</v>
      </c>
    </row>
    <row r="113" spans="1:8" x14ac:dyDescent="0.3">
      <c r="A113" s="1">
        <v>2</v>
      </c>
      <c r="B113" s="1">
        <f>B108</f>
        <v>2</v>
      </c>
      <c r="D113" s="1" t="s">
        <v>3</v>
      </c>
      <c r="E113" s="1" t="s">
        <v>10</v>
      </c>
      <c r="F113" s="1" t="s">
        <v>11</v>
      </c>
      <c r="G113" s="1" t="s">
        <v>87</v>
      </c>
      <c r="H113" s="1" t="s">
        <v>89</v>
      </c>
    </row>
    <row r="114" spans="1:8" x14ac:dyDescent="0.3">
      <c r="A114" s="1">
        <f>A51</f>
        <v>3.1641231370559177</v>
      </c>
      <c r="B114" s="1">
        <f>B51</f>
        <v>3.1735720557728087</v>
      </c>
      <c r="D114" s="1">
        <f>A114-A$92</f>
        <v>1.0319309674970225</v>
      </c>
      <c r="E114" s="1">
        <f>B114-B$92</f>
        <v>1.7920667596910289</v>
      </c>
      <c r="F114" s="1">
        <f t="array" ref="F114">MMULT(MMULT(D114:E114,E96:F97), TRANSPOSE(D114:E114))</f>
        <v>1.3900363008366319</v>
      </c>
      <c r="G114" s="1">
        <f>(F114+G112)/2</f>
        <v>2.5961781507853763</v>
      </c>
      <c r="H114" s="1">
        <f>EXP(-G114)</f>
        <v>7.4557983762278179E-2</v>
      </c>
    </row>
    <row r="115" spans="1:8" x14ac:dyDescent="0.3">
      <c r="A115" s="1">
        <f>A83</f>
        <v>1.315865801488906</v>
      </c>
      <c r="B115" s="1">
        <f>B83</f>
        <v>-0.16053768511983113</v>
      </c>
      <c r="D115" s="1">
        <f>A115-A$92</f>
        <v>-0.81632636806998926</v>
      </c>
      <c r="E115" s="1">
        <f>B115-B$92</f>
        <v>-1.542042981201611</v>
      </c>
      <c r="F115" s="1">
        <f t="array" ref="F115">MMULT(MMULT(D115:E115,E96:F97), TRANSPOSE(D115:E115))</f>
        <v>1.0613123885134237</v>
      </c>
      <c r="G115" s="1">
        <f>(F115+G112)/2</f>
        <v>2.4318161946237717</v>
      </c>
      <c r="H115" s="1">
        <f>EXP(-G115)</f>
        <v>8.7877085669995539E-2</v>
      </c>
    </row>
    <row r="117" spans="1:8" x14ac:dyDescent="0.3">
      <c r="A117" s="1" t="s">
        <v>18</v>
      </c>
      <c r="B117" s="1" t="s">
        <v>85</v>
      </c>
    </row>
    <row r="118" spans="1:8" x14ac:dyDescent="0.3">
      <c r="A118" s="1">
        <f>A113</f>
        <v>2</v>
      </c>
      <c r="B118" s="1">
        <v>1</v>
      </c>
    </row>
    <row r="119" spans="1:8" x14ac:dyDescent="0.3">
      <c r="A119" s="1">
        <f>G114</f>
        <v>2.5961781507853763</v>
      </c>
    </row>
    <row r="120" spans="1:8" x14ac:dyDescent="0.3">
      <c r="A120" s="1">
        <f>G115</f>
        <v>2.4318161946237717</v>
      </c>
    </row>
  </sheetData>
  <sortState ref="L48:M87">
    <sortCondition ref="M48:M87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6"/>
  <sheetViews>
    <sheetView topLeftCell="A292" zoomScaleNormal="100" workbookViewId="0">
      <selection activeCell="I1152" sqref="I1152:P1153"/>
    </sheetView>
  </sheetViews>
  <sheetFormatPr defaultRowHeight="15.6" x14ac:dyDescent="0.3"/>
  <cols>
    <col min="1" max="1" width="9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</row>
    <row r="3" spans="1:2" x14ac:dyDescent="0.3">
      <c r="A3">
        <f>COUNTA(A4:A275)</f>
        <v>272</v>
      </c>
      <c r="B3">
        <v>2</v>
      </c>
    </row>
    <row r="4" spans="1:2" x14ac:dyDescent="0.3">
      <c r="A4">
        <v>3.6</v>
      </c>
      <c r="B4">
        <v>79</v>
      </c>
    </row>
    <row r="5" spans="1:2" x14ac:dyDescent="0.3">
      <c r="A5">
        <v>1.8</v>
      </c>
      <c r="B5">
        <v>54</v>
      </c>
    </row>
    <row r="6" spans="1:2" x14ac:dyDescent="0.3">
      <c r="A6">
        <v>3.3330000000000002</v>
      </c>
      <c r="B6">
        <v>74</v>
      </c>
    </row>
    <row r="7" spans="1:2" x14ac:dyDescent="0.3">
      <c r="A7">
        <v>2.2829999999999999</v>
      </c>
      <c r="B7">
        <v>62</v>
      </c>
    </row>
    <row r="8" spans="1:2" x14ac:dyDescent="0.3">
      <c r="A8">
        <v>4.5330000000000004</v>
      </c>
      <c r="B8">
        <v>85</v>
      </c>
    </row>
    <row r="9" spans="1:2" x14ac:dyDescent="0.3">
      <c r="A9">
        <v>2.883</v>
      </c>
      <c r="B9">
        <v>55</v>
      </c>
    </row>
    <row r="10" spans="1:2" x14ac:dyDescent="0.3">
      <c r="A10">
        <v>4.7</v>
      </c>
      <c r="B10">
        <v>88</v>
      </c>
    </row>
    <row r="11" spans="1:2" x14ac:dyDescent="0.3">
      <c r="A11">
        <v>3.6</v>
      </c>
      <c r="B11">
        <v>85</v>
      </c>
    </row>
    <row r="12" spans="1:2" x14ac:dyDescent="0.3">
      <c r="A12">
        <v>1.95</v>
      </c>
      <c r="B12">
        <v>51</v>
      </c>
    </row>
    <row r="13" spans="1:2" x14ac:dyDescent="0.3">
      <c r="A13">
        <v>4.3499999999999996</v>
      </c>
      <c r="B13">
        <v>85</v>
      </c>
    </row>
    <row r="14" spans="1:2" x14ac:dyDescent="0.3">
      <c r="A14">
        <v>1.833</v>
      </c>
      <c r="B14">
        <v>54</v>
      </c>
    </row>
    <row r="15" spans="1:2" x14ac:dyDescent="0.3">
      <c r="A15">
        <v>3.9169999999999998</v>
      </c>
      <c r="B15">
        <v>84</v>
      </c>
    </row>
    <row r="16" spans="1:2" x14ac:dyDescent="0.3">
      <c r="A16">
        <v>4.2</v>
      </c>
      <c r="B16">
        <v>78</v>
      </c>
    </row>
    <row r="17" spans="1:2" x14ac:dyDescent="0.3">
      <c r="A17">
        <v>1.75</v>
      </c>
      <c r="B17">
        <v>47</v>
      </c>
    </row>
    <row r="18" spans="1:2" x14ac:dyDescent="0.3">
      <c r="A18">
        <v>4.7</v>
      </c>
      <c r="B18">
        <v>83</v>
      </c>
    </row>
    <row r="19" spans="1:2" x14ac:dyDescent="0.3">
      <c r="A19">
        <v>2.1669999999999998</v>
      </c>
      <c r="B19">
        <v>52</v>
      </c>
    </row>
    <row r="20" spans="1:2" x14ac:dyDescent="0.3">
      <c r="A20">
        <v>1.75</v>
      </c>
      <c r="B20">
        <v>62</v>
      </c>
    </row>
    <row r="21" spans="1:2" x14ac:dyDescent="0.3">
      <c r="A21">
        <v>4.8</v>
      </c>
      <c r="B21">
        <v>84</v>
      </c>
    </row>
    <row r="22" spans="1:2" x14ac:dyDescent="0.3">
      <c r="A22">
        <v>1.6</v>
      </c>
      <c r="B22">
        <v>52</v>
      </c>
    </row>
    <row r="23" spans="1:2" x14ac:dyDescent="0.3">
      <c r="A23">
        <v>4.25</v>
      </c>
      <c r="B23">
        <v>79</v>
      </c>
    </row>
    <row r="24" spans="1:2" x14ac:dyDescent="0.3">
      <c r="A24">
        <v>1.8</v>
      </c>
      <c r="B24">
        <v>51</v>
      </c>
    </row>
    <row r="25" spans="1:2" x14ac:dyDescent="0.3">
      <c r="A25">
        <v>1.75</v>
      </c>
      <c r="B25">
        <v>47</v>
      </c>
    </row>
    <row r="26" spans="1:2" x14ac:dyDescent="0.3">
      <c r="A26">
        <v>3.45</v>
      </c>
      <c r="B26">
        <v>78</v>
      </c>
    </row>
    <row r="27" spans="1:2" x14ac:dyDescent="0.3">
      <c r="A27">
        <v>3.0670000000000002</v>
      </c>
      <c r="B27">
        <v>69</v>
      </c>
    </row>
    <row r="28" spans="1:2" x14ac:dyDescent="0.3">
      <c r="A28">
        <v>4.5330000000000004</v>
      </c>
      <c r="B28">
        <v>74</v>
      </c>
    </row>
    <row r="29" spans="1:2" x14ac:dyDescent="0.3">
      <c r="A29">
        <v>3.6</v>
      </c>
      <c r="B29">
        <v>83</v>
      </c>
    </row>
    <row r="30" spans="1:2" x14ac:dyDescent="0.3">
      <c r="A30">
        <v>1.9670000000000001</v>
      </c>
      <c r="B30">
        <v>55</v>
      </c>
    </row>
    <row r="31" spans="1:2" x14ac:dyDescent="0.3">
      <c r="A31">
        <v>4.0830000000000002</v>
      </c>
      <c r="B31">
        <v>76</v>
      </c>
    </row>
    <row r="32" spans="1:2" x14ac:dyDescent="0.3">
      <c r="A32">
        <v>3.85</v>
      </c>
      <c r="B32">
        <v>78</v>
      </c>
    </row>
    <row r="33" spans="1:2" x14ac:dyDescent="0.3">
      <c r="A33">
        <v>4.4329999999999998</v>
      </c>
      <c r="B33">
        <v>79</v>
      </c>
    </row>
    <row r="34" spans="1:2" x14ac:dyDescent="0.3">
      <c r="A34">
        <v>4.3</v>
      </c>
      <c r="B34">
        <v>73</v>
      </c>
    </row>
    <row r="35" spans="1:2" x14ac:dyDescent="0.3">
      <c r="A35">
        <v>4.4669999999999996</v>
      </c>
      <c r="B35">
        <v>77</v>
      </c>
    </row>
    <row r="36" spans="1:2" x14ac:dyDescent="0.3">
      <c r="A36">
        <v>3.367</v>
      </c>
      <c r="B36">
        <v>66</v>
      </c>
    </row>
    <row r="37" spans="1:2" x14ac:dyDescent="0.3">
      <c r="A37">
        <v>4.0330000000000004</v>
      </c>
      <c r="B37">
        <v>80</v>
      </c>
    </row>
    <row r="38" spans="1:2" x14ac:dyDescent="0.3">
      <c r="A38">
        <v>3.8330000000000002</v>
      </c>
      <c r="B38">
        <v>74</v>
      </c>
    </row>
    <row r="39" spans="1:2" x14ac:dyDescent="0.3">
      <c r="A39">
        <v>2.0169999999999999</v>
      </c>
      <c r="B39">
        <v>52</v>
      </c>
    </row>
    <row r="40" spans="1:2" x14ac:dyDescent="0.3">
      <c r="A40">
        <v>1.867</v>
      </c>
      <c r="B40">
        <v>48</v>
      </c>
    </row>
    <row r="41" spans="1:2" x14ac:dyDescent="0.3">
      <c r="A41">
        <v>4.8330000000000002</v>
      </c>
      <c r="B41">
        <v>80</v>
      </c>
    </row>
    <row r="42" spans="1:2" x14ac:dyDescent="0.3">
      <c r="A42">
        <v>1.833</v>
      </c>
      <c r="B42">
        <v>59</v>
      </c>
    </row>
    <row r="43" spans="1:2" x14ac:dyDescent="0.3">
      <c r="A43">
        <v>4.7830000000000004</v>
      </c>
      <c r="B43">
        <v>90</v>
      </c>
    </row>
    <row r="44" spans="1:2" x14ac:dyDescent="0.3">
      <c r="A44">
        <v>4.3499999999999996</v>
      </c>
      <c r="B44">
        <v>80</v>
      </c>
    </row>
    <row r="45" spans="1:2" x14ac:dyDescent="0.3">
      <c r="A45">
        <v>1.883</v>
      </c>
      <c r="B45">
        <v>58</v>
      </c>
    </row>
    <row r="46" spans="1:2" x14ac:dyDescent="0.3">
      <c r="A46">
        <v>4.5670000000000002</v>
      </c>
      <c r="B46">
        <v>84</v>
      </c>
    </row>
    <row r="47" spans="1:2" x14ac:dyDescent="0.3">
      <c r="A47">
        <v>1.75</v>
      </c>
      <c r="B47">
        <v>58</v>
      </c>
    </row>
    <row r="48" spans="1:2" x14ac:dyDescent="0.3">
      <c r="A48">
        <v>4.5330000000000004</v>
      </c>
      <c r="B48">
        <v>73</v>
      </c>
    </row>
    <row r="49" spans="1:2" x14ac:dyDescent="0.3">
      <c r="A49">
        <v>3.3170000000000002</v>
      </c>
      <c r="B49">
        <v>83</v>
      </c>
    </row>
    <row r="50" spans="1:2" x14ac:dyDescent="0.3">
      <c r="A50">
        <v>3.8330000000000002</v>
      </c>
      <c r="B50">
        <v>64</v>
      </c>
    </row>
    <row r="51" spans="1:2" x14ac:dyDescent="0.3">
      <c r="A51">
        <v>2.1</v>
      </c>
      <c r="B51">
        <v>53</v>
      </c>
    </row>
    <row r="52" spans="1:2" x14ac:dyDescent="0.3">
      <c r="A52">
        <v>4.633</v>
      </c>
      <c r="B52">
        <v>82</v>
      </c>
    </row>
    <row r="53" spans="1:2" x14ac:dyDescent="0.3">
      <c r="A53">
        <v>2</v>
      </c>
      <c r="B53">
        <v>59</v>
      </c>
    </row>
    <row r="54" spans="1:2" x14ac:dyDescent="0.3">
      <c r="A54">
        <v>4.8</v>
      </c>
      <c r="B54">
        <v>75</v>
      </c>
    </row>
    <row r="55" spans="1:2" x14ac:dyDescent="0.3">
      <c r="A55">
        <v>4.7160000000000002</v>
      </c>
      <c r="B55">
        <v>90</v>
      </c>
    </row>
    <row r="56" spans="1:2" x14ac:dyDescent="0.3">
      <c r="A56">
        <v>1.833</v>
      </c>
      <c r="B56">
        <v>54</v>
      </c>
    </row>
    <row r="57" spans="1:2" x14ac:dyDescent="0.3">
      <c r="A57">
        <v>4.8330000000000002</v>
      </c>
      <c r="B57">
        <v>80</v>
      </c>
    </row>
    <row r="58" spans="1:2" x14ac:dyDescent="0.3">
      <c r="A58">
        <v>1.7330000000000001</v>
      </c>
      <c r="B58">
        <v>54</v>
      </c>
    </row>
    <row r="59" spans="1:2" x14ac:dyDescent="0.3">
      <c r="A59">
        <v>4.883</v>
      </c>
      <c r="B59">
        <v>83</v>
      </c>
    </row>
    <row r="60" spans="1:2" x14ac:dyDescent="0.3">
      <c r="A60">
        <v>3.7170000000000001</v>
      </c>
      <c r="B60">
        <v>71</v>
      </c>
    </row>
    <row r="61" spans="1:2" x14ac:dyDescent="0.3">
      <c r="A61">
        <v>1.667</v>
      </c>
      <c r="B61">
        <v>64</v>
      </c>
    </row>
    <row r="62" spans="1:2" x14ac:dyDescent="0.3">
      <c r="A62">
        <v>4.5670000000000002</v>
      </c>
      <c r="B62">
        <v>77</v>
      </c>
    </row>
    <row r="63" spans="1:2" x14ac:dyDescent="0.3">
      <c r="A63">
        <v>4.3170000000000002</v>
      </c>
      <c r="B63">
        <v>81</v>
      </c>
    </row>
    <row r="64" spans="1:2" x14ac:dyDescent="0.3">
      <c r="A64">
        <v>2.2330000000000001</v>
      </c>
      <c r="B64">
        <v>59</v>
      </c>
    </row>
    <row r="65" spans="1:2" x14ac:dyDescent="0.3">
      <c r="A65">
        <v>4.5</v>
      </c>
      <c r="B65">
        <v>84</v>
      </c>
    </row>
    <row r="66" spans="1:2" x14ac:dyDescent="0.3">
      <c r="A66">
        <v>1.75</v>
      </c>
      <c r="B66">
        <v>48</v>
      </c>
    </row>
    <row r="67" spans="1:2" x14ac:dyDescent="0.3">
      <c r="A67">
        <v>4.8</v>
      </c>
      <c r="B67">
        <v>82</v>
      </c>
    </row>
    <row r="68" spans="1:2" x14ac:dyDescent="0.3">
      <c r="A68">
        <v>1.8169999999999999</v>
      </c>
      <c r="B68">
        <v>60</v>
      </c>
    </row>
    <row r="69" spans="1:2" x14ac:dyDescent="0.3">
      <c r="A69">
        <v>4.4000000000000004</v>
      </c>
      <c r="B69">
        <v>92</v>
      </c>
    </row>
    <row r="70" spans="1:2" x14ac:dyDescent="0.3">
      <c r="A70">
        <v>4.1669999999999998</v>
      </c>
      <c r="B70">
        <v>78</v>
      </c>
    </row>
    <row r="71" spans="1:2" x14ac:dyDescent="0.3">
      <c r="A71">
        <v>4.7</v>
      </c>
      <c r="B71">
        <v>78</v>
      </c>
    </row>
    <row r="72" spans="1:2" x14ac:dyDescent="0.3">
      <c r="A72">
        <v>2.0670000000000002</v>
      </c>
      <c r="B72">
        <v>65</v>
      </c>
    </row>
    <row r="73" spans="1:2" x14ac:dyDescent="0.3">
      <c r="A73">
        <v>4.7</v>
      </c>
      <c r="B73">
        <v>73</v>
      </c>
    </row>
    <row r="74" spans="1:2" x14ac:dyDescent="0.3">
      <c r="A74">
        <v>4.0330000000000004</v>
      </c>
      <c r="B74">
        <v>82</v>
      </c>
    </row>
    <row r="75" spans="1:2" x14ac:dyDescent="0.3">
      <c r="A75">
        <v>1.9670000000000001</v>
      </c>
      <c r="B75">
        <v>56</v>
      </c>
    </row>
    <row r="76" spans="1:2" x14ac:dyDescent="0.3">
      <c r="A76">
        <v>4.5</v>
      </c>
      <c r="B76">
        <v>79</v>
      </c>
    </row>
    <row r="77" spans="1:2" x14ac:dyDescent="0.3">
      <c r="A77">
        <v>4</v>
      </c>
      <c r="B77">
        <v>71</v>
      </c>
    </row>
    <row r="78" spans="1:2" x14ac:dyDescent="0.3">
      <c r="A78">
        <v>1.9830000000000001</v>
      </c>
      <c r="B78">
        <v>62</v>
      </c>
    </row>
    <row r="79" spans="1:2" x14ac:dyDescent="0.3">
      <c r="A79">
        <v>5.0670000000000002</v>
      </c>
      <c r="B79">
        <v>76</v>
      </c>
    </row>
    <row r="80" spans="1:2" x14ac:dyDescent="0.3">
      <c r="A80">
        <v>2.0169999999999999</v>
      </c>
      <c r="B80">
        <v>60</v>
      </c>
    </row>
    <row r="81" spans="1:2" x14ac:dyDescent="0.3">
      <c r="A81">
        <v>4.5670000000000002</v>
      </c>
      <c r="B81">
        <v>78</v>
      </c>
    </row>
    <row r="82" spans="1:2" x14ac:dyDescent="0.3">
      <c r="A82">
        <v>3.883</v>
      </c>
      <c r="B82">
        <v>76</v>
      </c>
    </row>
    <row r="83" spans="1:2" x14ac:dyDescent="0.3">
      <c r="A83">
        <v>3.6</v>
      </c>
      <c r="B83">
        <v>83</v>
      </c>
    </row>
    <row r="84" spans="1:2" x14ac:dyDescent="0.3">
      <c r="A84">
        <v>4.133</v>
      </c>
      <c r="B84">
        <v>75</v>
      </c>
    </row>
    <row r="85" spans="1:2" x14ac:dyDescent="0.3">
      <c r="A85">
        <v>4.3330000000000002</v>
      </c>
      <c r="B85">
        <v>82</v>
      </c>
    </row>
    <row r="86" spans="1:2" x14ac:dyDescent="0.3">
      <c r="A86">
        <v>4.0999999999999996</v>
      </c>
      <c r="B86">
        <v>70</v>
      </c>
    </row>
    <row r="87" spans="1:2" x14ac:dyDescent="0.3">
      <c r="A87">
        <v>2.633</v>
      </c>
      <c r="B87">
        <v>65</v>
      </c>
    </row>
    <row r="88" spans="1:2" x14ac:dyDescent="0.3">
      <c r="A88">
        <v>4.0670000000000002</v>
      </c>
      <c r="B88">
        <v>73</v>
      </c>
    </row>
    <row r="89" spans="1:2" x14ac:dyDescent="0.3">
      <c r="A89">
        <v>4.9329999999999998</v>
      </c>
      <c r="B89">
        <v>88</v>
      </c>
    </row>
    <row r="90" spans="1:2" x14ac:dyDescent="0.3">
      <c r="A90">
        <v>3.95</v>
      </c>
      <c r="B90">
        <v>76</v>
      </c>
    </row>
    <row r="91" spans="1:2" x14ac:dyDescent="0.3">
      <c r="A91">
        <v>4.5170000000000003</v>
      </c>
      <c r="B91">
        <v>80</v>
      </c>
    </row>
    <row r="92" spans="1:2" x14ac:dyDescent="0.3">
      <c r="A92">
        <v>2.1669999999999998</v>
      </c>
      <c r="B92">
        <v>48</v>
      </c>
    </row>
    <row r="93" spans="1:2" x14ac:dyDescent="0.3">
      <c r="A93">
        <v>4</v>
      </c>
      <c r="B93">
        <v>86</v>
      </c>
    </row>
    <row r="94" spans="1:2" x14ac:dyDescent="0.3">
      <c r="A94">
        <v>2.2000000000000002</v>
      </c>
      <c r="B94">
        <v>60</v>
      </c>
    </row>
    <row r="95" spans="1:2" x14ac:dyDescent="0.3">
      <c r="A95">
        <v>4.3330000000000002</v>
      </c>
      <c r="B95">
        <v>90</v>
      </c>
    </row>
    <row r="96" spans="1:2" x14ac:dyDescent="0.3">
      <c r="A96">
        <v>1.867</v>
      </c>
      <c r="B96">
        <v>50</v>
      </c>
    </row>
    <row r="97" spans="1:2" x14ac:dyDescent="0.3">
      <c r="A97">
        <v>4.8170000000000002</v>
      </c>
      <c r="B97">
        <v>78</v>
      </c>
    </row>
    <row r="98" spans="1:2" x14ac:dyDescent="0.3">
      <c r="A98">
        <v>1.833</v>
      </c>
      <c r="B98">
        <v>63</v>
      </c>
    </row>
    <row r="99" spans="1:2" x14ac:dyDescent="0.3">
      <c r="A99">
        <v>4.3</v>
      </c>
      <c r="B99">
        <v>72</v>
      </c>
    </row>
    <row r="100" spans="1:2" x14ac:dyDescent="0.3">
      <c r="A100">
        <v>4.6669999999999998</v>
      </c>
      <c r="B100">
        <v>84</v>
      </c>
    </row>
    <row r="101" spans="1:2" x14ac:dyDescent="0.3">
      <c r="A101">
        <v>3.75</v>
      </c>
      <c r="B101">
        <v>75</v>
      </c>
    </row>
    <row r="102" spans="1:2" x14ac:dyDescent="0.3">
      <c r="A102">
        <v>1.867</v>
      </c>
      <c r="B102">
        <v>51</v>
      </c>
    </row>
    <row r="103" spans="1:2" x14ac:dyDescent="0.3">
      <c r="A103">
        <v>4.9000000000000004</v>
      </c>
      <c r="B103">
        <v>82</v>
      </c>
    </row>
    <row r="104" spans="1:2" x14ac:dyDescent="0.3">
      <c r="A104">
        <v>2.4830000000000001</v>
      </c>
      <c r="B104">
        <v>62</v>
      </c>
    </row>
    <row r="105" spans="1:2" x14ac:dyDescent="0.3">
      <c r="A105">
        <v>4.367</v>
      </c>
      <c r="B105">
        <v>88</v>
      </c>
    </row>
    <row r="106" spans="1:2" x14ac:dyDescent="0.3">
      <c r="A106">
        <v>2.1</v>
      </c>
      <c r="B106">
        <v>49</v>
      </c>
    </row>
    <row r="107" spans="1:2" x14ac:dyDescent="0.3">
      <c r="A107">
        <v>4.5</v>
      </c>
      <c r="B107">
        <v>83</v>
      </c>
    </row>
    <row r="108" spans="1:2" x14ac:dyDescent="0.3">
      <c r="A108">
        <v>4.05</v>
      </c>
      <c r="B108">
        <v>81</v>
      </c>
    </row>
    <row r="109" spans="1:2" x14ac:dyDescent="0.3">
      <c r="A109">
        <v>1.867</v>
      </c>
      <c r="B109">
        <v>47</v>
      </c>
    </row>
    <row r="110" spans="1:2" x14ac:dyDescent="0.3">
      <c r="A110">
        <v>4.7</v>
      </c>
      <c r="B110">
        <v>84</v>
      </c>
    </row>
    <row r="111" spans="1:2" x14ac:dyDescent="0.3">
      <c r="A111">
        <v>1.7829999999999999</v>
      </c>
      <c r="B111">
        <v>52</v>
      </c>
    </row>
    <row r="112" spans="1:2" x14ac:dyDescent="0.3">
      <c r="A112">
        <v>4.8499999999999996</v>
      </c>
      <c r="B112">
        <v>86</v>
      </c>
    </row>
    <row r="113" spans="1:2" x14ac:dyDescent="0.3">
      <c r="A113">
        <v>3.6829999999999998</v>
      </c>
      <c r="B113">
        <v>81</v>
      </c>
    </row>
    <row r="114" spans="1:2" x14ac:dyDescent="0.3">
      <c r="A114">
        <v>4.7329999999999997</v>
      </c>
      <c r="B114">
        <v>75</v>
      </c>
    </row>
    <row r="115" spans="1:2" x14ac:dyDescent="0.3">
      <c r="A115">
        <v>2.2999999999999998</v>
      </c>
      <c r="B115">
        <v>59</v>
      </c>
    </row>
    <row r="116" spans="1:2" x14ac:dyDescent="0.3">
      <c r="A116">
        <v>4.9000000000000004</v>
      </c>
      <c r="B116">
        <v>89</v>
      </c>
    </row>
    <row r="117" spans="1:2" x14ac:dyDescent="0.3">
      <c r="A117">
        <v>4.4169999999999998</v>
      </c>
      <c r="B117">
        <v>79</v>
      </c>
    </row>
    <row r="118" spans="1:2" x14ac:dyDescent="0.3">
      <c r="A118">
        <v>1.7</v>
      </c>
      <c r="B118">
        <v>59</v>
      </c>
    </row>
    <row r="119" spans="1:2" x14ac:dyDescent="0.3">
      <c r="A119">
        <v>4.633</v>
      </c>
      <c r="B119">
        <v>81</v>
      </c>
    </row>
    <row r="120" spans="1:2" x14ac:dyDescent="0.3">
      <c r="A120">
        <v>2.3170000000000002</v>
      </c>
      <c r="B120">
        <v>50</v>
      </c>
    </row>
    <row r="121" spans="1:2" x14ac:dyDescent="0.3">
      <c r="A121">
        <v>4.5999999999999996</v>
      </c>
      <c r="B121">
        <v>85</v>
      </c>
    </row>
    <row r="122" spans="1:2" x14ac:dyDescent="0.3">
      <c r="A122">
        <v>1.8169999999999999</v>
      </c>
      <c r="B122">
        <v>59</v>
      </c>
    </row>
    <row r="123" spans="1:2" x14ac:dyDescent="0.3">
      <c r="A123">
        <v>4.4169999999999998</v>
      </c>
      <c r="B123">
        <v>87</v>
      </c>
    </row>
    <row r="124" spans="1:2" x14ac:dyDescent="0.3">
      <c r="A124">
        <v>2.617</v>
      </c>
      <c r="B124">
        <v>53</v>
      </c>
    </row>
    <row r="125" spans="1:2" x14ac:dyDescent="0.3">
      <c r="A125">
        <v>4.0670000000000002</v>
      </c>
      <c r="B125">
        <v>69</v>
      </c>
    </row>
    <row r="126" spans="1:2" x14ac:dyDescent="0.3">
      <c r="A126">
        <v>4.25</v>
      </c>
      <c r="B126">
        <v>77</v>
      </c>
    </row>
    <row r="127" spans="1:2" x14ac:dyDescent="0.3">
      <c r="A127">
        <v>1.9670000000000001</v>
      </c>
      <c r="B127">
        <v>56</v>
      </c>
    </row>
    <row r="128" spans="1:2" x14ac:dyDescent="0.3">
      <c r="A128">
        <v>4.5999999999999996</v>
      </c>
      <c r="B128">
        <v>88</v>
      </c>
    </row>
    <row r="129" spans="1:2" x14ac:dyDescent="0.3">
      <c r="A129">
        <v>3.7669999999999999</v>
      </c>
      <c r="B129">
        <v>81</v>
      </c>
    </row>
    <row r="130" spans="1:2" x14ac:dyDescent="0.3">
      <c r="A130">
        <v>1.917</v>
      </c>
      <c r="B130">
        <v>45</v>
      </c>
    </row>
    <row r="131" spans="1:2" x14ac:dyDescent="0.3">
      <c r="A131">
        <v>4.5</v>
      </c>
      <c r="B131">
        <v>82</v>
      </c>
    </row>
    <row r="132" spans="1:2" x14ac:dyDescent="0.3">
      <c r="A132">
        <v>2.2669999999999999</v>
      </c>
      <c r="B132">
        <v>55</v>
      </c>
    </row>
    <row r="133" spans="1:2" x14ac:dyDescent="0.3">
      <c r="A133">
        <v>4.6500000000000004</v>
      </c>
      <c r="B133">
        <v>90</v>
      </c>
    </row>
    <row r="134" spans="1:2" x14ac:dyDescent="0.3">
      <c r="A134">
        <v>1.867</v>
      </c>
      <c r="B134">
        <v>45</v>
      </c>
    </row>
    <row r="135" spans="1:2" x14ac:dyDescent="0.3">
      <c r="A135">
        <v>4.1669999999999998</v>
      </c>
      <c r="B135">
        <v>83</v>
      </c>
    </row>
    <row r="136" spans="1:2" x14ac:dyDescent="0.3">
      <c r="A136">
        <v>2.8</v>
      </c>
      <c r="B136">
        <v>56</v>
      </c>
    </row>
    <row r="137" spans="1:2" x14ac:dyDescent="0.3">
      <c r="A137">
        <v>4.3330000000000002</v>
      </c>
      <c r="B137">
        <v>89</v>
      </c>
    </row>
    <row r="138" spans="1:2" x14ac:dyDescent="0.3">
      <c r="A138">
        <v>1.833</v>
      </c>
      <c r="B138">
        <v>46</v>
      </c>
    </row>
    <row r="139" spans="1:2" x14ac:dyDescent="0.3">
      <c r="A139">
        <v>4.383</v>
      </c>
      <c r="B139">
        <v>82</v>
      </c>
    </row>
    <row r="140" spans="1:2" x14ac:dyDescent="0.3">
      <c r="A140">
        <v>1.883</v>
      </c>
      <c r="B140">
        <v>51</v>
      </c>
    </row>
    <row r="141" spans="1:2" x14ac:dyDescent="0.3">
      <c r="A141">
        <v>4.9329999999999998</v>
      </c>
      <c r="B141">
        <v>86</v>
      </c>
    </row>
    <row r="142" spans="1:2" x14ac:dyDescent="0.3">
      <c r="A142">
        <v>2.0329999999999999</v>
      </c>
      <c r="B142">
        <v>53</v>
      </c>
    </row>
    <row r="143" spans="1:2" x14ac:dyDescent="0.3">
      <c r="A143">
        <v>3.7330000000000001</v>
      </c>
      <c r="B143">
        <v>79</v>
      </c>
    </row>
    <row r="144" spans="1:2" x14ac:dyDescent="0.3">
      <c r="A144">
        <v>4.2329999999999997</v>
      </c>
      <c r="B144">
        <v>81</v>
      </c>
    </row>
    <row r="145" spans="1:2" x14ac:dyDescent="0.3">
      <c r="A145">
        <v>2.2330000000000001</v>
      </c>
      <c r="B145">
        <v>60</v>
      </c>
    </row>
    <row r="146" spans="1:2" x14ac:dyDescent="0.3">
      <c r="A146">
        <v>4.5330000000000004</v>
      </c>
      <c r="B146">
        <v>82</v>
      </c>
    </row>
    <row r="147" spans="1:2" x14ac:dyDescent="0.3">
      <c r="A147">
        <v>4.8170000000000002</v>
      </c>
      <c r="B147">
        <v>77</v>
      </c>
    </row>
    <row r="148" spans="1:2" x14ac:dyDescent="0.3">
      <c r="A148">
        <v>4.3330000000000002</v>
      </c>
      <c r="B148">
        <v>76</v>
      </c>
    </row>
    <row r="149" spans="1:2" x14ac:dyDescent="0.3">
      <c r="A149">
        <v>1.9830000000000001</v>
      </c>
      <c r="B149">
        <v>59</v>
      </c>
    </row>
    <row r="150" spans="1:2" x14ac:dyDescent="0.3">
      <c r="A150">
        <v>4.633</v>
      </c>
      <c r="B150">
        <v>80</v>
      </c>
    </row>
    <row r="151" spans="1:2" x14ac:dyDescent="0.3">
      <c r="A151">
        <v>2.0169999999999999</v>
      </c>
      <c r="B151">
        <v>49</v>
      </c>
    </row>
    <row r="152" spans="1:2" x14ac:dyDescent="0.3">
      <c r="A152">
        <v>5.0999999999999996</v>
      </c>
      <c r="B152">
        <v>96</v>
      </c>
    </row>
    <row r="153" spans="1:2" x14ac:dyDescent="0.3">
      <c r="A153">
        <v>1.8</v>
      </c>
      <c r="B153">
        <v>53</v>
      </c>
    </row>
    <row r="154" spans="1:2" x14ac:dyDescent="0.3">
      <c r="A154">
        <v>5.0330000000000004</v>
      </c>
      <c r="B154">
        <v>77</v>
      </c>
    </row>
    <row r="155" spans="1:2" x14ac:dyDescent="0.3">
      <c r="A155">
        <v>4</v>
      </c>
      <c r="B155">
        <v>77</v>
      </c>
    </row>
    <row r="156" spans="1:2" x14ac:dyDescent="0.3">
      <c r="A156">
        <v>2.4</v>
      </c>
      <c r="B156">
        <v>65</v>
      </c>
    </row>
    <row r="157" spans="1:2" x14ac:dyDescent="0.3">
      <c r="A157">
        <v>4.5999999999999996</v>
      </c>
      <c r="B157">
        <v>81</v>
      </c>
    </row>
    <row r="158" spans="1:2" x14ac:dyDescent="0.3">
      <c r="A158">
        <v>3.5670000000000002</v>
      </c>
      <c r="B158">
        <v>71</v>
      </c>
    </row>
    <row r="159" spans="1:2" x14ac:dyDescent="0.3">
      <c r="A159">
        <v>4</v>
      </c>
      <c r="B159">
        <v>70</v>
      </c>
    </row>
    <row r="160" spans="1:2" x14ac:dyDescent="0.3">
      <c r="A160">
        <v>4.5</v>
      </c>
      <c r="B160">
        <v>81</v>
      </c>
    </row>
    <row r="161" spans="1:2" x14ac:dyDescent="0.3">
      <c r="A161">
        <v>4.0830000000000002</v>
      </c>
      <c r="B161">
        <v>93</v>
      </c>
    </row>
    <row r="162" spans="1:2" x14ac:dyDescent="0.3">
      <c r="A162">
        <v>1.8</v>
      </c>
      <c r="B162">
        <v>53</v>
      </c>
    </row>
    <row r="163" spans="1:2" x14ac:dyDescent="0.3">
      <c r="A163">
        <v>3.9670000000000001</v>
      </c>
      <c r="B163">
        <v>89</v>
      </c>
    </row>
    <row r="164" spans="1:2" x14ac:dyDescent="0.3">
      <c r="A164">
        <v>2.2000000000000002</v>
      </c>
      <c r="B164">
        <v>45</v>
      </c>
    </row>
    <row r="165" spans="1:2" x14ac:dyDescent="0.3">
      <c r="A165">
        <v>4.1500000000000004</v>
      </c>
      <c r="B165">
        <v>86</v>
      </c>
    </row>
    <row r="166" spans="1:2" x14ac:dyDescent="0.3">
      <c r="A166">
        <v>2</v>
      </c>
      <c r="B166">
        <v>58</v>
      </c>
    </row>
    <row r="167" spans="1:2" x14ac:dyDescent="0.3">
      <c r="A167">
        <v>3.8330000000000002</v>
      </c>
      <c r="B167">
        <v>78</v>
      </c>
    </row>
    <row r="168" spans="1:2" x14ac:dyDescent="0.3">
      <c r="A168">
        <v>3.5</v>
      </c>
      <c r="B168">
        <v>66</v>
      </c>
    </row>
    <row r="169" spans="1:2" x14ac:dyDescent="0.3">
      <c r="A169">
        <v>4.5830000000000002</v>
      </c>
      <c r="B169">
        <v>76</v>
      </c>
    </row>
    <row r="170" spans="1:2" x14ac:dyDescent="0.3">
      <c r="A170">
        <v>2.367</v>
      </c>
      <c r="B170">
        <v>63</v>
      </c>
    </row>
    <row r="171" spans="1:2" x14ac:dyDescent="0.3">
      <c r="A171">
        <v>5</v>
      </c>
      <c r="B171">
        <v>88</v>
      </c>
    </row>
    <row r="172" spans="1:2" x14ac:dyDescent="0.3">
      <c r="A172">
        <v>1.9330000000000001</v>
      </c>
      <c r="B172">
        <v>52</v>
      </c>
    </row>
    <row r="173" spans="1:2" x14ac:dyDescent="0.3">
      <c r="A173">
        <v>4.617</v>
      </c>
      <c r="B173">
        <v>93</v>
      </c>
    </row>
    <row r="174" spans="1:2" x14ac:dyDescent="0.3">
      <c r="A174">
        <v>1.917</v>
      </c>
      <c r="B174">
        <v>49</v>
      </c>
    </row>
    <row r="175" spans="1:2" x14ac:dyDescent="0.3">
      <c r="A175">
        <v>2.0830000000000002</v>
      </c>
      <c r="B175">
        <v>57</v>
      </c>
    </row>
    <row r="176" spans="1:2" x14ac:dyDescent="0.3">
      <c r="A176">
        <v>4.5830000000000002</v>
      </c>
      <c r="B176">
        <v>77</v>
      </c>
    </row>
    <row r="177" spans="1:2" x14ac:dyDescent="0.3">
      <c r="A177">
        <v>3.3330000000000002</v>
      </c>
      <c r="B177">
        <v>68</v>
      </c>
    </row>
    <row r="178" spans="1:2" x14ac:dyDescent="0.3">
      <c r="A178">
        <v>4.1669999999999998</v>
      </c>
      <c r="B178">
        <v>81</v>
      </c>
    </row>
    <row r="179" spans="1:2" x14ac:dyDescent="0.3">
      <c r="A179">
        <v>4.3330000000000002</v>
      </c>
      <c r="B179">
        <v>81</v>
      </c>
    </row>
    <row r="180" spans="1:2" x14ac:dyDescent="0.3">
      <c r="A180">
        <v>4.5</v>
      </c>
      <c r="B180">
        <v>73</v>
      </c>
    </row>
    <row r="181" spans="1:2" x14ac:dyDescent="0.3">
      <c r="A181">
        <v>2.4169999999999998</v>
      </c>
      <c r="B181">
        <v>50</v>
      </c>
    </row>
    <row r="182" spans="1:2" x14ac:dyDescent="0.3">
      <c r="A182">
        <v>4</v>
      </c>
      <c r="B182">
        <v>85</v>
      </c>
    </row>
    <row r="183" spans="1:2" x14ac:dyDescent="0.3">
      <c r="A183">
        <v>4.1669999999999998</v>
      </c>
      <c r="B183">
        <v>74</v>
      </c>
    </row>
    <row r="184" spans="1:2" x14ac:dyDescent="0.3">
      <c r="A184">
        <v>1.883</v>
      </c>
      <c r="B184">
        <v>55</v>
      </c>
    </row>
    <row r="185" spans="1:2" x14ac:dyDescent="0.3">
      <c r="A185">
        <v>4.5830000000000002</v>
      </c>
      <c r="B185">
        <v>77</v>
      </c>
    </row>
    <row r="186" spans="1:2" x14ac:dyDescent="0.3">
      <c r="A186">
        <v>4.25</v>
      </c>
      <c r="B186">
        <v>83</v>
      </c>
    </row>
    <row r="187" spans="1:2" x14ac:dyDescent="0.3">
      <c r="A187">
        <v>3.7669999999999999</v>
      </c>
      <c r="B187">
        <v>83</v>
      </c>
    </row>
    <row r="188" spans="1:2" x14ac:dyDescent="0.3">
      <c r="A188">
        <v>2.0329999999999999</v>
      </c>
      <c r="B188">
        <v>51</v>
      </c>
    </row>
    <row r="189" spans="1:2" x14ac:dyDescent="0.3">
      <c r="A189">
        <v>4.4329999999999998</v>
      </c>
      <c r="B189">
        <v>78</v>
      </c>
    </row>
    <row r="190" spans="1:2" x14ac:dyDescent="0.3">
      <c r="A190">
        <v>4.0830000000000002</v>
      </c>
      <c r="B190">
        <v>84</v>
      </c>
    </row>
    <row r="191" spans="1:2" x14ac:dyDescent="0.3">
      <c r="A191">
        <v>1.833</v>
      </c>
      <c r="B191">
        <v>46</v>
      </c>
    </row>
    <row r="192" spans="1:2" x14ac:dyDescent="0.3">
      <c r="A192">
        <v>4.4169999999999998</v>
      </c>
      <c r="B192">
        <v>83</v>
      </c>
    </row>
    <row r="193" spans="1:2" x14ac:dyDescent="0.3">
      <c r="A193">
        <v>2.1829999999999998</v>
      </c>
      <c r="B193">
        <v>55</v>
      </c>
    </row>
    <row r="194" spans="1:2" x14ac:dyDescent="0.3">
      <c r="A194">
        <v>4.8</v>
      </c>
      <c r="B194">
        <v>81</v>
      </c>
    </row>
    <row r="195" spans="1:2" x14ac:dyDescent="0.3">
      <c r="A195">
        <v>1.833</v>
      </c>
      <c r="B195">
        <v>57</v>
      </c>
    </row>
    <row r="196" spans="1:2" x14ac:dyDescent="0.3">
      <c r="A196">
        <v>4.8</v>
      </c>
      <c r="B196">
        <v>76</v>
      </c>
    </row>
    <row r="197" spans="1:2" x14ac:dyDescent="0.3">
      <c r="A197">
        <v>4.0999999999999996</v>
      </c>
      <c r="B197">
        <v>84</v>
      </c>
    </row>
    <row r="198" spans="1:2" x14ac:dyDescent="0.3">
      <c r="A198">
        <v>3.9660000000000002</v>
      </c>
      <c r="B198">
        <v>77</v>
      </c>
    </row>
    <row r="199" spans="1:2" x14ac:dyDescent="0.3">
      <c r="A199">
        <v>4.2329999999999997</v>
      </c>
      <c r="B199">
        <v>81</v>
      </c>
    </row>
    <row r="200" spans="1:2" x14ac:dyDescent="0.3">
      <c r="A200">
        <v>3.5</v>
      </c>
      <c r="B200">
        <v>87</v>
      </c>
    </row>
    <row r="201" spans="1:2" x14ac:dyDescent="0.3">
      <c r="A201">
        <v>4.3659999999999997</v>
      </c>
      <c r="B201">
        <v>77</v>
      </c>
    </row>
    <row r="202" spans="1:2" x14ac:dyDescent="0.3">
      <c r="A202">
        <v>2.25</v>
      </c>
      <c r="B202">
        <v>51</v>
      </c>
    </row>
    <row r="203" spans="1:2" x14ac:dyDescent="0.3">
      <c r="A203">
        <v>4.6669999999999998</v>
      </c>
      <c r="B203">
        <v>78</v>
      </c>
    </row>
    <row r="204" spans="1:2" x14ac:dyDescent="0.3">
      <c r="A204">
        <v>2.1</v>
      </c>
      <c r="B204">
        <v>60</v>
      </c>
    </row>
    <row r="205" spans="1:2" x14ac:dyDescent="0.3">
      <c r="A205">
        <v>4.3499999999999996</v>
      </c>
      <c r="B205">
        <v>82</v>
      </c>
    </row>
    <row r="206" spans="1:2" x14ac:dyDescent="0.3">
      <c r="A206">
        <v>4.133</v>
      </c>
      <c r="B206">
        <v>91</v>
      </c>
    </row>
    <row r="207" spans="1:2" x14ac:dyDescent="0.3">
      <c r="A207">
        <v>1.867</v>
      </c>
      <c r="B207">
        <v>53</v>
      </c>
    </row>
    <row r="208" spans="1:2" x14ac:dyDescent="0.3">
      <c r="A208">
        <v>4.5999999999999996</v>
      </c>
      <c r="B208">
        <v>78</v>
      </c>
    </row>
    <row r="209" spans="1:2" x14ac:dyDescent="0.3">
      <c r="A209">
        <v>1.7829999999999999</v>
      </c>
      <c r="B209">
        <v>46</v>
      </c>
    </row>
    <row r="210" spans="1:2" x14ac:dyDescent="0.3">
      <c r="A210">
        <v>4.367</v>
      </c>
      <c r="B210">
        <v>77</v>
      </c>
    </row>
    <row r="211" spans="1:2" x14ac:dyDescent="0.3">
      <c r="A211">
        <v>3.85</v>
      </c>
      <c r="B211">
        <v>84</v>
      </c>
    </row>
    <row r="212" spans="1:2" x14ac:dyDescent="0.3">
      <c r="A212">
        <v>1.9330000000000001</v>
      </c>
      <c r="B212">
        <v>49</v>
      </c>
    </row>
    <row r="213" spans="1:2" x14ac:dyDescent="0.3">
      <c r="A213">
        <v>4.5</v>
      </c>
      <c r="B213">
        <v>83</v>
      </c>
    </row>
    <row r="214" spans="1:2" x14ac:dyDescent="0.3">
      <c r="A214">
        <v>2.383</v>
      </c>
      <c r="B214">
        <v>71</v>
      </c>
    </row>
    <row r="215" spans="1:2" x14ac:dyDescent="0.3">
      <c r="A215">
        <v>4.7</v>
      </c>
      <c r="B215">
        <v>80</v>
      </c>
    </row>
    <row r="216" spans="1:2" x14ac:dyDescent="0.3">
      <c r="A216">
        <v>1.867</v>
      </c>
      <c r="B216">
        <v>49</v>
      </c>
    </row>
    <row r="217" spans="1:2" x14ac:dyDescent="0.3">
      <c r="A217">
        <v>3.8330000000000002</v>
      </c>
      <c r="B217">
        <v>75</v>
      </c>
    </row>
    <row r="218" spans="1:2" x14ac:dyDescent="0.3">
      <c r="A218">
        <v>3.4169999999999998</v>
      </c>
      <c r="B218">
        <v>64</v>
      </c>
    </row>
    <row r="219" spans="1:2" x14ac:dyDescent="0.3">
      <c r="A219">
        <v>4.2329999999999997</v>
      </c>
      <c r="B219">
        <v>76</v>
      </c>
    </row>
    <row r="220" spans="1:2" x14ac:dyDescent="0.3">
      <c r="A220">
        <v>2.4</v>
      </c>
      <c r="B220">
        <v>53</v>
      </c>
    </row>
    <row r="221" spans="1:2" x14ac:dyDescent="0.3">
      <c r="A221">
        <v>4.8</v>
      </c>
      <c r="B221">
        <v>94</v>
      </c>
    </row>
    <row r="222" spans="1:2" x14ac:dyDescent="0.3">
      <c r="A222">
        <v>2</v>
      </c>
      <c r="B222">
        <v>55</v>
      </c>
    </row>
    <row r="223" spans="1:2" x14ac:dyDescent="0.3">
      <c r="A223">
        <v>4.1500000000000004</v>
      </c>
      <c r="B223">
        <v>76</v>
      </c>
    </row>
    <row r="224" spans="1:2" x14ac:dyDescent="0.3">
      <c r="A224">
        <v>1.867</v>
      </c>
      <c r="B224">
        <v>50</v>
      </c>
    </row>
    <row r="225" spans="1:2" x14ac:dyDescent="0.3">
      <c r="A225">
        <v>4.2670000000000003</v>
      </c>
      <c r="B225">
        <v>82</v>
      </c>
    </row>
    <row r="226" spans="1:2" x14ac:dyDescent="0.3">
      <c r="A226">
        <v>1.75</v>
      </c>
      <c r="B226">
        <v>54</v>
      </c>
    </row>
    <row r="227" spans="1:2" x14ac:dyDescent="0.3">
      <c r="A227">
        <v>4.4829999999999997</v>
      </c>
      <c r="B227">
        <v>75</v>
      </c>
    </row>
    <row r="228" spans="1:2" x14ac:dyDescent="0.3">
      <c r="A228">
        <v>4</v>
      </c>
      <c r="B228">
        <v>78</v>
      </c>
    </row>
    <row r="229" spans="1:2" x14ac:dyDescent="0.3">
      <c r="A229">
        <v>4.117</v>
      </c>
      <c r="B229">
        <v>79</v>
      </c>
    </row>
    <row r="230" spans="1:2" x14ac:dyDescent="0.3">
      <c r="A230">
        <v>4.0830000000000002</v>
      </c>
      <c r="B230">
        <v>78</v>
      </c>
    </row>
    <row r="231" spans="1:2" x14ac:dyDescent="0.3">
      <c r="A231">
        <v>4.2670000000000003</v>
      </c>
      <c r="B231">
        <v>78</v>
      </c>
    </row>
    <row r="232" spans="1:2" x14ac:dyDescent="0.3">
      <c r="A232">
        <v>3.9169999999999998</v>
      </c>
      <c r="B232">
        <v>70</v>
      </c>
    </row>
    <row r="233" spans="1:2" x14ac:dyDescent="0.3">
      <c r="A233">
        <v>4.55</v>
      </c>
      <c r="B233">
        <v>79</v>
      </c>
    </row>
    <row r="234" spans="1:2" x14ac:dyDescent="0.3">
      <c r="A234">
        <v>4.0830000000000002</v>
      </c>
      <c r="B234">
        <v>70</v>
      </c>
    </row>
    <row r="235" spans="1:2" x14ac:dyDescent="0.3">
      <c r="A235">
        <v>2.4169999999999998</v>
      </c>
      <c r="B235">
        <v>54</v>
      </c>
    </row>
    <row r="236" spans="1:2" x14ac:dyDescent="0.3">
      <c r="A236">
        <v>4.1829999999999998</v>
      </c>
      <c r="B236">
        <v>86</v>
      </c>
    </row>
    <row r="237" spans="1:2" x14ac:dyDescent="0.3">
      <c r="A237">
        <v>2.2170000000000001</v>
      </c>
      <c r="B237">
        <v>50</v>
      </c>
    </row>
    <row r="238" spans="1:2" x14ac:dyDescent="0.3">
      <c r="A238">
        <v>4.45</v>
      </c>
      <c r="B238">
        <v>90</v>
      </c>
    </row>
    <row r="239" spans="1:2" x14ac:dyDescent="0.3">
      <c r="A239">
        <v>1.883</v>
      </c>
      <c r="B239">
        <v>54</v>
      </c>
    </row>
    <row r="240" spans="1:2" x14ac:dyDescent="0.3">
      <c r="A240">
        <v>1.85</v>
      </c>
      <c r="B240">
        <v>54</v>
      </c>
    </row>
    <row r="241" spans="1:2" x14ac:dyDescent="0.3">
      <c r="A241">
        <v>4.2830000000000004</v>
      </c>
      <c r="B241">
        <v>77</v>
      </c>
    </row>
    <row r="242" spans="1:2" x14ac:dyDescent="0.3">
      <c r="A242">
        <v>3.95</v>
      </c>
      <c r="B242">
        <v>79</v>
      </c>
    </row>
    <row r="243" spans="1:2" x14ac:dyDescent="0.3">
      <c r="A243">
        <v>2.3330000000000002</v>
      </c>
      <c r="B243">
        <v>64</v>
      </c>
    </row>
    <row r="244" spans="1:2" x14ac:dyDescent="0.3">
      <c r="A244">
        <v>4.1500000000000004</v>
      </c>
      <c r="B244">
        <v>75</v>
      </c>
    </row>
    <row r="245" spans="1:2" x14ac:dyDescent="0.3">
      <c r="A245">
        <v>2.35</v>
      </c>
      <c r="B245">
        <v>47</v>
      </c>
    </row>
    <row r="246" spans="1:2" x14ac:dyDescent="0.3">
      <c r="A246">
        <v>4.9329999999999998</v>
      </c>
      <c r="B246">
        <v>86</v>
      </c>
    </row>
    <row r="247" spans="1:2" x14ac:dyDescent="0.3">
      <c r="A247">
        <v>2.9</v>
      </c>
      <c r="B247">
        <v>63</v>
      </c>
    </row>
    <row r="248" spans="1:2" x14ac:dyDescent="0.3">
      <c r="A248">
        <v>4.5830000000000002</v>
      </c>
      <c r="B248">
        <v>85</v>
      </c>
    </row>
    <row r="249" spans="1:2" x14ac:dyDescent="0.3">
      <c r="A249">
        <v>3.8330000000000002</v>
      </c>
      <c r="B249">
        <v>82</v>
      </c>
    </row>
    <row r="250" spans="1:2" x14ac:dyDescent="0.3">
      <c r="A250">
        <v>2.0830000000000002</v>
      </c>
      <c r="B250">
        <v>57</v>
      </c>
    </row>
    <row r="251" spans="1:2" x14ac:dyDescent="0.3">
      <c r="A251">
        <v>4.367</v>
      </c>
      <c r="B251">
        <v>82</v>
      </c>
    </row>
    <row r="252" spans="1:2" x14ac:dyDescent="0.3">
      <c r="A252">
        <v>2.133</v>
      </c>
      <c r="B252">
        <v>67</v>
      </c>
    </row>
    <row r="253" spans="1:2" x14ac:dyDescent="0.3">
      <c r="A253">
        <v>4.3499999999999996</v>
      </c>
      <c r="B253">
        <v>74</v>
      </c>
    </row>
    <row r="254" spans="1:2" x14ac:dyDescent="0.3">
      <c r="A254">
        <v>2.2000000000000002</v>
      </c>
      <c r="B254">
        <v>54</v>
      </c>
    </row>
    <row r="255" spans="1:2" x14ac:dyDescent="0.3">
      <c r="A255">
        <v>4.45</v>
      </c>
      <c r="B255">
        <v>83</v>
      </c>
    </row>
    <row r="256" spans="1:2" x14ac:dyDescent="0.3">
      <c r="A256">
        <v>3.5670000000000002</v>
      </c>
      <c r="B256">
        <v>73</v>
      </c>
    </row>
    <row r="257" spans="1:2" x14ac:dyDescent="0.3">
      <c r="A257">
        <v>4.5</v>
      </c>
      <c r="B257">
        <v>73</v>
      </c>
    </row>
    <row r="258" spans="1:2" x14ac:dyDescent="0.3">
      <c r="A258">
        <v>4.1500000000000004</v>
      </c>
      <c r="B258">
        <v>88</v>
      </c>
    </row>
    <row r="259" spans="1:2" x14ac:dyDescent="0.3">
      <c r="A259">
        <v>3.8170000000000002</v>
      </c>
      <c r="B259">
        <v>80</v>
      </c>
    </row>
    <row r="260" spans="1:2" x14ac:dyDescent="0.3">
      <c r="A260">
        <v>3.9169999999999998</v>
      </c>
      <c r="B260">
        <v>71</v>
      </c>
    </row>
    <row r="261" spans="1:2" x14ac:dyDescent="0.3">
      <c r="A261">
        <v>4.45</v>
      </c>
      <c r="B261">
        <v>83</v>
      </c>
    </row>
    <row r="262" spans="1:2" x14ac:dyDescent="0.3">
      <c r="A262">
        <v>2</v>
      </c>
      <c r="B262">
        <v>56</v>
      </c>
    </row>
    <row r="263" spans="1:2" x14ac:dyDescent="0.3">
      <c r="A263">
        <v>4.2830000000000004</v>
      </c>
      <c r="B263">
        <v>79</v>
      </c>
    </row>
    <row r="264" spans="1:2" x14ac:dyDescent="0.3">
      <c r="A264">
        <v>4.7670000000000003</v>
      </c>
      <c r="B264">
        <v>78</v>
      </c>
    </row>
    <row r="265" spans="1:2" x14ac:dyDescent="0.3">
      <c r="A265">
        <v>4.5330000000000004</v>
      </c>
      <c r="B265">
        <v>84</v>
      </c>
    </row>
    <row r="266" spans="1:2" x14ac:dyDescent="0.3">
      <c r="A266">
        <v>1.85</v>
      </c>
      <c r="B266">
        <v>58</v>
      </c>
    </row>
    <row r="267" spans="1:2" x14ac:dyDescent="0.3">
      <c r="A267">
        <v>4.25</v>
      </c>
      <c r="B267">
        <v>83</v>
      </c>
    </row>
    <row r="268" spans="1:2" x14ac:dyDescent="0.3">
      <c r="A268">
        <v>1.9830000000000001</v>
      </c>
      <c r="B268">
        <v>43</v>
      </c>
    </row>
    <row r="269" spans="1:2" x14ac:dyDescent="0.3">
      <c r="A269">
        <v>2.25</v>
      </c>
      <c r="B269">
        <v>60</v>
      </c>
    </row>
    <row r="270" spans="1:2" x14ac:dyDescent="0.3">
      <c r="A270">
        <v>4.75</v>
      </c>
      <c r="B270">
        <v>75</v>
      </c>
    </row>
    <row r="271" spans="1:2" x14ac:dyDescent="0.3">
      <c r="A271">
        <v>4.117</v>
      </c>
      <c r="B271">
        <v>81</v>
      </c>
    </row>
    <row r="272" spans="1:2" x14ac:dyDescent="0.3">
      <c r="A272">
        <v>2.15</v>
      </c>
      <c r="B272">
        <v>46</v>
      </c>
    </row>
    <row r="273" spans="1:19" x14ac:dyDescent="0.3">
      <c r="A273">
        <v>4.4169999999999998</v>
      </c>
      <c r="B273">
        <v>90</v>
      </c>
    </row>
    <row r="274" spans="1:19" x14ac:dyDescent="0.3">
      <c r="A274">
        <v>1.8169999999999999</v>
      </c>
      <c r="B274">
        <v>46</v>
      </c>
    </row>
    <row r="275" spans="1:19" x14ac:dyDescent="0.3">
      <c r="A275">
        <v>4.4669999999999996</v>
      </c>
      <c r="B275">
        <v>74</v>
      </c>
    </row>
    <row r="277" spans="1:19" x14ac:dyDescent="0.3">
      <c r="A277" t="s">
        <v>15</v>
      </c>
      <c r="B277" t="s">
        <v>50</v>
      </c>
    </row>
    <row r="278" spans="1:19" x14ac:dyDescent="0.3">
      <c r="A278">
        <v>2</v>
      </c>
      <c r="B278">
        <v>2</v>
      </c>
    </row>
    <row r="279" spans="1:19" x14ac:dyDescent="0.3">
      <c r="A279">
        <f>A118</f>
        <v>1.7</v>
      </c>
      <c r="B279">
        <f>B118</f>
        <v>59</v>
      </c>
    </row>
    <row r="280" spans="1:19" x14ac:dyDescent="0.3">
      <c r="A280">
        <f>A79</f>
        <v>5.0670000000000002</v>
      </c>
      <c r="B280">
        <f>B79</f>
        <v>76</v>
      </c>
    </row>
    <row r="282" spans="1:19" x14ac:dyDescent="0.3">
      <c r="A282" t="s">
        <v>7</v>
      </c>
      <c r="B282" t="s">
        <v>51</v>
      </c>
      <c r="C282" t="s">
        <v>52</v>
      </c>
      <c r="D282" t="s">
        <v>53</v>
      </c>
      <c r="E282" t="s">
        <v>54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23</v>
      </c>
      <c r="M282" t="s">
        <v>31</v>
      </c>
      <c r="N282" t="s">
        <v>32</v>
      </c>
      <c r="P282" t="s">
        <v>55</v>
      </c>
      <c r="Q282" t="s">
        <v>23</v>
      </c>
      <c r="R282" t="s">
        <v>8</v>
      </c>
      <c r="S282" t="s">
        <v>9</v>
      </c>
    </row>
    <row r="283" spans="1:19" x14ac:dyDescent="0.3">
      <c r="A283">
        <v>1</v>
      </c>
      <c r="B283">
        <f>A279</f>
        <v>1.7</v>
      </c>
      <c r="C283">
        <f>B279</f>
        <v>59</v>
      </c>
      <c r="D283">
        <f>A280</f>
        <v>5.0670000000000002</v>
      </c>
      <c r="E283">
        <f>B280</f>
        <v>76</v>
      </c>
      <c r="F283">
        <f>INDEX(A$4:A$275,A283)-B283</f>
        <v>1.9000000000000001</v>
      </c>
      <c r="G283">
        <f>INDEX(B$4:B$275,A283)-C283</f>
        <v>20</v>
      </c>
      <c r="H283">
        <f>INDEX(A$4:A$275,A283)-D283</f>
        <v>-1.4670000000000001</v>
      </c>
      <c r="I283">
        <f>INDEX(B$4:B$275,A283)-E283</f>
        <v>3</v>
      </c>
      <c r="J283">
        <f>SUMPRODUCT(F283:G283,F283:G283)</f>
        <v>403.61</v>
      </c>
      <c r="K283">
        <f>SUMPRODUCT(H283:I283,H283:I283)</f>
        <v>11.152089</v>
      </c>
      <c r="L283">
        <f>IF(J283&lt;K283,1,2)</f>
        <v>2</v>
      </c>
      <c r="M283">
        <f>IF(L283=1,1,0)</f>
        <v>0</v>
      </c>
      <c r="N283">
        <f>IF(L283=2,1,0)</f>
        <v>1</v>
      </c>
      <c r="P283">
        <f>A283+1</f>
        <v>2</v>
      </c>
      <c r="Q283">
        <f>INDEX(L$283:L$554,P283)</f>
        <v>1</v>
      </c>
      <c r="R283">
        <f>INDEX(A$4:A$275,P283)</f>
        <v>1.8</v>
      </c>
      <c r="S283">
        <f>INDEX(B$4:B$275,P283)</f>
        <v>54</v>
      </c>
    </row>
    <row r="284" spans="1:19" x14ac:dyDescent="0.3">
      <c r="A284">
        <f>A283+1</f>
        <v>2</v>
      </c>
      <c r="B284">
        <f>B283</f>
        <v>1.7</v>
      </c>
      <c r="C284">
        <f t="shared" ref="C284:E284" si="0">C283</f>
        <v>59</v>
      </c>
      <c r="D284">
        <f t="shared" si="0"/>
        <v>5.0670000000000002</v>
      </c>
      <c r="E284">
        <f t="shared" si="0"/>
        <v>76</v>
      </c>
      <c r="F284">
        <f>INDEX(A$4:A$275,A284)-B284</f>
        <v>0.10000000000000009</v>
      </c>
      <c r="G284">
        <f>INDEX(B$4:B$275,A284)-C284</f>
        <v>-5</v>
      </c>
      <c r="H284">
        <f>INDEX(A$4:A$275,A284)-D284</f>
        <v>-3.2670000000000003</v>
      </c>
      <c r="I284">
        <f>INDEX(B$4:B$275,A284)-E284</f>
        <v>-22</v>
      </c>
      <c r="J284">
        <f t="shared" ref="J284:J347" si="1">SUMPRODUCT(F284:G284,F284:G284)</f>
        <v>25.01</v>
      </c>
      <c r="K284">
        <f t="shared" ref="K284:K347" si="2">SUMPRODUCT(H284:I284,H284:I284)</f>
        <v>494.67328900000001</v>
      </c>
      <c r="L284">
        <f t="shared" ref="L284:L347" si="3">IF(J284&lt;K284,1,2)</f>
        <v>1</v>
      </c>
      <c r="M284">
        <f t="shared" ref="M284:M347" si="4">IF(L284=1,1,0)</f>
        <v>1</v>
      </c>
      <c r="N284">
        <f t="shared" ref="N284:N347" si="5">IF(L284=2,1,0)</f>
        <v>0</v>
      </c>
      <c r="P284">
        <f>A285+1</f>
        <v>4</v>
      </c>
      <c r="Q284">
        <f t="shared" ref="Q284:Q347" si="6">INDEX(L$283:L$554,P284)</f>
        <v>1</v>
      </c>
      <c r="R284">
        <f t="shared" ref="R284:R347" si="7">INDEX(A$4:A$275,P284)</f>
        <v>2.2829999999999999</v>
      </c>
      <c r="S284">
        <f t="shared" ref="S284:S347" si="8">INDEX(B$4:B$275,P284)</f>
        <v>62</v>
      </c>
    </row>
    <row r="285" spans="1:19" x14ac:dyDescent="0.3">
      <c r="A285">
        <f t="shared" ref="A285:A348" si="9">A284+1</f>
        <v>3</v>
      </c>
      <c r="B285">
        <f t="shared" ref="B285:B348" si="10">B284</f>
        <v>1.7</v>
      </c>
      <c r="C285">
        <f t="shared" ref="C285:C348" si="11">C284</f>
        <v>59</v>
      </c>
      <c r="D285">
        <f t="shared" ref="D285:D348" si="12">D284</f>
        <v>5.0670000000000002</v>
      </c>
      <c r="E285">
        <f t="shared" ref="E285:E348" si="13">E284</f>
        <v>76</v>
      </c>
      <c r="F285">
        <f t="shared" ref="F285:F348" si="14">INDEX(A$4:A$275,A285)-B285</f>
        <v>1.6330000000000002</v>
      </c>
      <c r="G285">
        <f t="shared" ref="G285:G348" si="15">INDEX(B$4:B$275,A285)-C285</f>
        <v>15</v>
      </c>
      <c r="H285">
        <f t="shared" ref="H285:H348" si="16">INDEX(A$4:A$275,A285)-D285</f>
        <v>-1.734</v>
      </c>
      <c r="I285">
        <f t="shared" ref="I285:I348" si="17">INDEX(B$4:B$275,A285)-E285</f>
        <v>-2</v>
      </c>
      <c r="J285">
        <f t="shared" si="1"/>
        <v>227.66668899999999</v>
      </c>
      <c r="K285">
        <f t="shared" si="2"/>
        <v>7.0067559999999993</v>
      </c>
      <c r="L285">
        <f t="shared" si="3"/>
        <v>2</v>
      </c>
      <c r="M285">
        <f t="shared" si="4"/>
        <v>0</v>
      </c>
      <c r="N285">
        <f t="shared" si="5"/>
        <v>1</v>
      </c>
      <c r="P285">
        <f>A287+1</f>
        <v>6</v>
      </c>
      <c r="Q285">
        <f t="shared" si="6"/>
        <v>1</v>
      </c>
      <c r="R285">
        <f t="shared" si="7"/>
        <v>2.883</v>
      </c>
      <c r="S285">
        <f t="shared" si="8"/>
        <v>55</v>
      </c>
    </row>
    <row r="286" spans="1:19" x14ac:dyDescent="0.3">
      <c r="A286">
        <f t="shared" si="9"/>
        <v>4</v>
      </c>
      <c r="B286">
        <f t="shared" si="10"/>
        <v>1.7</v>
      </c>
      <c r="C286">
        <f t="shared" si="11"/>
        <v>59</v>
      </c>
      <c r="D286">
        <f t="shared" si="12"/>
        <v>5.0670000000000002</v>
      </c>
      <c r="E286">
        <f t="shared" si="13"/>
        <v>76</v>
      </c>
      <c r="F286">
        <f t="shared" si="14"/>
        <v>0.58299999999999996</v>
      </c>
      <c r="G286">
        <f t="shared" si="15"/>
        <v>3</v>
      </c>
      <c r="H286">
        <f t="shared" si="16"/>
        <v>-2.7840000000000003</v>
      </c>
      <c r="I286">
        <f t="shared" si="17"/>
        <v>-14</v>
      </c>
      <c r="J286">
        <f t="shared" si="1"/>
        <v>9.3398889999999994</v>
      </c>
      <c r="K286">
        <f t="shared" si="2"/>
        <v>203.75065599999999</v>
      </c>
      <c r="L286">
        <f t="shared" si="3"/>
        <v>1</v>
      </c>
      <c r="M286">
        <f t="shared" si="4"/>
        <v>1</v>
      </c>
      <c r="N286">
        <f t="shared" si="5"/>
        <v>0</v>
      </c>
      <c r="P286">
        <f>A290+1</f>
        <v>9</v>
      </c>
      <c r="Q286">
        <f t="shared" si="6"/>
        <v>1</v>
      </c>
      <c r="R286">
        <f t="shared" si="7"/>
        <v>1.95</v>
      </c>
      <c r="S286">
        <f t="shared" si="8"/>
        <v>51</v>
      </c>
    </row>
    <row r="287" spans="1:19" x14ac:dyDescent="0.3">
      <c r="A287">
        <f t="shared" si="9"/>
        <v>5</v>
      </c>
      <c r="B287">
        <f t="shared" si="10"/>
        <v>1.7</v>
      </c>
      <c r="C287">
        <f t="shared" si="11"/>
        <v>59</v>
      </c>
      <c r="D287">
        <f t="shared" si="12"/>
        <v>5.0670000000000002</v>
      </c>
      <c r="E287">
        <f t="shared" si="13"/>
        <v>76</v>
      </c>
      <c r="F287">
        <f t="shared" si="14"/>
        <v>2.8330000000000002</v>
      </c>
      <c r="G287">
        <f t="shared" si="15"/>
        <v>26</v>
      </c>
      <c r="H287">
        <f t="shared" si="16"/>
        <v>-0.53399999999999981</v>
      </c>
      <c r="I287">
        <f t="shared" si="17"/>
        <v>9</v>
      </c>
      <c r="J287">
        <f t="shared" si="1"/>
        <v>684.02588900000001</v>
      </c>
      <c r="K287">
        <f t="shared" si="2"/>
        <v>81.285156000000001</v>
      </c>
      <c r="L287">
        <f t="shared" si="3"/>
        <v>2</v>
      </c>
      <c r="M287">
        <f t="shared" si="4"/>
        <v>0</v>
      </c>
      <c r="N287">
        <f t="shared" si="5"/>
        <v>1</v>
      </c>
      <c r="P287">
        <f>A292+1</f>
        <v>11</v>
      </c>
      <c r="Q287">
        <f t="shared" si="6"/>
        <v>1</v>
      </c>
      <c r="R287">
        <f t="shared" si="7"/>
        <v>1.833</v>
      </c>
      <c r="S287">
        <f t="shared" si="8"/>
        <v>54</v>
      </c>
    </row>
    <row r="288" spans="1:19" x14ac:dyDescent="0.3">
      <c r="A288">
        <f t="shared" si="9"/>
        <v>6</v>
      </c>
      <c r="B288">
        <f t="shared" si="10"/>
        <v>1.7</v>
      </c>
      <c r="C288">
        <f t="shared" si="11"/>
        <v>59</v>
      </c>
      <c r="D288">
        <f t="shared" si="12"/>
        <v>5.0670000000000002</v>
      </c>
      <c r="E288">
        <f t="shared" si="13"/>
        <v>76</v>
      </c>
      <c r="F288">
        <f t="shared" si="14"/>
        <v>1.1830000000000001</v>
      </c>
      <c r="G288">
        <f t="shared" si="15"/>
        <v>-4</v>
      </c>
      <c r="H288">
        <f t="shared" si="16"/>
        <v>-2.1840000000000002</v>
      </c>
      <c r="I288">
        <f t="shared" si="17"/>
        <v>-21</v>
      </c>
      <c r="J288">
        <f t="shared" si="1"/>
        <v>17.399488999999999</v>
      </c>
      <c r="K288">
        <f t="shared" si="2"/>
        <v>445.769856</v>
      </c>
      <c r="L288">
        <f t="shared" si="3"/>
        <v>1</v>
      </c>
      <c r="M288">
        <f t="shared" si="4"/>
        <v>1</v>
      </c>
      <c r="N288">
        <f t="shared" si="5"/>
        <v>0</v>
      </c>
      <c r="P288">
        <f>A295+1</f>
        <v>14</v>
      </c>
      <c r="Q288">
        <f t="shared" si="6"/>
        <v>1</v>
      </c>
      <c r="R288">
        <f t="shared" si="7"/>
        <v>1.75</v>
      </c>
      <c r="S288">
        <f t="shared" si="8"/>
        <v>47</v>
      </c>
    </row>
    <row r="289" spans="1:19" x14ac:dyDescent="0.3">
      <c r="A289">
        <f t="shared" si="9"/>
        <v>7</v>
      </c>
      <c r="B289">
        <f t="shared" si="10"/>
        <v>1.7</v>
      </c>
      <c r="C289">
        <f t="shared" si="11"/>
        <v>59</v>
      </c>
      <c r="D289">
        <f t="shared" si="12"/>
        <v>5.0670000000000002</v>
      </c>
      <c r="E289">
        <f t="shared" si="13"/>
        <v>76</v>
      </c>
      <c r="F289">
        <f t="shared" si="14"/>
        <v>3</v>
      </c>
      <c r="G289">
        <f t="shared" si="15"/>
        <v>29</v>
      </c>
      <c r="H289">
        <f t="shared" si="16"/>
        <v>-0.36699999999999999</v>
      </c>
      <c r="I289">
        <f t="shared" si="17"/>
        <v>12</v>
      </c>
      <c r="J289">
        <f t="shared" si="1"/>
        <v>850</v>
      </c>
      <c r="K289">
        <f t="shared" si="2"/>
        <v>144.13468900000001</v>
      </c>
      <c r="L289">
        <f t="shared" si="3"/>
        <v>2</v>
      </c>
      <c r="M289">
        <f t="shared" si="4"/>
        <v>0</v>
      </c>
      <c r="N289">
        <f t="shared" si="5"/>
        <v>1</v>
      </c>
      <c r="P289">
        <f>A297+1</f>
        <v>16</v>
      </c>
      <c r="Q289">
        <f t="shared" si="6"/>
        <v>1</v>
      </c>
      <c r="R289">
        <f t="shared" si="7"/>
        <v>2.1669999999999998</v>
      </c>
      <c r="S289">
        <f t="shared" si="8"/>
        <v>52</v>
      </c>
    </row>
    <row r="290" spans="1:19" x14ac:dyDescent="0.3">
      <c r="A290">
        <f t="shared" si="9"/>
        <v>8</v>
      </c>
      <c r="B290">
        <f t="shared" si="10"/>
        <v>1.7</v>
      </c>
      <c r="C290">
        <f t="shared" si="11"/>
        <v>59</v>
      </c>
      <c r="D290">
        <f t="shared" si="12"/>
        <v>5.0670000000000002</v>
      </c>
      <c r="E290">
        <f t="shared" si="13"/>
        <v>76</v>
      </c>
      <c r="F290">
        <f t="shared" si="14"/>
        <v>1.9000000000000001</v>
      </c>
      <c r="G290">
        <f t="shared" si="15"/>
        <v>26</v>
      </c>
      <c r="H290">
        <f t="shared" si="16"/>
        <v>-1.4670000000000001</v>
      </c>
      <c r="I290">
        <f t="shared" si="17"/>
        <v>9</v>
      </c>
      <c r="J290">
        <f t="shared" si="1"/>
        <v>679.61</v>
      </c>
      <c r="K290">
        <f t="shared" si="2"/>
        <v>83.152089000000004</v>
      </c>
      <c r="L290">
        <f t="shared" si="3"/>
        <v>2</v>
      </c>
      <c r="M290">
        <f t="shared" si="4"/>
        <v>0</v>
      </c>
      <c r="N290">
        <f t="shared" si="5"/>
        <v>1</v>
      </c>
      <c r="P290">
        <f>A298+1</f>
        <v>17</v>
      </c>
      <c r="Q290">
        <f t="shared" si="6"/>
        <v>1</v>
      </c>
      <c r="R290">
        <f t="shared" si="7"/>
        <v>1.75</v>
      </c>
      <c r="S290">
        <f t="shared" si="8"/>
        <v>62</v>
      </c>
    </row>
    <row r="291" spans="1:19" x14ac:dyDescent="0.3">
      <c r="A291">
        <f t="shared" si="9"/>
        <v>9</v>
      </c>
      <c r="B291">
        <f t="shared" si="10"/>
        <v>1.7</v>
      </c>
      <c r="C291">
        <f t="shared" si="11"/>
        <v>59</v>
      </c>
      <c r="D291">
        <f t="shared" si="12"/>
        <v>5.0670000000000002</v>
      </c>
      <c r="E291">
        <f t="shared" si="13"/>
        <v>76</v>
      </c>
      <c r="F291">
        <f t="shared" si="14"/>
        <v>0.25</v>
      </c>
      <c r="G291">
        <f t="shared" si="15"/>
        <v>-8</v>
      </c>
      <c r="H291">
        <f t="shared" si="16"/>
        <v>-3.117</v>
      </c>
      <c r="I291">
        <f t="shared" si="17"/>
        <v>-25</v>
      </c>
      <c r="J291">
        <f t="shared" si="1"/>
        <v>64.0625</v>
      </c>
      <c r="K291">
        <f t="shared" si="2"/>
        <v>634.715689</v>
      </c>
      <c r="L291">
        <f t="shared" si="3"/>
        <v>1</v>
      </c>
      <c r="M291">
        <f t="shared" si="4"/>
        <v>1</v>
      </c>
      <c r="N291">
        <f t="shared" si="5"/>
        <v>0</v>
      </c>
      <c r="P291">
        <f>A300+1</f>
        <v>19</v>
      </c>
      <c r="Q291">
        <f t="shared" si="6"/>
        <v>1</v>
      </c>
      <c r="R291">
        <f t="shared" si="7"/>
        <v>1.6</v>
      </c>
      <c r="S291">
        <f t="shared" si="8"/>
        <v>52</v>
      </c>
    </row>
    <row r="292" spans="1:19" x14ac:dyDescent="0.3">
      <c r="A292">
        <f t="shared" si="9"/>
        <v>10</v>
      </c>
      <c r="B292">
        <f t="shared" si="10"/>
        <v>1.7</v>
      </c>
      <c r="C292">
        <f t="shared" si="11"/>
        <v>59</v>
      </c>
      <c r="D292">
        <f t="shared" si="12"/>
        <v>5.0670000000000002</v>
      </c>
      <c r="E292">
        <f t="shared" si="13"/>
        <v>76</v>
      </c>
      <c r="F292">
        <f t="shared" si="14"/>
        <v>2.6499999999999995</v>
      </c>
      <c r="G292">
        <f t="shared" si="15"/>
        <v>26</v>
      </c>
      <c r="H292">
        <f t="shared" si="16"/>
        <v>-0.71700000000000053</v>
      </c>
      <c r="I292">
        <f t="shared" si="17"/>
        <v>9</v>
      </c>
      <c r="J292">
        <f t="shared" si="1"/>
        <v>683.02250000000004</v>
      </c>
      <c r="K292">
        <f t="shared" si="2"/>
        <v>81.514088999999998</v>
      </c>
      <c r="L292">
        <f t="shared" si="3"/>
        <v>2</v>
      </c>
      <c r="M292">
        <f t="shared" si="4"/>
        <v>0</v>
      </c>
      <c r="N292">
        <f t="shared" si="5"/>
        <v>1</v>
      </c>
      <c r="P292">
        <f>A302+1</f>
        <v>21</v>
      </c>
      <c r="Q292">
        <f t="shared" si="6"/>
        <v>1</v>
      </c>
      <c r="R292">
        <f t="shared" si="7"/>
        <v>1.8</v>
      </c>
      <c r="S292">
        <f t="shared" si="8"/>
        <v>51</v>
      </c>
    </row>
    <row r="293" spans="1:19" x14ac:dyDescent="0.3">
      <c r="A293">
        <f t="shared" si="9"/>
        <v>11</v>
      </c>
      <c r="B293">
        <f t="shared" si="10"/>
        <v>1.7</v>
      </c>
      <c r="C293">
        <f t="shared" si="11"/>
        <v>59</v>
      </c>
      <c r="D293">
        <f t="shared" si="12"/>
        <v>5.0670000000000002</v>
      </c>
      <c r="E293">
        <f t="shared" si="13"/>
        <v>76</v>
      </c>
      <c r="F293">
        <f t="shared" si="14"/>
        <v>0.13300000000000001</v>
      </c>
      <c r="G293">
        <f t="shared" si="15"/>
        <v>-5</v>
      </c>
      <c r="H293">
        <f t="shared" si="16"/>
        <v>-3.234</v>
      </c>
      <c r="I293">
        <f t="shared" si="17"/>
        <v>-22</v>
      </c>
      <c r="J293">
        <f t="shared" si="1"/>
        <v>25.017689000000001</v>
      </c>
      <c r="K293">
        <f t="shared" si="2"/>
        <v>494.45875599999999</v>
      </c>
      <c r="L293">
        <f t="shared" si="3"/>
        <v>1</v>
      </c>
      <c r="M293">
        <f t="shared" si="4"/>
        <v>1</v>
      </c>
      <c r="N293">
        <f t="shared" si="5"/>
        <v>0</v>
      </c>
      <c r="P293">
        <f>A303+1</f>
        <v>22</v>
      </c>
      <c r="Q293">
        <f t="shared" si="6"/>
        <v>1</v>
      </c>
      <c r="R293">
        <f t="shared" si="7"/>
        <v>1.75</v>
      </c>
      <c r="S293">
        <f t="shared" si="8"/>
        <v>47</v>
      </c>
    </row>
    <row r="294" spans="1:19" x14ac:dyDescent="0.3">
      <c r="A294">
        <f t="shared" si="9"/>
        <v>12</v>
      </c>
      <c r="B294">
        <f t="shared" si="10"/>
        <v>1.7</v>
      </c>
      <c r="C294">
        <f t="shared" si="11"/>
        <v>59</v>
      </c>
      <c r="D294">
        <f t="shared" si="12"/>
        <v>5.0670000000000002</v>
      </c>
      <c r="E294">
        <f t="shared" si="13"/>
        <v>76</v>
      </c>
      <c r="F294">
        <f t="shared" si="14"/>
        <v>2.2169999999999996</v>
      </c>
      <c r="G294">
        <f t="shared" si="15"/>
        <v>25</v>
      </c>
      <c r="H294">
        <f t="shared" si="16"/>
        <v>-1.1500000000000004</v>
      </c>
      <c r="I294">
        <f t="shared" si="17"/>
        <v>8</v>
      </c>
      <c r="J294">
        <f t="shared" si="1"/>
        <v>629.91508899999997</v>
      </c>
      <c r="K294">
        <f t="shared" si="2"/>
        <v>65.322500000000005</v>
      </c>
      <c r="L294">
        <f t="shared" si="3"/>
        <v>2</v>
      </c>
      <c r="M294">
        <f t="shared" si="4"/>
        <v>0</v>
      </c>
      <c r="N294">
        <f t="shared" si="5"/>
        <v>1</v>
      </c>
      <c r="P294">
        <f>A308+1</f>
        <v>27</v>
      </c>
      <c r="Q294">
        <f t="shared" si="6"/>
        <v>1</v>
      </c>
      <c r="R294">
        <f t="shared" si="7"/>
        <v>1.9670000000000001</v>
      </c>
      <c r="S294">
        <f t="shared" si="8"/>
        <v>55</v>
      </c>
    </row>
    <row r="295" spans="1:19" x14ac:dyDescent="0.3">
      <c r="A295">
        <f t="shared" si="9"/>
        <v>13</v>
      </c>
      <c r="B295">
        <f t="shared" si="10"/>
        <v>1.7</v>
      </c>
      <c r="C295">
        <f t="shared" si="11"/>
        <v>59</v>
      </c>
      <c r="D295">
        <f t="shared" si="12"/>
        <v>5.0670000000000002</v>
      </c>
      <c r="E295">
        <f t="shared" si="13"/>
        <v>76</v>
      </c>
      <c r="F295">
        <f t="shared" si="14"/>
        <v>2.5</v>
      </c>
      <c r="G295">
        <f t="shared" si="15"/>
        <v>19</v>
      </c>
      <c r="H295">
        <f t="shared" si="16"/>
        <v>-0.86699999999999999</v>
      </c>
      <c r="I295">
        <f t="shared" si="17"/>
        <v>2</v>
      </c>
      <c r="J295">
        <f t="shared" si="1"/>
        <v>367.25</v>
      </c>
      <c r="K295">
        <f t="shared" si="2"/>
        <v>4.7516889999999998</v>
      </c>
      <c r="L295">
        <f t="shared" si="3"/>
        <v>2</v>
      </c>
      <c r="M295">
        <f t="shared" si="4"/>
        <v>0</v>
      </c>
      <c r="N295">
        <f t="shared" si="5"/>
        <v>1</v>
      </c>
      <c r="P295">
        <f>A314+1</f>
        <v>33</v>
      </c>
      <c r="Q295">
        <f t="shared" si="6"/>
        <v>1</v>
      </c>
      <c r="R295">
        <f t="shared" si="7"/>
        <v>3.367</v>
      </c>
      <c r="S295">
        <f t="shared" si="8"/>
        <v>66</v>
      </c>
    </row>
    <row r="296" spans="1:19" x14ac:dyDescent="0.3">
      <c r="A296">
        <f t="shared" si="9"/>
        <v>14</v>
      </c>
      <c r="B296">
        <f t="shared" si="10"/>
        <v>1.7</v>
      </c>
      <c r="C296">
        <f t="shared" si="11"/>
        <v>59</v>
      </c>
      <c r="D296">
        <f t="shared" si="12"/>
        <v>5.0670000000000002</v>
      </c>
      <c r="E296">
        <f t="shared" si="13"/>
        <v>76</v>
      </c>
      <c r="F296">
        <f t="shared" si="14"/>
        <v>5.0000000000000044E-2</v>
      </c>
      <c r="G296">
        <f t="shared" si="15"/>
        <v>-12</v>
      </c>
      <c r="H296">
        <f t="shared" si="16"/>
        <v>-3.3170000000000002</v>
      </c>
      <c r="I296">
        <f t="shared" si="17"/>
        <v>-29</v>
      </c>
      <c r="J296">
        <f t="shared" si="1"/>
        <v>144.0025</v>
      </c>
      <c r="K296">
        <f t="shared" si="2"/>
        <v>852.00248899999997</v>
      </c>
      <c r="L296">
        <f t="shared" si="3"/>
        <v>1</v>
      </c>
      <c r="M296">
        <f t="shared" si="4"/>
        <v>1</v>
      </c>
      <c r="N296">
        <f t="shared" si="5"/>
        <v>0</v>
      </c>
      <c r="P296">
        <f>A317+1</f>
        <v>36</v>
      </c>
      <c r="Q296">
        <f t="shared" si="6"/>
        <v>1</v>
      </c>
      <c r="R296">
        <f t="shared" si="7"/>
        <v>2.0169999999999999</v>
      </c>
      <c r="S296">
        <f t="shared" si="8"/>
        <v>52</v>
      </c>
    </row>
    <row r="297" spans="1:19" x14ac:dyDescent="0.3">
      <c r="A297">
        <f t="shared" si="9"/>
        <v>15</v>
      </c>
      <c r="B297">
        <f t="shared" si="10"/>
        <v>1.7</v>
      </c>
      <c r="C297">
        <f t="shared" si="11"/>
        <v>59</v>
      </c>
      <c r="D297">
        <f t="shared" si="12"/>
        <v>5.0670000000000002</v>
      </c>
      <c r="E297">
        <f t="shared" si="13"/>
        <v>76</v>
      </c>
      <c r="F297">
        <f t="shared" si="14"/>
        <v>3</v>
      </c>
      <c r="G297">
        <f t="shared" si="15"/>
        <v>24</v>
      </c>
      <c r="H297">
        <f t="shared" si="16"/>
        <v>-0.36699999999999999</v>
      </c>
      <c r="I297">
        <f t="shared" si="17"/>
        <v>7</v>
      </c>
      <c r="J297">
        <f t="shared" si="1"/>
        <v>585</v>
      </c>
      <c r="K297">
        <f t="shared" si="2"/>
        <v>49.134689000000002</v>
      </c>
      <c r="L297">
        <f t="shared" si="3"/>
        <v>2</v>
      </c>
      <c r="M297">
        <f t="shared" si="4"/>
        <v>0</v>
      </c>
      <c r="N297">
        <f t="shared" si="5"/>
        <v>1</v>
      </c>
      <c r="P297">
        <f>A318+1</f>
        <v>37</v>
      </c>
      <c r="Q297">
        <f t="shared" si="6"/>
        <v>1</v>
      </c>
      <c r="R297">
        <f t="shared" si="7"/>
        <v>1.867</v>
      </c>
      <c r="S297">
        <f t="shared" si="8"/>
        <v>48</v>
      </c>
    </row>
    <row r="298" spans="1:19" x14ac:dyDescent="0.3">
      <c r="A298">
        <f t="shared" si="9"/>
        <v>16</v>
      </c>
      <c r="B298">
        <f t="shared" si="10"/>
        <v>1.7</v>
      </c>
      <c r="C298">
        <f t="shared" si="11"/>
        <v>59</v>
      </c>
      <c r="D298">
        <f t="shared" si="12"/>
        <v>5.0670000000000002</v>
      </c>
      <c r="E298">
        <f t="shared" si="13"/>
        <v>76</v>
      </c>
      <c r="F298">
        <f t="shared" si="14"/>
        <v>0.46699999999999986</v>
      </c>
      <c r="G298">
        <f t="shared" si="15"/>
        <v>-7</v>
      </c>
      <c r="H298">
        <f t="shared" si="16"/>
        <v>-2.9000000000000004</v>
      </c>
      <c r="I298">
        <f t="shared" si="17"/>
        <v>-24</v>
      </c>
      <c r="J298">
        <f t="shared" si="1"/>
        <v>49.218088999999999</v>
      </c>
      <c r="K298">
        <f t="shared" si="2"/>
        <v>584.41</v>
      </c>
      <c r="L298">
        <f t="shared" si="3"/>
        <v>1</v>
      </c>
      <c r="M298">
        <f t="shared" si="4"/>
        <v>1</v>
      </c>
      <c r="N298">
        <f t="shared" si="5"/>
        <v>0</v>
      </c>
      <c r="P298">
        <f>A320+1</f>
        <v>39</v>
      </c>
      <c r="Q298">
        <f t="shared" si="6"/>
        <v>1</v>
      </c>
      <c r="R298">
        <f t="shared" si="7"/>
        <v>1.833</v>
      </c>
      <c r="S298">
        <f t="shared" si="8"/>
        <v>59</v>
      </c>
    </row>
    <row r="299" spans="1:19" x14ac:dyDescent="0.3">
      <c r="A299">
        <f t="shared" si="9"/>
        <v>17</v>
      </c>
      <c r="B299">
        <f t="shared" si="10"/>
        <v>1.7</v>
      </c>
      <c r="C299">
        <f t="shared" si="11"/>
        <v>59</v>
      </c>
      <c r="D299">
        <f t="shared" si="12"/>
        <v>5.0670000000000002</v>
      </c>
      <c r="E299">
        <f t="shared" si="13"/>
        <v>76</v>
      </c>
      <c r="F299">
        <f t="shared" si="14"/>
        <v>5.0000000000000044E-2</v>
      </c>
      <c r="G299">
        <f t="shared" si="15"/>
        <v>3</v>
      </c>
      <c r="H299">
        <f t="shared" si="16"/>
        <v>-3.3170000000000002</v>
      </c>
      <c r="I299">
        <f t="shared" si="17"/>
        <v>-14</v>
      </c>
      <c r="J299">
        <f t="shared" si="1"/>
        <v>9.0024999999999995</v>
      </c>
      <c r="K299">
        <f t="shared" si="2"/>
        <v>207.002489</v>
      </c>
      <c r="L299">
        <f t="shared" si="3"/>
        <v>1</v>
      </c>
      <c r="M299">
        <f t="shared" si="4"/>
        <v>1</v>
      </c>
      <c r="N299">
        <f t="shared" si="5"/>
        <v>0</v>
      </c>
      <c r="P299">
        <f>A323+1</f>
        <v>42</v>
      </c>
      <c r="Q299">
        <f t="shared" si="6"/>
        <v>1</v>
      </c>
      <c r="R299">
        <f t="shared" si="7"/>
        <v>1.883</v>
      </c>
      <c r="S299">
        <f t="shared" si="8"/>
        <v>58</v>
      </c>
    </row>
    <row r="300" spans="1:19" x14ac:dyDescent="0.3">
      <c r="A300">
        <f t="shared" si="9"/>
        <v>18</v>
      </c>
      <c r="B300">
        <f t="shared" si="10"/>
        <v>1.7</v>
      </c>
      <c r="C300">
        <f t="shared" si="11"/>
        <v>59</v>
      </c>
      <c r="D300">
        <f t="shared" si="12"/>
        <v>5.0670000000000002</v>
      </c>
      <c r="E300">
        <f t="shared" si="13"/>
        <v>76</v>
      </c>
      <c r="F300">
        <f t="shared" si="14"/>
        <v>3.0999999999999996</v>
      </c>
      <c r="G300">
        <f t="shared" si="15"/>
        <v>25</v>
      </c>
      <c r="H300">
        <f t="shared" si="16"/>
        <v>-0.26700000000000035</v>
      </c>
      <c r="I300">
        <f t="shared" si="17"/>
        <v>8</v>
      </c>
      <c r="J300">
        <f t="shared" si="1"/>
        <v>634.61</v>
      </c>
      <c r="K300">
        <f t="shared" si="2"/>
        <v>64.071289000000007</v>
      </c>
      <c r="L300">
        <f t="shared" si="3"/>
        <v>2</v>
      </c>
      <c r="M300">
        <f t="shared" si="4"/>
        <v>0</v>
      </c>
      <c r="N300">
        <f t="shared" si="5"/>
        <v>1</v>
      </c>
      <c r="P300">
        <f>A325+1</f>
        <v>44</v>
      </c>
      <c r="Q300">
        <f t="shared" si="6"/>
        <v>1</v>
      </c>
      <c r="R300">
        <f t="shared" si="7"/>
        <v>1.75</v>
      </c>
      <c r="S300">
        <f t="shared" si="8"/>
        <v>58</v>
      </c>
    </row>
    <row r="301" spans="1:19" x14ac:dyDescent="0.3">
      <c r="A301">
        <f t="shared" si="9"/>
        <v>19</v>
      </c>
      <c r="B301">
        <f t="shared" si="10"/>
        <v>1.7</v>
      </c>
      <c r="C301">
        <f t="shared" si="11"/>
        <v>59</v>
      </c>
      <c r="D301">
        <f t="shared" si="12"/>
        <v>5.0670000000000002</v>
      </c>
      <c r="E301">
        <f t="shared" si="13"/>
        <v>76</v>
      </c>
      <c r="F301">
        <f t="shared" si="14"/>
        <v>-9.9999999999999867E-2</v>
      </c>
      <c r="G301">
        <f t="shared" si="15"/>
        <v>-7</v>
      </c>
      <c r="H301">
        <f t="shared" si="16"/>
        <v>-3.4670000000000001</v>
      </c>
      <c r="I301">
        <f t="shared" si="17"/>
        <v>-24</v>
      </c>
      <c r="J301">
        <f t="shared" si="1"/>
        <v>49.01</v>
      </c>
      <c r="K301">
        <f t="shared" si="2"/>
        <v>588.02008899999998</v>
      </c>
      <c r="L301">
        <f t="shared" si="3"/>
        <v>1</v>
      </c>
      <c r="M301">
        <f t="shared" si="4"/>
        <v>1</v>
      </c>
      <c r="N301">
        <f t="shared" si="5"/>
        <v>0</v>
      </c>
      <c r="P301">
        <f>A328+1</f>
        <v>47</v>
      </c>
      <c r="Q301">
        <f t="shared" si="6"/>
        <v>1</v>
      </c>
      <c r="R301">
        <f t="shared" si="7"/>
        <v>3.8330000000000002</v>
      </c>
      <c r="S301">
        <f t="shared" si="8"/>
        <v>64</v>
      </c>
    </row>
    <row r="302" spans="1:19" x14ac:dyDescent="0.3">
      <c r="A302">
        <f t="shared" si="9"/>
        <v>20</v>
      </c>
      <c r="B302">
        <f t="shared" si="10"/>
        <v>1.7</v>
      </c>
      <c r="C302">
        <f t="shared" si="11"/>
        <v>59</v>
      </c>
      <c r="D302">
        <f t="shared" si="12"/>
        <v>5.0670000000000002</v>
      </c>
      <c r="E302">
        <f t="shared" si="13"/>
        <v>76</v>
      </c>
      <c r="F302">
        <f t="shared" si="14"/>
        <v>2.5499999999999998</v>
      </c>
      <c r="G302">
        <f t="shared" si="15"/>
        <v>20</v>
      </c>
      <c r="H302">
        <f t="shared" si="16"/>
        <v>-0.81700000000000017</v>
      </c>
      <c r="I302">
        <f t="shared" si="17"/>
        <v>3</v>
      </c>
      <c r="J302">
        <f t="shared" si="1"/>
        <v>406.5025</v>
      </c>
      <c r="K302">
        <f t="shared" si="2"/>
        <v>9.6674889999999998</v>
      </c>
      <c r="L302">
        <f t="shared" si="3"/>
        <v>2</v>
      </c>
      <c r="M302">
        <f t="shared" si="4"/>
        <v>0</v>
      </c>
      <c r="N302">
        <f t="shared" si="5"/>
        <v>1</v>
      </c>
      <c r="P302">
        <f>A329+1</f>
        <v>48</v>
      </c>
      <c r="Q302">
        <f t="shared" si="6"/>
        <v>1</v>
      </c>
      <c r="R302">
        <f t="shared" si="7"/>
        <v>2.1</v>
      </c>
      <c r="S302">
        <f t="shared" si="8"/>
        <v>53</v>
      </c>
    </row>
    <row r="303" spans="1:19" x14ac:dyDescent="0.3">
      <c r="A303">
        <f t="shared" si="9"/>
        <v>21</v>
      </c>
      <c r="B303">
        <f t="shared" si="10"/>
        <v>1.7</v>
      </c>
      <c r="C303">
        <f t="shared" si="11"/>
        <v>59</v>
      </c>
      <c r="D303">
        <f t="shared" si="12"/>
        <v>5.0670000000000002</v>
      </c>
      <c r="E303">
        <f t="shared" si="13"/>
        <v>76</v>
      </c>
      <c r="F303">
        <f t="shared" si="14"/>
        <v>0.10000000000000009</v>
      </c>
      <c r="G303">
        <f t="shared" si="15"/>
        <v>-8</v>
      </c>
      <c r="H303">
        <f t="shared" si="16"/>
        <v>-3.2670000000000003</v>
      </c>
      <c r="I303">
        <f t="shared" si="17"/>
        <v>-25</v>
      </c>
      <c r="J303">
        <f t="shared" si="1"/>
        <v>64.010000000000005</v>
      </c>
      <c r="K303">
        <f t="shared" si="2"/>
        <v>635.67328899999995</v>
      </c>
      <c r="L303">
        <f t="shared" si="3"/>
        <v>1</v>
      </c>
      <c r="M303">
        <f t="shared" si="4"/>
        <v>1</v>
      </c>
      <c r="N303">
        <f t="shared" si="5"/>
        <v>0</v>
      </c>
      <c r="P303">
        <f>A331+1</f>
        <v>50</v>
      </c>
      <c r="Q303">
        <f t="shared" si="6"/>
        <v>1</v>
      </c>
      <c r="R303">
        <f t="shared" si="7"/>
        <v>2</v>
      </c>
      <c r="S303">
        <f t="shared" si="8"/>
        <v>59</v>
      </c>
    </row>
    <row r="304" spans="1:19" x14ac:dyDescent="0.3">
      <c r="A304">
        <f t="shared" si="9"/>
        <v>22</v>
      </c>
      <c r="B304">
        <f t="shared" si="10"/>
        <v>1.7</v>
      </c>
      <c r="C304">
        <f t="shared" si="11"/>
        <v>59</v>
      </c>
      <c r="D304">
        <f t="shared" si="12"/>
        <v>5.0670000000000002</v>
      </c>
      <c r="E304">
        <f t="shared" si="13"/>
        <v>76</v>
      </c>
      <c r="F304">
        <f t="shared" si="14"/>
        <v>5.0000000000000044E-2</v>
      </c>
      <c r="G304">
        <f t="shared" si="15"/>
        <v>-12</v>
      </c>
      <c r="H304">
        <f t="shared" si="16"/>
        <v>-3.3170000000000002</v>
      </c>
      <c r="I304">
        <f t="shared" si="17"/>
        <v>-29</v>
      </c>
      <c r="J304">
        <f t="shared" si="1"/>
        <v>144.0025</v>
      </c>
      <c r="K304">
        <f t="shared" si="2"/>
        <v>852.00248899999997</v>
      </c>
      <c r="L304">
        <f t="shared" si="3"/>
        <v>1</v>
      </c>
      <c r="M304">
        <f t="shared" si="4"/>
        <v>1</v>
      </c>
      <c r="N304">
        <f t="shared" si="5"/>
        <v>0</v>
      </c>
      <c r="P304">
        <f>A334+1</f>
        <v>53</v>
      </c>
      <c r="Q304">
        <f t="shared" si="6"/>
        <v>1</v>
      </c>
      <c r="R304">
        <f t="shared" si="7"/>
        <v>1.833</v>
      </c>
      <c r="S304">
        <f t="shared" si="8"/>
        <v>54</v>
      </c>
    </row>
    <row r="305" spans="1:19" x14ac:dyDescent="0.3">
      <c r="A305">
        <f t="shared" si="9"/>
        <v>23</v>
      </c>
      <c r="B305">
        <f t="shared" si="10"/>
        <v>1.7</v>
      </c>
      <c r="C305">
        <f t="shared" si="11"/>
        <v>59</v>
      </c>
      <c r="D305">
        <f t="shared" si="12"/>
        <v>5.0670000000000002</v>
      </c>
      <c r="E305">
        <f t="shared" si="13"/>
        <v>76</v>
      </c>
      <c r="F305">
        <f t="shared" si="14"/>
        <v>1.7500000000000002</v>
      </c>
      <c r="G305">
        <f t="shared" si="15"/>
        <v>19</v>
      </c>
      <c r="H305">
        <f t="shared" si="16"/>
        <v>-1.617</v>
      </c>
      <c r="I305">
        <f t="shared" si="17"/>
        <v>2</v>
      </c>
      <c r="J305">
        <f t="shared" si="1"/>
        <v>364.0625</v>
      </c>
      <c r="K305">
        <f t="shared" si="2"/>
        <v>6.6146890000000003</v>
      </c>
      <c r="L305">
        <f t="shared" si="3"/>
        <v>2</v>
      </c>
      <c r="M305">
        <f t="shared" si="4"/>
        <v>0</v>
      </c>
      <c r="N305">
        <f t="shared" si="5"/>
        <v>1</v>
      </c>
      <c r="P305">
        <f>A336+1</f>
        <v>55</v>
      </c>
      <c r="Q305">
        <f t="shared" si="6"/>
        <v>1</v>
      </c>
      <c r="R305">
        <f t="shared" si="7"/>
        <v>1.7330000000000001</v>
      </c>
      <c r="S305">
        <f t="shared" si="8"/>
        <v>54</v>
      </c>
    </row>
    <row r="306" spans="1:19" x14ac:dyDescent="0.3">
      <c r="A306">
        <f t="shared" si="9"/>
        <v>24</v>
      </c>
      <c r="B306">
        <f t="shared" si="10"/>
        <v>1.7</v>
      </c>
      <c r="C306">
        <f t="shared" si="11"/>
        <v>59</v>
      </c>
      <c r="D306">
        <f t="shared" si="12"/>
        <v>5.0670000000000002</v>
      </c>
      <c r="E306">
        <f t="shared" si="13"/>
        <v>76</v>
      </c>
      <c r="F306">
        <f t="shared" si="14"/>
        <v>1.3670000000000002</v>
      </c>
      <c r="G306">
        <f t="shared" si="15"/>
        <v>10</v>
      </c>
      <c r="H306">
        <f t="shared" si="16"/>
        <v>-2</v>
      </c>
      <c r="I306">
        <f t="shared" si="17"/>
        <v>-7</v>
      </c>
      <c r="J306">
        <f t="shared" si="1"/>
        <v>101.868689</v>
      </c>
      <c r="K306">
        <f t="shared" si="2"/>
        <v>53</v>
      </c>
      <c r="L306">
        <f t="shared" si="3"/>
        <v>2</v>
      </c>
      <c r="M306">
        <f t="shared" si="4"/>
        <v>0</v>
      </c>
      <c r="N306">
        <f t="shared" si="5"/>
        <v>1</v>
      </c>
      <c r="P306">
        <f>A339+1</f>
        <v>58</v>
      </c>
      <c r="Q306">
        <f t="shared" si="6"/>
        <v>1</v>
      </c>
      <c r="R306">
        <f t="shared" si="7"/>
        <v>1.667</v>
      </c>
      <c r="S306">
        <f t="shared" si="8"/>
        <v>64</v>
      </c>
    </row>
    <row r="307" spans="1:19" x14ac:dyDescent="0.3">
      <c r="A307">
        <f t="shared" si="9"/>
        <v>25</v>
      </c>
      <c r="B307">
        <f t="shared" si="10"/>
        <v>1.7</v>
      </c>
      <c r="C307">
        <f t="shared" si="11"/>
        <v>59</v>
      </c>
      <c r="D307">
        <f t="shared" si="12"/>
        <v>5.0670000000000002</v>
      </c>
      <c r="E307">
        <f t="shared" si="13"/>
        <v>76</v>
      </c>
      <c r="F307">
        <f t="shared" si="14"/>
        <v>2.8330000000000002</v>
      </c>
      <c r="G307">
        <f t="shared" si="15"/>
        <v>15</v>
      </c>
      <c r="H307">
        <f t="shared" si="16"/>
        <v>-0.53399999999999981</v>
      </c>
      <c r="I307">
        <f t="shared" si="17"/>
        <v>-2</v>
      </c>
      <c r="J307">
        <f t="shared" si="1"/>
        <v>233.02588900000001</v>
      </c>
      <c r="K307">
        <f t="shared" si="2"/>
        <v>4.2851559999999997</v>
      </c>
      <c r="L307">
        <f t="shared" si="3"/>
        <v>2</v>
      </c>
      <c r="M307">
        <f t="shared" si="4"/>
        <v>0</v>
      </c>
      <c r="N307">
        <f t="shared" si="5"/>
        <v>1</v>
      </c>
      <c r="P307">
        <f>A342+1</f>
        <v>61</v>
      </c>
      <c r="Q307">
        <f t="shared" si="6"/>
        <v>1</v>
      </c>
      <c r="R307">
        <f t="shared" si="7"/>
        <v>2.2330000000000001</v>
      </c>
      <c r="S307">
        <f t="shared" si="8"/>
        <v>59</v>
      </c>
    </row>
    <row r="308" spans="1:19" x14ac:dyDescent="0.3">
      <c r="A308">
        <f t="shared" si="9"/>
        <v>26</v>
      </c>
      <c r="B308">
        <f t="shared" si="10"/>
        <v>1.7</v>
      </c>
      <c r="C308">
        <f t="shared" si="11"/>
        <v>59</v>
      </c>
      <c r="D308">
        <f t="shared" si="12"/>
        <v>5.0670000000000002</v>
      </c>
      <c r="E308">
        <f t="shared" si="13"/>
        <v>76</v>
      </c>
      <c r="F308">
        <f t="shared" si="14"/>
        <v>1.9000000000000001</v>
      </c>
      <c r="G308">
        <f t="shared" si="15"/>
        <v>24</v>
      </c>
      <c r="H308">
        <f t="shared" si="16"/>
        <v>-1.4670000000000001</v>
      </c>
      <c r="I308">
        <f t="shared" si="17"/>
        <v>7</v>
      </c>
      <c r="J308">
        <f t="shared" si="1"/>
        <v>579.61</v>
      </c>
      <c r="K308">
        <f t="shared" si="2"/>
        <v>51.152089000000004</v>
      </c>
      <c r="L308">
        <f t="shared" si="3"/>
        <v>2</v>
      </c>
      <c r="M308">
        <f t="shared" si="4"/>
        <v>0</v>
      </c>
      <c r="N308">
        <f t="shared" si="5"/>
        <v>1</v>
      </c>
      <c r="P308">
        <f>A344+1</f>
        <v>63</v>
      </c>
      <c r="Q308">
        <f t="shared" si="6"/>
        <v>1</v>
      </c>
      <c r="R308">
        <f t="shared" si="7"/>
        <v>1.75</v>
      </c>
      <c r="S308">
        <f t="shared" si="8"/>
        <v>48</v>
      </c>
    </row>
    <row r="309" spans="1:19" x14ac:dyDescent="0.3">
      <c r="A309">
        <f t="shared" si="9"/>
        <v>27</v>
      </c>
      <c r="B309">
        <f t="shared" si="10"/>
        <v>1.7</v>
      </c>
      <c r="C309">
        <f t="shared" si="11"/>
        <v>59</v>
      </c>
      <c r="D309">
        <f t="shared" si="12"/>
        <v>5.0670000000000002</v>
      </c>
      <c r="E309">
        <f t="shared" si="13"/>
        <v>76</v>
      </c>
      <c r="F309">
        <f t="shared" si="14"/>
        <v>0.26700000000000013</v>
      </c>
      <c r="G309">
        <f t="shared" si="15"/>
        <v>-4</v>
      </c>
      <c r="H309">
        <f t="shared" si="16"/>
        <v>-3.1</v>
      </c>
      <c r="I309">
        <f t="shared" si="17"/>
        <v>-21</v>
      </c>
      <c r="J309">
        <f t="shared" si="1"/>
        <v>16.071289</v>
      </c>
      <c r="K309">
        <f t="shared" si="2"/>
        <v>450.61</v>
      </c>
      <c r="L309">
        <f t="shared" si="3"/>
        <v>1</v>
      </c>
      <c r="M309">
        <f t="shared" si="4"/>
        <v>1</v>
      </c>
      <c r="N309">
        <f t="shared" si="5"/>
        <v>0</v>
      </c>
      <c r="P309">
        <f>A346+1</f>
        <v>65</v>
      </c>
      <c r="Q309">
        <f t="shared" si="6"/>
        <v>1</v>
      </c>
      <c r="R309">
        <f t="shared" si="7"/>
        <v>1.8169999999999999</v>
      </c>
      <c r="S309">
        <f t="shared" si="8"/>
        <v>60</v>
      </c>
    </row>
    <row r="310" spans="1:19" x14ac:dyDescent="0.3">
      <c r="A310">
        <f t="shared" si="9"/>
        <v>28</v>
      </c>
      <c r="B310">
        <f t="shared" si="10"/>
        <v>1.7</v>
      </c>
      <c r="C310">
        <f t="shared" si="11"/>
        <v>59</v>
      </c>
      <c r="D310">
        <f t="shared" si="12"/>
        <v>5.0670000000000002</v>
      </c>
      <c r="E310">
        <f t="shared" si="13"/>
        <v>76</v>
      </c>
      <c r="F310">
        <f t="shared" si="14"/>
        <v>2.383</v>
      </c>
      <c r="G310">
        <f t="shared" si="15"/>
        <v>17</v>
      </c>
      <c r="H310">
        <f t="shared" si="16"/>
        <v>-0.98399999999999999</v>
      </c>
      <c r="I310">
        <f t="shared" si="17"/>
        <v>0</v>
      </c>
      <c r="J310">
        <f t="shared" si="1"/>
        <v>294.67868900000002</v>
      </c>
      <c r="K310">
        <f t="shared" si="2"/>
        <v>0.96825600000000001</v>
      </c>
      <c r="L310">
        <f t="shared" si="3"/>
        <v>2</v>
      </c>
      <c r="M310">
        <f t="shared" si="4"/>
        <v>0</v>
      </c>
      <c r="N310">
        <f t="shared" si="5"/>
        <v>1</v>
      </c>
      <c r="P310">
        <f>A350+1</f>
        <v>69</v>
      </c>
      <c r="Q310">
        <f t="shared" si="6"/>
        <v>1</v>
      </c>
      <c r="R310">
        <f t="shared" si="7"/>
        <v>2.0670000000000002</v>
      </c>
      <c r="S310">
        <f t="shared" si="8"/>
        <v>65</v>
      </c>
    </row>
    <row r="311" spans="1:19" x14ac:dyDescent="0.3">
      <c r="A311">
        <f t="shared" si="9"/>
        <v>29</v>
      </c>
      <c r="B311">
        <f t="shared" si="10"/>
        <v>1.7</v>
      </c>
      <c r="C311">
        <f t="shared" si="11"/>
        <v>59</v>
      </c>
      <c r="D311">
        <f t="shared" si="12"/>
        <v>5.0670000000000002</v>
      </c>
      <c r="E311">
        <f t="shared" si="13"/>
        <v>76</v>
      </c>
      <c r="F311">
        <f t="shared" si="14"/>
        <v>2.1500000000000004</v>
      </c>
      <c r="G311">
        <f t="shared" si="15"/>
        <v>19</v>
      </c>
      <c r="H311">
        <f t="shared" si="16"/>
        <v>-1.2170000000000001</v>
      </c>
      <c r="I311">
        <f t="shared" si="17"/>
        <v>2</v>
      </c>
      <c r="J311">
        <f t="shared" si="1"/>
        <v>365.6225</v>
      </c>
      <c r="K311">
        <f t="shared" si="2"/>
        <v>5.4810889999999999</v>
      </c>
      <c r="L311">
        <f t="shared" si="3"/>
        <v>2</v>
      </c>
      <c r="M311">
        <f t="shared" si="4"/>
        <v>0</v>
      </c>
      <c r="N311">
        <f t="shared" si="5"/>
        <v>1</v>
      </c>
      <c r="P311">
        <f>A353+1</f>
        <v>72</v>
      </c>
      <c r="Q311">
        <f t="shared" si="6"/>
        <v>1</v>
      </c>
      <c r="R311">
        <f t="shared" si="7"/>
        <v>1.9670000000000001</v>
      </c>
      <c r="S311">
        <f t="shared" si="8"/>
        <v>56</v>
      </c>
    </row>
    <row r="312" spans="1:19" x14ac:dyDescent="0.3">
      <c r="A312">
        <f t="shared" si="9"/>
        <v>30</v>
      </c>
      <c r="B312">
        <f t="shared" si="10"/>
        <v>1.7</v>
      </c>
      <c r="C312">
        <f t="shared" si="11"/>
        <v>59</v>
      </c>
      <c r="D312">
        <f t="shared" si="12"/>
        <v>5.0670000000000002</v>
      </c>
      <c r="E312">
        <f t="shared" si="13"/>
        <v>76</v>
      </c>
      <c r="F312">
        <f t="shared" si="14"/>
        <v>2.7329999999999997</v>
      </c>
      <c r="G312">
        <f t="shared" si="15"/>
        <v>20</v>
      </c>
      <c r="H312">
        <f t="shared" si="16"/>
        <v>-0.63400000000000034</v>
      </c>
      <c r="I312">
        <f t="shared" si="17"/>
        <v>3</v>
      </c>
      <c r="J312">
        <f t="shared" si="1"/>
        <v>407.469289</v>
      </c>
      <c r="K312">
        <f t="shared" si="2"/>
        <v>9.4019560000000002</v>
      </c>
      <c r="L312">
        <f t="shared" si="3"/>
        <v>2</v>
      </c>
      <c r="M312">
        <f t="shared" si="4"/>
        <v>0</v>
      </c>
      <c r="N312">
        <f t="shared" si="5"/>
        <v>1</v>
      </c>
      <c r="P312">
        <f>A356+1</f>
        <v>75</v>
      </c>
      <c r="Q312">
        <f t="shared" si="6"/>
        <v>1</v>
      </c>
      <c r="R312">
        <f t="shared" si="7"/>
        <v>1.9830000000000001</v>
      </c>
      <c r="S312">
        <f t="shared" si="8"/>
        <v>62</v>
      </c>
    </row>
    <row r="313" spans="1:19" x14ac:dyDescent="0.3">
      <c r="A313">
        <f t="shared" si="9"/>
        <v>31</v>
      </c>
      <c r="B313">
        <f t="shared" si="10"/>
        <v>1.7</v>
      </c>
      <c r="C313">
        <f t="shared" si="11"/>
        <v>59</v>
      </c>
      <c r="D313">
        <f t="shared" si="12"/>
        <v>5.0670000000000002</v>
      </c>
      <c r="E313">
        <f t="shared" si="13"/>
        <v>76</v>
      </c>
      <c r="F313">
        <f t="shared" si="14"/>
        <v>2.5999999999999996</v>
      </c>
      <c r="G313">
        <f t="shared" si="15"/>
        <v>14</v>
      </c>
      <c r="H313">
        <f t="shared" si="16"/>
        <v>-0.76700000000000035</v>
      </c>
      <c r="I313">
        <f t="shared" si="17"/>
        <v>-3</v>
      </c>
      <c r="J313">
        <f t="shared" si="1"/>
        <v>202.76</v>
      </c>
      <c r="K313">
        <f t="shared" si="2"/>
        <v>9.5882889999999996</v>
      </c>
      <c r="L313">
        <f t="shared" si="3"/>
        <v>2</v>
      </c>
      <c r="M313">
        <f t="shared" si="4"/>
        <v>0</v>
      </c>
      <c r="N313">
        <f t="shared" si="5"/>
        <v>1</v>
      </c>
      <c r="P313">
        <f>A358+1</f>
        <v>77</v>
      </c>
      <c r="Q313">
        <f t="shared" si="6"/>
        <v>1</v>
      </c>
      <c r="R313">
        <f t="shared" si="7"/>
        <v>2.0169999999999999</v>
      </c>
      <c r="S313">
        <f t="shared" si="8"/>
        <v>60</v>
      </c>
    </row>
    <row r="314" spans="1:19" x14ac:dyDescent="0.3">
      <c r="A314">
        <f t="shared" si="9"/>
        <v>32</v>
      </c>
      <c r="B314">
        <f t="shared" si="10"/>
        <v>1.7</v>
      </c>
      <c r="C314">
        <f t="shared" si="11"/>
        <v>59</v>
      </c>
      <c r="D314">
        <f t="shared" si="12"/>
        <v>5.0670000000000002</v>
      </c>
      <c r="E314">
        <f t="shared" si="13"/>
        <v>76</v>
      </c>
      <c r="F314">
        <f t="shared" si="14"/>
        <v>2.7669999999999995</v>
      </c>
      <c r="G314">
        <f t="shared" si="15"/>
        <v>18</v>
      </c>
      <c r="H314">
        <f t="shared" si="16"/>
        <v>-0.60000000000000053</v>
      </c>
      <c r="I314">
        <f t="shared" si="17"/>
        <v>1</v>
      </c>
      <c r="J314">
        <f t="shared" si="1"/>
        <v>331.65628900000002</v>
      </c>
      <c r="K314">
        <f t="shared" si="2"/>
        <v>1.3600000000000008</v>
      </c>
      <c r="L314">
        <f t="shared" si="3"/>
        <v>2</v>
      </c>
      <c r="M314">
        <f t="shared" si="4"/>
        <v>0</v>
      </c>
      <c r="N314">
        <f t="shared" si="5"/>
        <v>1</v>
      </c>
      <c r="P314">
        <f>A365+1</f>
        <v>84</v>
      </c>
      <c r="Q314">
        <f t="shared" si="6"/>
        <v>1</v>
      </c>
      <c r="R314">
        <f t="shared" si="7"/>
        <v>2.633</v>
      </c>
      <c r="S314">
        <f t="shared" si="8"/>
        <v>65</v>
      </c>
    </row>
    <row r="315" spans="1:19" x14ac:dyDescent="0.3">
      <c r="A315">
        <f t="shared" si="9"/>
        <v>33</v>
      </c>
      <c r="B315">
        <f t="shared" si="10"/>
        <v>1.7</v>
      </c>
      <c r="C315">
        <f t="shared" si="11"/>
        <v>59</v>
      </c>
      <c r="D315">
        <f t="shared" si="12"/>
        <v>5.0670000000000002</v>
      </c>
      <c r="E315">
        <f t="shared" si="13"/>
        <v>76</v>
      </c>
      <c r="F315">
        <f t="shared" si="14"/>
        <v>1.667</v>
      </c>
      <c r="G315">
        <f t="shared" si="15"/>
        <v>7</v>
      </c>
      <c r="H315">
        <f t="shared" si="16"/>
        <v>-1.7000000000000002</v>
      </c>
      <c r="I315">
        <f t="shared" si="17"/>
        <v>-10</v>
      </c>
      <c r="J315">
        <f t="shared" si="1"/>
        <v>51.778888999999999</v>
      </c>
      <c r="K315">
        <f t="shared" si="2"/>
        <v>102.89</v>
      </c>
      <c r="L315">
        <f t="shared" si="3"/>
        <v>1</v>
      </c>
      <c r="M315">
        <f t="shared" si="4"/>
        <v>1</v>
      </c>
      <c r="N315">
        <f t="shared" si="5"/>
        <v>0</v>
      </c>
      <c r="P315">
        <f>A370+1</f>
        <v>89</v>
      </c>
      <c r="Q315">
        <f t="shared" si="6"/>
        <v>1</v>
      </c>
      <c r="R315">
        <f t="shared" si="7"/>
        <v>2.1669999999999998</v>
      </c>
      <c r="S315">
        <f t="shared" si="8"/>
        <v>48</v>
      </c>
    </row>
    <row r="316" spans="1:19" x14ac:dyDescent="0.3">
      <c r="A316">
        <f t="shared" si="9"/>
        <v>34</v>
      </c>
      <c r="B316">
        <f t="shared" si="10"/>
        <v>1.7</v>
      </c>
      <c r="C316">
        <f t="shared" si="11"/>
        <v>59</v>
      </c>
      <c r="D316">
        <f t="shared" si="12"/>
        <v>5.0670000000000002</v>
      </c>
      <c r="E316">
        <f t="shared" si="13"/>
        <v>76</v>
      </c>
      <c r="F316">
        <f t="shared" si="14"/>
        <v>2.3330000000000002</v>
      </c>
      <c r="G316">
        <f t="shared" si="15"/>
        <v>21</v>
      </c>
      <c r="H316">
        <f t="shared" si="16"/>
        <v>-1.0339999999999998</v>
      </c>
      <c r="I316">
        <f t="shared" si="17"/>
        <v>4</v>
      </c>
      <c r="J316">
        <f t="shared" si="1"/>
        <v>446.44288899999998</v>
      </c>
      <c r="K316">
        <f t="shared" si="2"/>
        <v>17.069156</v>
      </c>
      <c r="L316">
        <f t="shared" si="3"/>
        <v>2</v>
      </c>
      <c r="M316">
        <f t="shared" si="4"/>
        <v>0</v>
      </c>
      <c r="N316">
        <f t="shared" si="5"/>
        <v>1</v>
      </c>
      <c r="P316">
        <f>A372+1</f>
        <v>91</v>
      </c>
      <c r="Q316">
        <f t="shared" si="6"/>
        <v>1</v>
      </c>
      <c r="R316">
        <f t="shared" si="7"/>
        <v>2.2000000000000002</v>
      </c>
      <c r="S316">
        <f t="shared" si="8"/>
        <v>60</v>
      </c>
    </row>
    <row r="317" spans="1:19" x14ac:dyDescent="0.3">
      <c r="A317">
        <f t="shared" si="9"/>
        <v>35</v>
      </c>
      <c r="B317">
        <f t="shared" si="10"/>
        <v>1.7</v>
      </c>
      <c r="C317">
        <f t="shared" si="11"/>
        <v>59</v>
      </c>
      <c r="D317">
        <f t="shared" si="12"/>
        <v>5.0670000000000002</v>
      </c>
      <c r="E317">
        <f t="shared" si="13"/>
        <v>76</v>
      </c>
      <c r="F317">
        <f t="shared" si="14"/>
        <v>2.133</v>
      </c>
      <c r="G317">
        <f t="shared" si="15"/>
        <v>15</v>
      </c>
      <c r="H317">
        <f t="shared" si="16"/>
        <v>-1.234</v>
      </c>
      <c r="I317">
        <f t="shared" si="17"/>
        <v>-2</v>
      </c>
      <c r="J317">
        <f t="shared" si="1"/>
        <v>229.549689</v>
      </c>
      <c r="K317">
        <f t="shared" si="2"/>
        <v>5.5227560000000002</v>
      </c>
      <c r="L317">
        <f t="shared" si="3"/>
        <v>2</v>
      </c>
      <c r="M317">
        <f t="shared" si="4"/>
        <v>0</v>
      </c>
      <c r="N317">
        <f t="shared" si="5"/>
        <v>1</v>
      </c>
      <c r="P317">
        <f>A374+1</f>
        <v>93</v>
      </c>
      <c r="Q317">
        <f t="shared" si="6"/>
        <v>1</v>
      </c>
      <c r="R317">
        <f t="shared" si="7"/>
        <v>1.867</v>
      </c>
      <c r="S317">
        <f t="shared" si="8"/>
        <v>50</v>
      </c>
    </row>
    <row r="318" spans="1:19" x14ac:dyDescent="0.3">
      <c r="A318">
        <f t="shared" si="9"/>
        <v>36</v>
      </c>
      <c r="B318">
        <f t="shared" si="10"/>
        <v>1.7</v>
      </c>
      <c r="C318">
        <f t="shared" si="11"/>
        <v>59</v>
      </c>
      <c r="D318">
        <f t="shared" si="12"/>
        <v>5.0670000000000002</v>
      </c>
      <c r="E318">
        <f t="shared" si="13"/>
        <v>76</v>
      </c>
      <c r="F318">
        <f t="shared" si="14"/>
        <v>0.31699999999999995</v>
      </c>
      <c r="G318">
        <f t="shared" si="15"/>
        <v>-7</v>
      </c>
      <c r="H318">
        <f t="shared" si="16"/>
        <v>-3.0500000000000003</v>
      </c>
      <c r="I318">
        <f t="shared" si="17"/>
        <v>-24</v>
      </c>
      <c r="J318">
        <f t="shared" si="1"/>
        <v>49.100489000000003</v>
      </c>
      <c r="K318">
        <f t="shared" si="2"/>
        <v>585.30250000000001</v>
      </c>
      <c r="L318">
        <f t="shared" si="3"/>
        <v>1</v>
      </c>
      <c r="M318">
        <f t="shared" si="4"/>
        <v>1</v>
      </c>
      <c r="N318">
        <f t="shared" si="5"/>
        <v>0</v>
      </c>
      <c r="P318">
        <f>A376+1</f>
        <v>95</v>
      </c>
      <c r="Q318">
        <f t="shared" si="6"/>
        <v>1</v>
      </c>
      <c r="R318">
        <f t="shared" si="7"/>
        <v>1.833</v>
      </c>
      <c r="S318">
        <f t="shared" si="8"/>
        <v>63</v>
      </c>
    </row>
    <row r="319" spans="1:19" x14ac:dyDescent="0.3">
      <c r="A319">
        <f t="shared" si="9"/>
        <v>37</v>
      </c>
      <c r="B319">
        <f t="shared" si="10"/>
        <v>1.7</v>
      </c>
      <c r="C319">
        <f t="shared" si="11"/>
        <v>59</v>
      </c>
      <c r="D319">
        <f t="shared" si="12"/>
        <v>5.0670000000000002</v>
      </c>
      <c r="E319">
        <f t="shared" si="13"/>
        <v>76</v>
      </c>
      <c r="F319">
        <f t="shared" si="14"/>
        <v>0.16700000000000004</v>
      </c>
      <c r="G319">
        <f t="shared" si="15"/>
        <v>-11</v>
      </c>
      <c r="H319">
        <f t="shared" si="16"/>
        <v>-3.2</v>
      </c>
      <c r="I319">
        <f t="shared" si="17"/>
        <v>-28</v>
      </c>
      <c r="J319">
        <f t="shared" si="1"/>
        <v>121.027889</v>
      </c>
      <c r="K319">
        <f t="shared" si="2"/>
        <v>794.24</v>
      </c>
      <c r="L319">
        <f t="shared" si="3"/>
        <v>1</v>
      </c>
      <c r="M319">
        <f t="shared" si="4"/>
        <v>1</v>
      </c>
      <c r="N319">
        <f t="shared" si="5"/>
        <v>0</v>
      </c>
      <c r="P319">
        <f>A380+1</f>
        <v>99</v>
      </c>
      <c r="Q319">
        <f t="shared" si="6"/>
        <v>1</v>
      </c>
      <c r="R319">
        <f t="shared" si="7"/>
        <v>1.867</v>
      </c>
      <c r="S319">
        <f t="shared" si="8"/>
        <v>51</v>
      </c>
    </row>
    <row r="320" spans="1:19" x14ac:dyDescent="0.3">
      <c r="A320">
        <f t="shared" si="9"/>
        <v>38</v>
      </c>
      <c r="B320">
        <f t="shared" si="10"/>
        <v>1.7</v>
      </c>
      <c r="C320">
        <f t="shared" si="11"/>
        <v>59</v>
      </c>
      <c r="D320">
        <f t="shared" si="12"/>
        <v>5.0670000000000002</v>
      </c>
      <c r="E320">
        <f t="shared" si="13"/>
        <v>76</v>
      </c>
      <c r="F320">
        <f t="shared" si="14"/>
        <v>3.133</v>
      </c>
      <c r="G320">
        <f t="shared" si="15"/>
        <v>21</v>
      </c>
      <c r="H320">
        <f t="shared" si="16"/>
        <v>-0.23399999999999999</v>
      </c>
      <c r="I320">
        <f t="shared" si="17"/>
        <v>4</v>
      </c>
      <c r="J320">
        <f t="shared" si="1"/>
        <v>450.81568900000002</v>
      </c>
      <c r="K320">
        <f t="shared" si="2"/>
        <v>16.054756000000001</v>
      </c>
      <c r="L320">
        <f t="shared" si="3"/>
        <v>2</v>
      </c>
      <c r="M320">
        <f t="shared" si="4"/>
        <v>0</v>
      </c>
      <c r="N320">
        <f t="shared" si="5"/>
        <v>1</v>
      </c>
      <c r="P320">
        <f>A382+1</f>
        <v>101</v>
      </c>
      <c r="Q320">
        <f t="shared" si="6"/>
        <v>1</v>
      </c>
      <c r="R320">
        <f t="shared" si="7"/>
        <v>2.4830000000000001</v>
      </c>
      <c r="S320">
        <f t="shared" si="8"/>
        <v>62</v>
      </c>
    </row>
    <row r="321" spans="1:19" x14ac:dyDescent="0.3">
      <c r="A321">
        <f t="shared" si="9"/>
        <v>39</v>
      </c>
      <c r="B321">
        <f t="shared" si="10"/>
        <v>1.7</v>
      </c>
      <c r="C321">
        <f t="shared" si="11"/>
        <v>59</v>
      </c>
      <c r="D321">
        <f t="shared" si="12"/>
        <v>5.0670000000000002</v>
      </c>
      <c r="E321">
        <f t="shared" si="13"/>
        <v>76</v>
      </c>
      <c r="F321">
        <f t="shared" si="14"/>
        <v>0.13300000000000001</v>
      </c>
      <c r="G321">
        <f t="shared" si="15"/>
        <v>0</v>
      </c>
      <c r="H321">
        <f t="shared" si="16"/>
        <v>-3.234</v>
      </c>
      <c r="I321">
        <f t="shared" si="17"/>
        <v>-17</v>
      </c>
      <c r="J321">
        <f t="shared" si="1"/>
        <v>1.7689000000000003E-2</v>
      </c>
      <c r="K321">
        <f t="shared" si="2"/>
        <v>299.45875599999999</v>
      </c>
      <c r="L321">
        <f t="shared" si="3"/>
        <v>1</v>
      </c>
      <c r="M321">
        <f t="shared" si="4"/>
        <v>1</v>
      </c>
      <c r="N321">
        <f t="shared" si="5"/>
        <v>0</v>
      </c>
      <c r="P321">
        <f>A384+1</f>
        <v>103</v>
      </c>
      <c r="Q321">
        <f t="shared" si="6"/>
        <v>1</v>
      </c>
      <c r="R321">
        <f t="shared" si="7"/>
        <v>2.1</v>
      </c>
      <c r="S321">
        <f t="shared" si="8"/>
        <v>49</v>
      </c>
    </row>
    <row r="322" spans="1:19" x14ac:dyDescent="0.3">
      <c r="A322">
        <f t="shared" si="9"/>
        <v>40</v>
      </c>
      <c r="B322">
        <f t="shared" si="10"/>
        <v>1.7</v>
      </c>
      <c r="C322">
        <f t="shared" si="11"/>
        <v>59</v>
      </c>
      <c r="D322">
        <f t="shared" si="12"/>
        <v>5.0670000000000002</v>
      </c>
      <c r="E322">
        <f t="shared" si="13"/>
        <v>76</v>
      </c>
      <c r="F322">
        <f t="shared" si="14"/>
        <v>3.0830000000000002</v>
      </c>
      <c r="G322">
        <f t="shared" si="15"/>
        <v>31</v>
      </c>
      <c r="H322">
        <f t="shared" si="16"/>
        <v>-0.28399999999999981</v>
      </c>
      <c r="I322">
        <f t="shared" si="17"/>
        <v>14</v>
      </c>
      <c r="J322">
        <f t="shared" si="1"/>
        <v>970.50488900000005</v>
      </c>
      <c r="K322">
        <f t="shared" si="2"/>
        <v>196.080656</v>
      </c>
      <c r="L322">
        <f t="shared" si="3"/>
        <v>2</v>
      </c>
      <c r="M322">
        <f t="shared" si="4"/>
        <v>0</v>
      </c>
      <c r="N322">
        <f t="shared" si="5"/>
        <v>1</v>
      </c>
      <c r="P322">
        <f>A387+1</f>
        <v>106</v>
      </c>
      <c r="Q322">
        <f t="shared" si="6"/>
        <v>1</v>
      </c>
      <c r="R322">
        <f t="shared" si="7"/>
        <v>1.867</v>
      </c>
      <c r="S322">
        <f t="shared" si="8"/>
        <v>47</v>
      </c>
    </row>
    <row r="323" spans="1:19" x14ac:dyDescent="0.3">
      <c r="A323">
        <f t="shared" si="9"/>
        <v>41</v>
      </c>
      <c r="B323">
        <f t="shared" si="10"/>
        <v>1.7</v>
      </c>
      <c r="C323">
        <f t="shared" si="11"/>
        <v>59</v>
      </c>
      <c r="D323">
        <f t="shared" si="12"/>
        <v>5.0670000000000002</v>
      </c>
      <c r="E323">
        <f t="shared" si="13"/>
        <v>76</v>
      </c>
      <c r="F323">
        <f t="shared" si="14"/>
        <v>2.6499999999999995</v>
      </c>
      <c r="G323">
        <f t="shared" si="15"/>
        <v>21</v>
      </c>
      <c r="H323">
        <f t="shared" si="16"/>
        <v>-0.71700000000000053</v>
      </c>
      <c r="I323">
        <f t="shared" si="17"/>
        <v>4</v>
      </c>
      <c r="J323">
        <f t="shared" si="1"/>
        <v>448.02249999999998</v>
      </c>
      <c r="K323">
        <f t="shared" si="2"/>
        <v>16.514089000000002</v>
      </c>
      <c r="L323">
        <f t="shared" si="3"/>
        <v>2</v>
      </c>
      <c r="M323">
        <f t="shared" si="4"/>
        <v>0</v>
      </c>
      <c r="N323">
        <f t="shared" si="5"/>
        <v>1</v>
      </c>
      <c r="P323">
        <f>A389+1</f>
        <v>108</v>
      </c>
      <c r="Q323">
        <f t="shared" si="6"/>
        <v>1</v>
      </c>
      <c r="R323">
        <f t="shared" si="7"/>
        <v>1.7829999999999999</v>
      </c>
      <c r="S323">
        <f t="shared" si="8"/>
        <v>52</v>
      </c>
    </row>
    <row r="324" spans="1:19" x14ac:dyDescent="0.3">
      <c r="A324">
        <f t="shared" si="9"/>
        <v>42</v>
      </c>
      <c r="B324">
        <f t="shared" si="10"/>
        <v>1.7</v>
      </c>
      <c r="C324">
        <f t="shared" si="11"/>
        <v>59</v>
      </c>
      <c r="D324">
        <f t="shared" si="12"/>
        <v>5.0670000000000002</v>
      </c>
      <c r="E324">
        <f t="shared" si="13"/>
        <v>76</v>
      </c>
      <c r="F324">
        <f t="shared" si="14"/>
        <v>0.18300000000000005</v>
      </c>
      <c r="G324">
        <f t="shared" si="15"/>
        <v>-1</v>
      </c>
      <c r="H324">
        <f t="shared" si="16"/>
        <v>-3.1840000000000002</v>
      </c>
      <c r="I324">
        <f t="shared" si="17"/>
        <v>-18</v>
      </c>
      <c r="J324">
        <f t="shared" si="1"/>
        <v>1.0334890000000001</v>
      </c>
      <c r="K324">
        <f t="shared" si="2"/>
        <v>334.137856</v>
      </c>
      <c r="L324">
        <f t="shared" si="3"/>
        <v>1</v>
      </c>
      <c r="M324">
        <f t="shared" si="4"/>
        <v>1</v>
      </c>
      <c r="N324">
        <f t="shared" si="5"/>
        <v>0</v>
      </c>
      <c r="P324">
        <f>A393+1</f>
        <v>112</v>
      </c>
      <c r="Q324">
        <f t="shared" si="6"/>
        <v>1</v>
      </c>
      <c r="R324">
        <f t="shared" si="7"/>
        <v>2.2999999999999998</v>
      </c>
      <c r="S324">
        <f t="shared" si="8"/>
        <v>59</v>
      </c>
    </row>
    <row r="325" spans="1:19" x14ac:dyDescent="0.3">
      <c r="A325">
        <f t="shared" si="9"/>
        <v>43</v>
      </c>
      <c r="B325">
        <f t="shared" si="10"/>
        <v>1.7</v>
      </c>
      <c r="C325">
        <f t="shared" si="11"/>
        <v>59</v>
      </c>
      <c r="D325">
        <f t="shared" si="12"/>
        <v>5.0670000000000002</v>
      </c>
      <c r="E325">
        <f t="shared" si="13"/>
        <v>76</v>
      </c>
      <c r="F325">
        <f t="shared" si="14"/>
        <v>2.867</v>
      </c>
      <c r="G325">
        <f t="shared" si="15"/>
        <v>25</v>
      </c>
      <c r="H325">
        <f t="shared" si="16"/>
        <v>-0.5</v>
      </c>
      <c r="I325">
        <f t="shared" si="17"/>
        <v>8</v>
      </c>
      <c r="J325">
        <f t="shared" si="1"/>
        <v>633.21968900000002</v>
      </c>
      <c r="K325">
        <f t="shared" si="2"/>
        <v>64.25</v>
      </c>
      <c r="L325">
        <f t="shared" si="3"/>
        <v>2</v>
      </c>
      <c r="M325">
        <f t="shared" si="4"/>
        <v>0</v>
      </c>
      <c r="N325">
        <f t="shared" si="5"/>
        <v>1</v>
      </c>
      <c r="P325">
        <f>A396+1</f>
        <v>115</v>
      </c>
      <c r="Q325">
        <f t="shared" si="6"/>
        <v>1</v>
      </c>
      <c r="R325">
        <f t="shared" si="7"/>
        <v>1.7</v>
      </c>
      <c r="S325">
        <f t="shared" si="8"/>
        <v>59</v>
      </c>
    </row>
    <row r="326" spans="1:19" x14ac:dyDescent="0.3">
      <c r="A326">
        <f t="shared" si="9"/>
        <v>44</v>
      </c>
      <c r="B326">
        <f t="shared" si="10"/>
        <v>1.7</v>
      </c>
      <c r="C326">
        <f t="shared" si="11"/>
        <v>59</v>
      </c>
      <c r="D326">
        <f t="shared" si="12"/>
        <v>5.0670000000000002</v>
      </c>
      <c r="E326">
        <f t="shared" si="13"/>
        <v>76</v>
      </c>
      <c r="F326">
        <f t="shared" si="14"/>
        <v>5.0000000000000044E-2</v>
      </c>
      <c r="G326">
        <f t="shared" si="15"/>
        <v>-1</v>
      </c>
      <c r="H326">
        <f t="shared" si="16"/>
        <v>-3.3170000000000002</v>
      </c>
      <c r="I326">
        <f t="shared" si="17"/>
        <v>-18</v>
      </c>
      <c r="J326">
        <f t="shared" si="1"/>
        <v>1.0024999999999999</v>
      </c>
      <c r="K326">
        <f t="shared" si="2"/>
        <v>335.00248900000003</v>
      </c>
      <c r="L326">
        <f t="shared" si="3"/>
        <v>1</v>
      </c>
      <c r="M326">
        <f t="shared" si="4"/>
        <v>1</v>
      </c>
      <c r="N326">
        <f t="shared" si="5"/>
        <v>0</v>
      </c>
      <c r="P326">
        <f>A398+1</f>
        <v>117</v>
      </c>
      <c r="Q326">
        <f t="shared" si="6"/>
        <v>1</v>
      </c>
      <c r="R326">
        <f t="shared" si="7"/>
        <v>2.3170000000000002</v>
      </c>
      <c r="S326">
        <f t="shared" si="8"/>
        <v>50</v>
      </c>
    </row>
    <row r="327" spans="1:19" x14ac:dyDescent="0.3">
      <c r="A327">
        <f t="shared" si="9"/>
        <v>45</v>
      </c>
      <c r="B327">
        <f t="shared" si="10"/>
        <v>1.7</v>
      </c>
      <c r="C327">
        <f t="shared" si="11"/>
        <v>59</v>
      </c>
      <c r="D327">
        <f t="shared" si="12"/>
        <v>5.0670000000000002</v>
      </c>
      <c r="E327">
        <f t="shared" si="13"/>
        <v>76</v>
      </c>
      <c r="F327">
        <f t="shared" si="14"/>
        <v>2.8330000000000002</v>
      </c>
      <c r="G327">
        <f t="shared" si="15"/>
        <v>14</v>
      </c>
      <c r="H327">
        <f t="shared" si="16"/>
        <v>-0.53399999999999981</v>
      </c>
      <c r="I327">
        <f t="shared" si="17"/>
        <v>-3</v>
      </c>
      <c r="J327">
        <f t="shared" si="1"/>
        <v>204.02588900000001</v>
      </c>
      <c r="K327">
        <f t="shared" si="2"/>
        <v>9.2851560000000006</v>
      </c>
      <c r="L327">
        <f t="shared" si="3"/>
        <v>2</v>
      </c>
      <c r="M327">
        <f t="shared" si="4"/>
        <v>0</v>
      </c>
      <c r="N327">
        <f t="shared" si="5"/>
        <v>1</v>
      </c>
      <c r="P327">
        <f>A400+1</f>
        <v>119</v>
      </c>
      <c r="Q327">
        <f t="shared" si="6"/>
        <v>1</v>
      </c>
      <c r="R327">
        <f t="shared" si="7"/>
        <v>1.8169999999999999</v>
      </c>
      <c r="S327">
        <f t="shared" si="8"/>
        <v>59</v>
      </c>
    </row>
    <row r="328" spans="1:19" x14ac:dyDescent="0.3">
      <c r="A328">
        <f t="shared" si="9"/>
        <v>46</v>
      </c>
      <c r="B328">
        <f t="shared" si="10"/>
        <v>1.7</v>
      </c>
      <c r="C328">
        <f t="shared" si="11"/>
        <v>59</v>
      </c>
      <c r="D328">
        <f t="shared" si="12"/>
        <v>5.0670000000000002</v>
      </c>
      <c r="E328">
        <f t="shared" si="13"/>
        <v>76</v>
      </c>
      <c r="F328">
        <f t="shared" si="14"/>
        <v>1.6170000000000002</v>
      </c>
      <c r="G328">
        <f t="shared" si="15"/>
        <v>24</v>
      </c>
      <c r="H328">
        <f t="shared" si="16"/>
        <v>-1.75</v>
      </c>
      <c r="I328">
        <f t="shared" si="17"/>
        <v>7</v>
      </c>
      <c r="J328">
        <f t="shared" si="1"/>
        <v>578.614689</v>
      </c>
      <c r="K328">
        <f t="shared" si="2"/>
        <v>52.0625</v>
      </c>
      <c r="L328">
        <f t="shared" si="3"/>
        <v>2</v>
      </c>
      <c r="M328">
        <f t="shared" si="4"/>
        <v>0</v>
      </c>
      <c r="N328">
        <f t="shared" si="5"/>
        <v>1</v>
      </c>
      <c r="P328">
        <f>A402+1</f>
        <v>121</v>
      </c>
      <c r="Q328">
        <f t="shared" si="6"/>
        <v>1</v>
      </c>
      <c r="R328">
        <f t="shared" si="7"/>
        <v>2.617</v>
      </c>
      <c r="S328">
        <f t="shared" si="8"/>
        <v>53</v>
      </c>
    </row>
    <row r="329" spans="1:19" x14ac:dyDescent="0.3">
      <c r="A329">
        <f t="shared" si="9"/>
        <v>47</v>
      </c>
      <c r="B329">
        <f t="shared" si="10"/>
        <v>1.7</v>
      </c>
      <c r="C329">
        <f t="shared" si="11"/>
        <v>59</v>
      </c>
      <c r="D329">
        <f t="shared" si="12"/>
        <v>5.0670000000000002</v>
      </c>
      <c r="E329">
        <f t="shared" si="13"/>
        <v>76</v>
      </c>
      <c r="F329">
        <f t="shared" si="14"/>
        <v>2.133</v>
      </c>
      <c r="G329">
        <f t="shared" si="15"/>
        <v>5</v>
      </c>
      <c r="H329">
        <f t="shared" si="16"/>
        <v>-1.234</v>
      </c>
      <c r="I329">
        <f t="shared" si="17"/>
        <v>-12</v>
      </c>
      <c r="J329">
        <f t="shared" si="1"/>
        <v>29.549689000000001</v>
      </c>
      <c r="K329">
        <f t="shared" si="2"/>
        <v>145.52275599999999</v>
      </c>
      <c r="L329">
        <f t="shared" si="3"/>
        <v>1</v>
      </c>
      <c r="M329">
        <f t="shared" si="4"/>
        <v>1</v>
      </c>
      <c r="N329">
        <f t="shared" si="5"/>
        <v>0</v>
      </c>
      <c r="P329">
        <f>A405+1</f>
        <v>124</v>
      </c>
      <c r="Q329">
        <f t="shared" si="6"/>
        <v>1</v>
      </c>
      <c r="R329">
        <f t="shared" si="7"/>
        <v>1.9670000000000001</v>
      </c>
      <c r="S329">
        <f t="shared" si="8"/>
        <v>56</v>
      </c>
    </row>
    <row r="330" spans="1:19" x14ac:dyDescent="0.3">
      <c r="A330">
        <f t="shared" si="9"/>
        <v>48</v>
      </c>
      <c r="B330">
        <f t="shared" si="10"/>
        <v>1.7</v>
      </c>
      <c r="C330">
        <f t="shared" si="11"/>
        <v>59</v>
      </c>
      <c r="D330">
        <f t="shared" si="12"/>
        <v>5.0670000000000002</v>
      </c>
      <c r="E330">
        <f t="shared" si="13"/>
        <v>76</v>
      </c>
      <c r="F330">
        <f t="shared" si="14"/>
        <v>0.40000000000000013</v>
      </c>
      <c r="G330">
        <f t="shared" si="15"/>
        <v>-6</v>
      </c>
      <c r="H330">
        <f t="shared" si="16"/>
        <v>-2.9670000000000001</v>
      </c>
      <c r="I330">
        <f t="shared" si="17"/>
        <v>-23</v>
      </c>
      <c r="J330">
        <f t="shared" si="1"/>
        <v>36.159999999999997</v>
      </c>
      <c r="K330">
        <f t="shared" si="2"/>
        <v>537.803089</v>
      </c>
      <c r="L330">
        <f t="shared" si="3"/>
        <v>1</v>
      </c>
      <c r="M330">
        <f t="shared" si="4"/>
        <v>1</v>
      </c>
      <c r="N330">
        <f t="shared" si="5"/>
        <v>0</v>
      </c>
      <c r="P330">
        <f>A408+1</f>
        <v>127</v>
      </c>
      <c r="Q330">
        <f t="shared" si="6"/>
        <v>1</v>
      </c>
      <c r="R330">
        <f t="shared" si="7"/>
        <v>1.917</v>
      </c>
      <c r="S330">
        <f t="shared" si="8"/>
        <v>45</v>
      </c>
    </row>
    <row r="331" spans="1:19" x14ac:dyDescent="0.3">
      <c r="A331">
        <f t="shared" si="9"/>
        <v>49</v>
      </c>
      <c r="B331">
        <f t="shared" si="10"/>
        <v>1.7</v>
      </c>
      <c r="C331">
        <f t="shared" si="11"/>
        <v>59</v>
      </c>
      <c r="D331">
        <f t="shared" si="12"/>
        <v>5.0670000000000002</v>
      </c>
      <c r="E331">
        <f t="shared" si="13"/>
        <v>76</v>
      </c>
      <c r="F331">
        <f t="shared" si="14"/>
        <v>2.9329999999999998</v>
      </c>
      <c r="G331">
        <f t="shared" si="15"/>
        <v>23</v>
      </c>
      <c r="H331">
        <f t="shared" si="16"/>
        <v>-0.43400000000000016</v>
      </c>
      <c r="I331">
        <f t="shared" si="17"/>
        <v>6</v>
      </c>
      <c r="J331">
        <f t="shared" si="1"/>
        <v>537.60248899999999</v>
      </c>
      <c r="K331">
        <f t="shared" si="2"/>
        <v>36.188355999999999</v>
      </c>
      <c r="L331">
        <f t="shared" si="3"/>
        <v>2</v>
      </c>
      <c r="M331">
        <f t="shared" si="4"/>
        <v>0</v>
      </c>
      <c r="N331">
        <f t="shared" si="5"/>
        <v>1</v>
      </c>
      <c r="P331">
        <f>A410+1</f>
        <v>129</v>
      </c>
      <c r="Q331">
        <f t="shared" si="6"/>
        <v>1</v>
      </c>
      <c r="R331">
        <f t="shared" si="7"/>
        <v>2.2669999999999999</v>
      </c>
      <c r="S331">
        <f t="shared" si="8"/>
        <v>55</v>
      </c>
    </row>
    <row r="332" spans="1:19" x14ac:dyDescent="0.3">
      <c r="A332">
        <f t="shared" si="9"/>
        <v>50</v>
      </c>
      <c r="B332">
        <f t="shared" si="10"/>
        <v>1.7</v>
      </c>
      <c r="C332">
        <f t="shared" si="11"/>
        <v>59</v>
      </c>
      <c r="D332">
        <f t="shared" si="12"/>
        <v>5.0670000000000002</v>
      </c>
      <c r="E332">
        <f t="shared" si="13"/>
        <v>76</v>
      </c>
      <c r="F332">
        <f t="shared" si="14"/>
        <v>0.30000000000000004</v>
      </c>
      <c r="G332">
        <f t="shared" si="15"/>
        <v>0</v>
      </c>
      <c r="H332">
        <f t="shared" si="16"/>
        <v>-3.0670000000000002</v>
      </c>
      <c r="I332">
        <f t="shared" si="17"/>
        <v>-17</v>
      </c>
      <c r="J332">
        <f t="shared" si="1"/>
        <v>9.0000000000000024E-2</v>
      </c>
      <c r="K332">
        <f t="shared" si="2"/>
        <v>298.40648900000002</v>
      </c>
      <c r="L332">
        <f t="shared" si="3"/>
        <v>1</v>
      </c>
      <c r="M332">
        <f t="shared" si="4"/>
        <v>1</v>
      </c>
      <c r="N332">
        <f t="shared" si="5"/>
        <v>0</v>
      </c>
      <c r="P332">
        <f>A412+1</f>
        <v>131</v>
      </c>
      <c r="Q332">
        <f t="shared" si="6"/>
        <v>1</v>
      </c>
      <c r="R332">
        <f t="shared" si="7"/>
        <v>1.867</v>
      </c>
      <c r="S332">
        <f t="shared" si="8"/>
        <v>45</v>
      </c>
    </row>
    <row r="333" spans="1:19" x14ac:dyDescent="0.3">
      <c r="A333">
        <f t="shared" si="9"/>
        <v>51</v>
      </c>
      <c r="B333">
        <f t="shared" si="10"/>
        <v>1.7</v>
      </c>
      <c r="C333">
        <f t="shared" si="11"/>
        <v>59</v>
      </c>
      <c r="D333">
        <f t="shared" si="12"/>
        <v>5.0670000000000002</v>
      </c>
      <c r="E333">
        <f t="shared" si="13"/>
        <v>76</v>
      </c>
      <c r="F333">
        <f t="shared" si="14"/>
        <v>3.0999999999999996</v>
      </c>
      <c r="G333">
        <f t="shared" si="15"/>
        <v>16</v>
      </c>
      <c r="H333">
        <f t="shared" si="16"/>
        <v>-0.26700000000000035</v>
      </c>
      <c r="I333">
        <f t="shared" si="17"/>
        <v>-1</v>
      </c>
      <c r="J333">
        <f t="shared" si="1"/>
        <v>265.61</v>
      </c>
      <c r="K333">
        <f t="shared" si="2"/>
        <v>1.0712890000000002</v>
      </c>
      <c r="L333">
        <f t="shared" si="3"/>
        <v>2</v>
      </c>
      <c r="M333">
        <f t="shared" si="4"/>
        <v>0</v>
      </c>
      <c r="N333">
        <f t="shared" si="5"/>
        <v>1</v>
      </c>
      <c r="P333">
        <f>A414+1</f>
        <v>133</v>
      </c>
      <c r="Q333">
        <f t="shared" si="6"/>
        <v>1</v>
      </c>
      <c r="R333">
        <f t="shared" si="7"/>
        <v>2.8</v>
      </c>
      <c r="S333">
        <f t="shared" si="8"/>
        <v>56</v>
      </c>
    </row>
    <row r="334" spans="1:19" x14ac:dyDescent="0.3">
      <c r="A334">
        <f t="shared" si="9"/>
        <v>52</v>
      </c>
      <c r="B334">
        <f t="shared" si="10"/>
        <v>1.7</v>
      </c>
      <c r="C334">
        <f t="shared" si="11"/>
        <v>59</v>
      </c>
      <c r="D334">
        <f t="shared" si="12"/>
        <v>5.0670000000000002</v>
      </c>
      <c r="E334">
        <f t="shared" si="13"/>
        <v>76</v>
      </c>
      <c r="F334">
        <f t="shared" si="14"/>
        <v>3.016</v>
      </c>
      <c r="G334">
        <f t="shared" si="15"/>
        <v>31</v>
      </c>
      <c r="H334">
        <f t="shared" si="16"/>
        <v>-0.35099999999999998</v>
      </c>
      <c r="I334">
        <f t="shared" si="17"/>
        <v>14</v>
      </c>
      <c r="J334">
        <f t="shared" si="1"/>
        <v>970.09625600000004</v>
      </c>
      <c r="K334">
        <f t="shared" si="2"/>
        <v>196.12320099999999</v>
      </c>
      <c r="L334">
        <f t="shared" si="3"/>
        <v>2</v>
      </c>
      <c r="M334">
        <f t="shared" si="4"/>
        <v>0</v>
      </c>
      <c r="N334">
        <f t="shared" si="5"/>
        <v>1</v>
      </c>
      <c r="P334">
        <f>A416+1</f>
        <v>135</v>
      </c>
      <c r="Q334">
        <f t="shared" si="6"/>
        <v>1</v>
      </c>
      <c r="R334">
        <f t="shared" si="7"/>
        <v>1.833</v>
      </c>
      <c r="S334">
        <f t="shared" si="8"/>
        <v>46</v>
      </c>
    </row>
    <row r="335" spans="1:19" x14ac:dyDescent="0.3">
      <c r="A335">
        <f t="shared" si="9"/>
        <v>53</v>
      </c>
      <c r="B335">
        <f t="shared" si="10"/>
        <v>1.7</v>
      </c>
      <c r="C335">
        <f t="shared" si="11"/>
        <v>59</v>
      </c>
      <c r="D335">
        <f t="shared" si="12"/>
        <v>5.0670000000000002</v>
      </c>
      <c r="E335">
        <f t="shared" si="13"/>
        <v>76</v>
      </c>
      <c r="F335">
        <f t="shared" si="14"/>
        <v>0.13300000000000001</v>
      </c>
      <c r="G335">
        <f t="shared" si="15"/>
        <v>-5</v>
      </c>
      <c r="H335">
        <f t="shared" si="16"/>
        <v>-3.234</v>
      </c>
      <c r="I335">
        <f t="shared" si="17"/>
        <v>-22</v>
      </c>
      <c r="J335">
        <f t="shared" si="1"/>
        <v>25.017689000000001</v>
      </c>
      <c r="K335">
        <f t="shared" si="2"/>
        <v>494.45875599999999</v>
      </c>
      <c r="L335">
        <f t="shared" si="3"/>
        <v>1</v>
      </c>
      <c r="M335">
        <f t="shared" si="4"/>
        <v>1</v>
      </c>
      <c r="N335">
        <f t="shared" si="5"/>
        <v>0</v>
      </c>
      <c r="P335">
        <f>A418+1</f>
        <v>137</v>
      </c>
      <c r="Q335">
        <f t="shared" si="6"/>
        <v>1</v>
      </c>
      <c r="R335">
        <f t="shared" si="7"/>
        <v>1.883</v>
      </c>
      <c r="S335">
        <f t="shared" si="8"/>
        <v>51</v>
      </c>
    </row>
    <row r="336" spans="1:19" x14ac:dyDescent="0.3">
      <c r="A336">
        <f t="shared" si="9"/>
        <v>54</v>
      </c>
      <c r="B336">
        <f t="shared" si="10"/>
        <v>1.7</v>
      </c>
      <c r="C336">
        <f t="shared" si="11"/>
        <v>59</v>
      </c>
      <c r="D336">
        <f t="shared" si="12"/>
        <v>5.0670000000000002</v>
      </c>
      <c r="E336">
        <f t="shared" si="13"/>
        <v>76</v>
      </c>
      <c r="F336">
        <f t="shared" si="14"/>
        <v>3.133</v>
      </c>
      <c r="G336">
        <f t="shared" si="15"/>
        <v>21</v>
      </c>
      <c r="H336">
        <f t="shared" si="16"/>
        <v>-0.23399999999999999</v>
      </c>
      <c r="I336">
        <f t="shared" si="17"/>
        <v>4</v>
      </c>
      <c r="J336">
        <f t="shared" si="1"/>
        <v>450.81568900000002</v>
      </c>
      <c r="K336">
        <f t="shared" si="2"/>
        <v>16.054756000000001</v>
      </c>
      <c r="L336">
        <f t="shared" si="3"/>
        <v>2</v>
      </c>
      <c r="M336">
        <f t="shared" si="4"/>
        <v>0</v>
      </c>
      <c r="N336">
        <f t="shared" si="5"/>
        <v>1</v>
      </c>
      <c r="P336">
        <f>A420+1</f>
        <v>139</v>
      </c>
      <c r="Q336">
        <f t="shared" si="6"/>
        <v>1</v>
      </c>
      <c r="R336">
        <f t="shared" si="7"/>
        <v>2.0329999999999999</v>
      </c>
      <c r="S336">
        <f t="shared" si="8"/>
        <v>53</v>
      </c>
    </row>
    <row r="337" spans="1:19" x14ac:dyDescent="0.3">
      <c r="A337">
        <f t="shared" si="9"/>
        <v>55</v>
      </c>
      <c r="B337">
        <f t="shared" si="10"/>
        <v>1.7</v>
      </c>
      <c r="C337">
        <f t="shared" si="11"/>
        <v>59</v>
      </c>
      <c r="D337">
        <f t="shared" si="12"/>
        <v>5.0670000000000002</v>
      </c>
      <c r="E337">
        <f t="shared" si="13"/>
        <v>76</v>
      </c>
      <c r="F337">
        <f t="shared" si="14"/>
        <v>3.300000000000014E-2</v>
      </c>
      <c r="G337">
        <f t="shared" si="15"/>
        <v>-5</v>
      </c>
      <c r="H337">
        <f t="shared" si="16"/>
        <v>-3.3340000000000001</v>
      </c>
      <c r="I337">
        <f t="shared" si="17"/>
        <v>-22</v>
      </c>
      <c r="J337">
        <f t="shared" si="1"/>
        <v>25.001089</v>
      </c>
      <c r="K337">
        <f t="shared" si="2"/>
        <v>495.11555600000003</v>
      </c>
      <c r="L337">
        <f t="shared" si="3"/>
        <v>1</v>
      </c>
      <c r="M337">
        <f t="shared" si="4"/>
        <v>1</v>
      </c>
      <c r="N337">
        <f t="shared" si="5"/>
        <v>0</v>
      </c>
      <c r="P337">
        <f>A423+1</f>
        <v>142</v>
      </c>
      <c r="Q337">
        <f t="shared" si="6"/>
        <v>1</v>
      </c>
      <c r="R337">
        <f t="shared" si="7"/>
        <v>2.2330000000000001</v>
      </c>
      <c r="S337">
        <f t="shared" si="8"/>
        <v>60</v>
      </c>
    </row>
    <row r="338" spans="1:19" x14ac:dyDescent="0.3">
      <c r="A338">
        <f t="shared" si="9"/>
        <v>56</v>
      </c>
      <c r="B338">
        <f t="shared" si="10"/>
        <v>1.7</v>
      </c>
      <c r="C338">
        <f t="shared" si="11"/>
        <v>59</v>
      </c>
      <c r="D338">
        <f t="shared" si="12"/>
        <v>5.0670000000000002</v>
      </c>
      <c r="E338">
        <f t="shared" si="13"/>
        <v>76</v>
      </c>
      <c r="F338">
        <f t="shared" si="14"/>
        <v>3.1829999999999998</v>
      </c>
      <c r="G338">
        <f t="shared" si="15"/>
        <v>24</v>
      </c>
      <c r="H338">
        <f t="shared" si="16"/>
        <v>-0.18400000000000016</v>
      </c>
      <c r="I338">
        <f t="shared" si="17"/>
        <v>7</v>
      </c>
      <c r="J338">
        <f t="shared" si="1"/>
        <v>586.13148899999999</v>
      </c>
      <c r="K338">
        <f t="shared" si="2"/>
        <v>49.033856</v>
      </c>
      <c r="L338">
        <f t="shared" si="3"/>
        <v>2</v>
      </c>
      <c r="M338">
        <f t="shared" si="4"/>
        <v>0</v>
      </c>
      <c r="N338">
        <f t="shared" si="5"/>
        <v>1</v>
      </c>
      <c r="P338">
        <f>A427+1</f>
        <v>146</v>
      </c>
      <c r="Q338">
        <f t="shared" si="6"/>
        <v>1</v>
      </c>
      <c r="R338">
        <f t="shared" si="7"/>
        <v>1.9830000000000001</v>
      </c>
      <c r="S338">
        <f t="shared" si="8"/>
        <v>59</v>
      </c>
    </row>
    <row r="339" spans="1:19" x14ac:dyDescent="0.3">
      <c r="A339">
        <f t="shared" si="9"/>
        <v>57</v>
      </c>
      <c r="B339">
        <f t="shared" si="10"/>
        <v>1.7</v>
      </c>
      <c r="C339">
        <f t="shared" si="11"/>
        <v>59</v>
      </c>
      <c r="D339">
        <f t="shared" si="12"/>
        <v>5.0670000000000002</v>
      </c>
      <c r="E339">
        <f t="shared" si="13"/>
        <v>76</v>
      </c>
      <c r="F339">
        <f t="shared" si="14"/>
        <v>2.0170000000000003</v>
      </c>
      <c r="G339">
        <f t="shared" si="15"/>
        <v>12</v>
      </c>
      <c r="H339">
        <f t="shared" si="16"/>
        <v>-1.35</v>
      </c>
      <c r="I339">
        <f t="shared" si="17"/>
        <v>-5</v>
      </c>
      <c r="J339">
        <f t="shared" si="1"/>
        <v>148.06828899999999</v>
      </c>
      <c r="K339">
        <f t="shared" si="2"/>
        <v>26.822500000000002</v>
      </c>
      <c r="L339">
        <f t="shared" si="3"/>
        <v>2</v>
      </c>
      <c r="M339">
        <f t="shared" si="4"/>
        <v>0</v>
      </c>
      <c r="N339">
        <f t="shared" si="5"/>
        <v>1</v>
      </c>
      <c r="P339">
        <f>A429+1</f>
        <v>148</v>
      </c>
      <c r="Q339">
        <f t="shared" si="6"/>
        <v>1</v>
      </c>
      <c r="R339">
        <f t="shared" si="7"/>
        <v>2.0169999999999999</v>
      </c>
      <c r="S339">
        <f t="shared" si="8"/>
        <v>49</v>
      </c>
    </row>
    <row r="340" spans="1:19" x14ac:dyDescent="0.3">
      <c r="A340">
        <f t="shared" si="9"/>
        <v>58</v>
      </c>
      <c r="B340">
        <f t="shared" si="10"/>
        <v>1.7</v>
      </c>
      <c r="C340">
        <f t="shared" si="11"/>
        <v>59</v>
      </c>
      <c r="D340">
        <f t="shared" si="12"/>
        <v>5.0670000000000002</v>
      </c>
      <c r="E340">
        <f t="shared" si="13"/>
        <v>76</v>
      </c>
      <c r="F340">
        <f t="shared" si="14"/>
        <v>-3.2999999999999918E-2</v>
      </c>
      <c r="G340">
        <f t="shared" si="15"/>
        <v>5</v>
      </c>
      <c r="H340">
        <f t="shared" si="16"/>
        <v>-3.4000000000000004</v>
      </c>
      <c r="I340">
        <f t="shared" si="17"/>
        <v>-12</v>
      </c>
      <c r="J340">
        <f t="shared" si="1"/>
        <v>25.001089</v>
      </c>
      <c r="K340">
        <f t="shared" si="2"/>
        <v>155.56</v>
      </c>
      <c r="L340">
        <f t="shared" si="3"/>
        <v>1</v>
      </c>
      <c r="M340">
        <f t="shared" si="4"/>
        <v>1</v>
      </c>
      <c r="N340">
        <f t="shared" si="5"/>
        <v>0</v>
      </c>
      <c r="P340">
        <f>A431+1</f>
        <v>150</v>
      </c>
      <c r="Q340">
        <f t="shared" si="6"/>
        <v>1</v>
      </c>
      <c r="R340">
        <f t="shared" si="7"/>
        <v>1.8</v>
      </c>
      <c r="S340">
        <f t="shared" si="8"/>
        <v>53</v>
      </c>
    </row>
    <row r="341" spans="1:19" x14ac:dyDescent="0.3">
      <c r="A341">
        <f t="shared" si="9"/>
        <v>59</v>
      </c>
      <c r="B341">
        <f t="shared" si="10"/>
        <v>1.7</v>
      </c>
      <c r="C341">
        <f t="shared" si="11"/>
        <v>59</v>
      </c>
      <c r="D341">
        <f t="shared" si="12"/>
        <v>5.0670000000000002</v>
      </c>
      <c r="E341">
        <f t="shared" si="13"/>
        <v>76</v>
      </c>
      <c r="F341">
        <f t="shared" si="14"/>
        <v>2.867</v>
      </c>
      <c r="G341">
        <f t="shared" si="15"/>
        <v>18</v>
      </c>
      <c r="H341">
        <f t="shared" si="16"/>
        <v>-0.5</v>
      </c>
      <c r="I341">
        <f t="shared" si="17"/>
        <v>1</v>
      </c>
      <c r="J341">
        <f t="shared" si="1"/>
        <v>332.21968900000002</v>
      </c>
      <c r="K341">
        <f t="shared" si="2"/>
        <v>1.25</v>
      </c>
      <c r="L341">
        <f t="shared" si="3"/>
        <v>2</v>
      </c>
      <c r="M341">
        <f t="shared" si="4"/>
        <v>0</v>
      </c>
      <c r="N341">
        <f t="shared" si="5"/>
        <v>1</v>
      </c>
      <c r="P341">
        <f>A434+1</f>
        <v>153</v>
      </c>
      <c r="Q341">
        <f t="shared" si="6"/>
        <v>1</v>
      </c>
      <c r="R341">
        <f t="shared" si="7"/>
        <v>2.4</v>
      </c>
      <c r="S341">
        <f t="shared" si="8"/>
        <v>65</v>
      </c>
    </row>
    <row r="342" spans="1:19" x14ac:dyDescent="0.3">
      <c r="A342">
        <f t="shared" si="9"/>
        <v>60</v>
      </c>
      <c r="B342">
        <f t="shared" si="10"/>
        <v>1.7</v>
      </c>
      <c r="C342">
        <f t="shared" si="11"/>
        <v>59</v>
      </c>
      <c r="D342">
        <f t="shared" si="12"/>
        <v>5.0670000000000002</v>
      </c>
      <c r="E342">
        <f t="shared" si="13"/>
        <v>76</v>
      </c>
      <c r="F342">
        <f t="shared" si="14"/>
        <v>2.617</v>
      </c>
      <c r="G342">
        <f t="shared" si="15"/>
        <v>22</v>
      </c>
      <c r="H342">
        <f t="shared" si="16"/>
        <v>-0.75</v>
      </c>
      <c r="I342">
        <f t="shared" si="17"/>
        <v>5</v>
      </c>
      <c r="J342">
        <f t="shared" si="1"/>
        <v>490.84868899999998</v>
      </c>
      <c r="K342">
        <f t="shared" si="2"/>
        <v>25.5625</v>
      </c>
      <c r="L342">
        <f t="shared" si="3"/>
        <v>2</v>
      </c>
      <c r="M342">
        <f t="shared" si="4"/>
        <v>0</v>
      </c>
      <c r="N342">
        <f t="shared" si="5"/>
        <v>1</v>
      </c>
      <c r="P342">
        <f>A440+1</f>
        <v>159</v>
      </c>
      <c r="Q342">
        <f t="shared" si="6"/>
        <v>1</v>
      </c>
      <c r="R342">
        <f t="shared" si="7"/>
        <v>1.8</v>
      </c>
      <c r="S342">
        <f t="shared" si="8"/>
        <v>53</v>
      </c>
    </row>
    <row r="343" spans="1:19" x14ac:dyDescent="0.3">
      <c r="A343">
        <f t="shared" si="9"/>
        <v>61</v>
      </c>
      <c r="B343">
        <f t="shared" si="10"/>
        <v>1.7</v>
      </c>
      <c r="C343">
        <f t="shared" si="11"/>
        <v>59</v>
      </c>
      <c r="D343">
        <f t="shared" si="12"/>
        <v>5.0670000000000002</v>
      </c>
      <c r="E343">
        <f t="shared" si="13"/>
        <v>76</v>
      </c>
      <c r="F343">
        <f t="shared" si="14"/>
        <v>0.53300000000000014</v>
      </c>
      <c r="G343">
        <f t="shared" si="15"/>
        <v>0</v>
      </c>
      <c r="H343">
        <f t="shared" si="16"/>
        <v>-2.8340000000000001</v>
      </c>
      <c r="I343">
        <f t="shared" si="17"/>
        <v>-17</v>
      </c>
      <c r="J343">
        <f t="shared" si="1"/>
        <v>0.28408900000000015</v>
      </c>
      <c r="K343">
        <f t="shared" si="2"/>
        <v>297.03155600000002</v>
      </c>
      <c r="L343">
        <f t="shared" si="3"/>
        <v>1</v>
      </c>
      <c r="M343">
        <f t="shared" si="4"/>
        <v>1</v>
      </c>
      <c r="N343">
        <f t="shared" si="5"/>
        <v>0</v>
      </c>
      <c r="P343">
        <f>A442+1</f>
        <v>161</v>
      </c>
      <c r="Q343">
        <f t="shared" si="6"/>
        <v>1</v>
      </c>
      <c r="R343">
        <f t="shared" si="7"/>
        <v>2.2000000000000002</v>
      </c>
      <c r="S343">
        <f t="shared" si="8"/>
        <v>45</v>
      </c>
    </row>
    <row r="344" spans="1:19" x14ac:dyDescent="0.3">
      <c r="A344">
        <f t="shared" si="9"/>
        <v>62</v>
      </c>
      <c r="B344">
        <f t="shared" si="10"/>
        <v>1.7</v>
      </c>
      <c r="C344">
        <f t="shared" si="11"/>
        <v>59</v>
      </c>
      <c r="D344">
        <f t="shared" si="12"/>
        <v>5.0670000000000002</v>
      </c>
      <c r="E344">
        <f t="shared" si="13"/>
        <v>76</v>
      </c>
      <c r="F344">
        <f t="shared" si="14"/>
        <v>2.8</v>
      </c>
      <c r="G344">
        <f t="shared" si="15"/>
        <v>25</v>
      </c>
      <c r="H344">
        <f t="shared" si="16"/>
        <v>-0.56700000000000017</v>
      </c>
      <c r="I344">
        <f t="shared" si="17"/>
        <v>8</v>
      </c>
      <c r="J344">
        <f t="shared" si="1"/>
        <v>632.84</v>
      </c>
      <c r="K344">
        <f t="shared" si="2"/>
        <v>64.321489</v>
      </c>
      <c r="L344">
        <f t="shared" si="3"/>
        <v>2</v>
      </c>
      <c r="M344">
        <f t="shared" si="4"/>
        <v>0</v>
      </c>
      <c r="N344">
        <f t="shared" si="5"/>
        <v>1</v>
      </c>
      <c r="P344">
        <f>A444+1</f>
        <v>163</v>
      </c>
      <c r="Q344">
        <f t="shared" si="6"/>
        <v>1</v>
      </c>
      <c r="R344">
        <f t="shared" si="7"/>
        <v>2</v>
      </c>
      <c r="S344">
        <f t="shared" si="8"/>
        <v>58</v>
      </c>
    </row>
    <row r="345" spans="1:19" x14ac:dyDescent="0.3">
      <c r="A345">
        <f t="shared" si="9"/>
        <v>63</v>
      </c>
      <c r="B345">
        <f t="shared" si="10"/>
        <v>1.7</v>
      </c>
      <c r="C345">
        <f t="shared" si="11"/>
        <v>59</v>
      </c>
      <c r="D345">
        <f t="shared" si="12"/>
        <v>5.0670000000000002</v>
      </c>
      <c r="E345">
        <f t="shared" si="13"/>
        <v>76</v>
      </c>
      <c r="F345">
        <f t="shared" si="14"/>
        <v>5.0000000000000044E-2</v>
      </c>
      <c r="G345">
        <f t="shared" si="15"/>
        <v>-11</v>
      </c>
      <c r="H345">
        <f t="shared" si="16"/>
        <v>-3.3170000000000002</v>
      </c>
      <c r="I345">
        <f t="shared" si="17"/>
        <v>-28</v>
      </c>
      <c r="J345">
        <f t="shared" si="1"/>
        <v>121.0025</v>
      </c>
      <c r="K345">
        <f t="shared" si="2"/>
        <v>795.00248899999997</v>
      </c>
      <c r="L345">
        <f t="shared" si="3"/>
        <v>1</v>
      </c>
      <c r="M345">
        <f t="shared" si="4"/>
        <v>1</v>
      </c>
      <c r="N345">
        <f t="shared" si="5"/>
        <v>0</v>
      </c>
      <c r="P345">
        <f>A446+1</f>
        <v>165</v>
      </c>
      <c r="Q345">
        <f t="shared" si="6"/>
        <v>1</v>
      </c>
      <c r="R345">
        <f t="shared" si="7"/>
        <v>3.5</v>
      </c>
      <c r="S345">
        <f t="shared" si="8"/>
        <v>66</v>
      </c>
    </row>
    <row r="346" spans="1:19" x14ac:dyDescent="0.3">
      <c r="A346">
        <f t="shared" si="9"/>
        <v>64</v>
      </c>
      <c r="B346">
        <f t="shared" si="10"/>
        <v>1.7</v>
      </c>
      <c r="C346">
        <f t="shared" si="11"/>
        <v>59</v>
      </c>
      <c r="D346">
        <f t="shared" si="12"/>
        <v>5.0670000000000002</v>
      </c>
      <c r="E346">
        <f t="shared" si="13"/>
        <v>76</v>
      </c>
      <c r="F346">
        <f t="shared" si="14"/>
        <v>3.0999999999999996</v>
      </c>
      <c r="G346">
        <f t="shared" si="15"/>
        <v>23</v>
      </c>
      <c r="H346">
        <f t="shared" si="16"/>
        <v>-0.26700000000000035</v>
      </c>
      <c r="I346">
        <f t="shared" si="17"/>
        <v>6</v>
      </c>
      <c r="J346">
        <f t="shared" si="1"/>
        <v>538.61</v>
      </c>
      <c r="K346">
        <f t="shared" si="2"/>
        <v>36.071289</v>
      </c>
      <c r="L346">
        <f t="shared" si="3"/>
        <v>2</v>
      </c>
      <c r="M346">
        <f t="shared" si="4"/>
        <v>0</v>
      </c>
      <c r="N346">
        <f t="shared" si="5"/>
        <v>1</v>
      </c>
      <c r="P346">
        <f>A448+1</f>
        <v>167</v>
      </c>
      <c r="Q346">
        <f t="shared" si="6"/>
        <v>1</v>
      </c>
      <c r="R346">
        <f t="shared" si="7"/>
        <v>2.367</v>
      </c>
      <c r="S346">
        <f t="shared" si="8"/>
        <v>63</v>
      </c>
    </row>
    <row r="347" spans="1:19" x14ac:dyDescent="0.3">
      <c r="A347">
        <f t="shared" si="9"/>
        <v>65</v>
      </c>
      <c r="B347">
        <f t="shared" si="10"/>
        <v>1.7</v>
      </c>
      <c r="C347">
        <f t="shared" si="11"/>
        <v>59</v>
      </c>
      <c r="D347">
        <f t="shared" si="12"/>
        <v>5.0670000000000002</v>
      </c>
      <c r="E347">
        <f t="shared" si="13"/>
        <v>76</v>
      </c>
      <c r="F347">
        <f t="shared" si="14"/>
        <v>0.11699999999999999</v>
      </c>
      <c r="G347">
        <f t="shared" si="15"/>
        <v>1</v>
      </c>
      <c r="H347">
        <f t="shared" si="16"/>
        <v>-3.25</v>
      </c>
      <c r="I347">
        <f t="shared" si="17"/>
        <v>-16</v>
      </c>
      <c r="J347">
        <f t="shared" si="1"/>
        <v>1.0136890000000001</v>
      </c>
      <c r="K347">
        <f t="shared" si="2"/>
        <v>266.5625</v>
      </c>
      <c r="L347">
        <f t="shared" si="3"/>
        <v>1</v>
      </c>
      <c r="M347">
        <f t="shared" si="4"/>
        <v>1</v>
      </c>
      <c r="N347">
        <f t="shared" si="5"/>
        <v>0</v>
      </c>
      <c r="P347">
        <f>A450+1</f>
        <v>169</v>
      </c>
      <c r="Q347">
        <f t="shared" si="6"/>
        <v>1</v>
      </c>
      <c r="R347">
        <f t="shared" si="7"/>
        <v>1.9330000000000001</v>
      </c>
      <c r="S347">
        <f t="shared" si="8"/>
        <v>52</v>
      </c>
    </row>
    <row r="348" spans="1:19" x14ac:dyDescent="0.3">
      <c r="A348">
        <f t="shared" si="9"/>
        <v>66</v>
      </c>
      <c r="B348">
        <f t="shared" si="10"/>
        <v>1.7</v>
      </c>
      <c r="C348">
        <f t="shared" si="11"/>
        <v>59</v>
      </c>
      <c r="D348">
        <f t="shared" si="12"/>
        <v>5.0670000000000002</v>
      </c>
      <c r="E348">
        <f t="shared" si="13"/>
        <v>76</v>
      </c>
      <c r="F348">
        <f t="shared" si="14"/>
        <v>2.7</v>
      </c>
      <c r="G348">
        <f t="shared" si="15"/>
        <v>33</v>
      </c>
      <c r="H348">
        <f t="shared" si="16"/>
        <v>-0.66699999999999982</v>
      </c>
      <c r="I348">
        <f t="shared" si="17"/>
        <v>16</v>
      </c>
      <c r="J348">
        <f t="shared" ref="J348:J411" si="18">SUMPRODUCT(F348:G348,F348:G348)</f>
        <v>1096.29</v>
      </c>
      <c r="K348">
        <f t="shared" ref="K348:K411" si="19">SUMPRODUCT(H348:I348,H348:I348)</f>
        <v>256.44488899999999</v>
      </c>
      <c r="L348">
        <f t="shared" ref="L348:L411" si="20">IF(J348&lt;K348,1,2)</f>
        <v>2</v>
      </c>
      <c r="M348">
        <f t="shared" ref="M348:M411" si="21">IF(L348=1,1,0)</f>
        <v>0</v>
      </c>
      <c r="N348">
        <f t="shared" ref="N348:N411" si="22">IF(L348=2,1,0)</f>
        <v>1</v>
      </c>
      <c r="P348">
        <f>A452+1</f>
        <v>171</v>
      </c>
      <c r="Q348">
        <f t="shared" ref="Q348:Q411" si="23">INDEX(L$283:L$554,P348)</f>
        <v>1</v>
      </c>
      <c r="R348">
        <f t="shared" ref="R348:R411" si="24">INDEX(A$4:A$275,P348)</f>
        <v>1.917</v>
      </c>
      <c r="S348">
        <f t="shared" ref="S348:S411" si="25">INDEX(B$4:B$275,P348)</f>
        <v>49</v>
      </c>
    </row>
    <row r="349" spans="1:19" x14ac:dyDescent="0.3">
      <c r="A349">
        <f t="shared" ref="A349:A412" si="26">A348+1</f>
        <v>67</v>
      </c>
      <c r="B349">
        <f t="shared" ref="B349:B412" si="27">B348</f>
        <v>1.7</v>
      </c>
      <c r="C349">
        <f t="shared" ref="C349:C412" si="28">C348</f>
        <v>59</v>
      </c>
      <c r="D349">
        <f t="shared" ref="D349:D412" si="29">D348</f>
        <v>5.0670000000000002</v>
      </c>
      <c r="E349">
        <f t="shared" ref="E349:E412" si="30">E348</f>
        <v>76</v>
      </c>
      <c r="F349">
        <f t="shared" ref="F349:F412" si="31">INDEX(A$4:A$275,A349)-B349</f>
        <v>2.4669999999999996</v>
      </c>
      <c r="G349">
        <f t="shared" ref="G349:G412" si="32">INDEX(B$4:B$275,A349)-C349</f>
        <v>19</v>
      </c>
      <c r="H349">
        <f t="shared" ref="H349:H412" si="33">INDEX(A$4:A$275,A349)-D349</f>
        <v>-0.90000000000000036</v>
      </c>
      <c r="I349">
        <f t="shared" ref="I349:I412" si="34">INDEX(B$4:B$275,A349)-E349</f>
        <v>2</v>
      </c>
      <c r="J349">
        <f t="shared" si="18"/>
        <v>367.08608900000002</v>
      </c>
      <c r="K349">
        <f t="shared" si="19"/>
        <v>4.8100000000000005</v>
      </c>
      <c r="L349">
        <f t="shared" si="20"/>
        <v>2</v>
      </c>
      <c r="M349">
        <f t="shared" si="21"/>
        <v>0</v>
      </c>
      <c r="N349">
        <f t="shared" si="22"/>
        <v>1</v>
      </c>
      <c r="P349">
        <f>A453+1</f>
        <v>172</v>
      </c>
      <c r="Q349">
        <f t="shared" si="23"/>
        <v>1</v>
      </c>
      <c r="R349">
        <f t="shared" si="24"/>
        <v>2.0830000000000002</v>
      </c>
      <c r="S349">
        <f t="shared" si="25"/>
        <v>57</v>
      </c>
    </row>
    <row r="350" spans="1:19" x14ac:dyDescent="0.3">
      <c r="A350">
        <f t="shared" si="26"/>
        <v>68</v>
      </c>
      <c r="B350">
        <f t="shared" si="27"/>
        <v>1.7</v>
      </c>
      <c r="C350">
        <f t="shared" si="28"/>
        <v>59</v>
      </c>
      <c r="D350">
        <f t="shared" si="29"/>
        <v>5.0670000000000002</v>
      </c>
      <c r="E350">
        <f t="shared" si="30"/>
        <v>76</v>
      </c>
      <c r="F350">
        <f t="shared" si="31"/>
        <v>3</v>
      </c>
      <c r="G350">
        <f t="shared" si="32"/>
        <v>19</v>
      </c>
      <c r="H350">
        <f t="shared" si="33"/>
        <v>-0.36699999999999999</v>
      </c>
      <c r="I350">
        <f t="shared" si="34"/>
        <v>2</v>
      </c>
      <c r="J350">
        <f t="shared" si="18"/>
        <v>370</v>
      </c>
      <c r="K350">
        <f t="shared" si="19"/>
        <v>4.1346889999999998</v>
      </c>
      <c r="L350">
        <f t="shared" si="20"/>
        <v>2</v>
      </c>
      <c r="M350">
        <f t="shared" si="21"/>
        <v>0</v>
      </c>
      <c r="N350">
        <f t="shared" si="22"/>
        <v>1</v>
      </c>
      <c r="P350">
        <f>A459+1</f>
        <v>178</v>
      </c>
      <c r="Q350">
        <f t="shared" si="23"/>
        <v>1</v>
      </c>
      <c r="R350">
        <f t="shared" si="24"/>
        <v>2.4169999999999998</v>
      </c>
      <c r="S350">
        <f t="shared" si="25"/>
        <v>50</v>
      </c>
    </row>
    <row r="351" spans="1:19" x14ac:dyDescent="0.3">
      <c r="A351">
        <f t="shared" si="26"/>
        <v>69</v>
      </c>
      <c r="B351">
        <f t="shared" si="27"/>
        <v>1.7</v>
      </c>
      <c r="C351">
        <f t="shared" si="28"/>
        <v>59</v>
      </c>
      <c r="D351">
        <f t="shared" si="29"/>
        <v>5.0670000000000002</v>
      </c>
      <c r="E351">
        <f t="shared" si="30"/>
        <v>76</v>
      </c>
      <c r="F351">
        <f t="shared" si="31"/>
        <v>0.36700000000000021</v>
      </c>
      <c r="G351">
        <f t="shared" si="32"/>
        <v>6</v>
      </c>
      <c r="H351">
        <f t="shared" si="33"/>
        <v>-3</v>
      </c>
      <c r="I351">
        <f t="shared" si="34"/>
        <v>-11</v>
      </c>
      <c r="J351">
        <f t="shared" si="18"/>
        <v>36.134689000000002</v>
      </c>
      <c r="K351">
        <f t="shared" si="19"/>
        <v>130</v>
      </c>
      <c r="L351">
        <f t="shared" si="20"/>
        <v>1</v>
      </c>
      <c r="M351">
        <f t="shared" si="21"/>
        <v>1</v>
      </c>
      <c r="N351">
        <f t="shared" si="22"/>
        <v>0</v>
      </c>
      <c r="P351">
        <f>A462+1</f>
        <v>181</v>
      </c>
      <c r="Q351">
        <f t="shared" si="23"/>
        <v>1</v>
      </c>
      <c r="R351">
        <f t="shared" si="24"/>
        <v>1.883</v>
      </c>
      <c r="S351">
        <f t="shared" si="25"/>
        <v>55</v>
      </c>
    </row>
    <row r="352" spans="1:19" x14ac:dyDescent="0.3">
      <c r="A352">
        <f t="shared" si="26"/>
        <v>70</v>
      </c>
      <c r="B352">
        <f t="shared" si="27"/>
        <v>1.7</v>
      </c>
      <c r="C352">
        <f t="shared" si="28"/>
        <v>59</v>
      </c>
      <c r="D352">
        <f t="shared" si="29"/>
        <v>5.0670000000000002</v>
      </c>
      <c r="E352">
        <f t="shared" si="30"/>
        <v>76</v>
      </c>
      <c r="F352">
        <f t="shared" si="31"/>
        <v>3</v>
      </c>
      <c r="G352">
        <f t="shared" si="32"/>
        <v>14</v>
      </c>
      <c r="H352">
        <f t="shared" si="33"/>
        <v>-0.36699999999999999</v>
      </c>
      <c r="I352">
        <f t="shared" si="34"/>
        <v>-3</v>
      </c>
      <c r="J352">
        <f t="shared" si="18"/>
        <v>205</v>
      </c>
      <c r="K352">
        <f t="shared" si="19"/>
        <v>9.1346889999999998</v>
      </c>
      <c r="L352">
        <f t="shared" si="20"/>
        <v>2</v>
      </c>
      <c r="M352">
        <f t="shared" si="21"/>
        <v>0</v>
      </c>
      <c r="N352">
        <f t="shared" si="22"/>
        <v>1</v>
      </c>
      <c r="P352">
        <f>A466+1</f>
        <v>185</v>
      </c>
      <c r="Q352">
        <f t="shared" si="23"/>
        <v>1</v>
      </c>
      <c r="R352">
        <f t="shared" si="24"/>
        <v>2.0329999999999999</v>
      </c>
      <c r="S352">
        <f t="shared" si="25"/>
        <v>51</v>
      </c>
    </row>
    <row r="353" spans="1:19" x14ac:dyDescent="0.3">
      <c r="A353">
        <f t="shared" si="26"/>
        <v>71</v>
      </c>
      <c r="B353">
        <f t="shared" si="27"/>
        <v>1.7</v>
      </c>
      <c r="C353">
        <f t="shared" si="28"/>
        <v>59</v>
      </c>
      <c r="D353">
        <f t="shared" si="29"/>
        <v>5.0670000000000002</v>
      </c>
      <c r="E353">
        <f t="shared" si="30"/>
        <v>76</v>
      </c>
      <c r="F353">
        <f t="shared" si="31"/>
        <v>2.3330000000000002</v>
      </c>
      <c r="G353">
        <f t="shared" si="32"/>
        <v>23</v>
      </c>
      <c r="H353">
        <f t="shared" si="33"/>
        <v>-1.0339999999999998</v>
      </c>
      <c r="I353">
        <f t="shared" si="34"/>
        <v>6</v>
      </c>
      <c r="J353">
        <f t="shared" si="18"/>
        <v>534.44288900000004</v>
      </c>
      <c r="K353">
        <f t="shared" si="19"/>
        <v>37.069156</v>
      </c>
      <c r="L353">
        <f t="shared" si="20"/>
        <v>2</v>
      </c>
      <c r="M353">
        <f t="shared" si="21"/>
        <v>0</v>
      </c>
      <c r="N353">
        <f t="shared" si="22"/>
        <v>1</v>
      </c>
      <c r="P353">
        <f>A469+1</f>
        <v>188</v>
      </c>
      <c r="Q353">
        <f t="shared" si="23"/>
        <v>1</v>
      </c>
      <c r="R353">
        <f t="shared" si="24"/>
        <v>1.833</v>
      </c>
      <c r="S353">
        <f t="shared" si="25"/>
        <v>46</v>
      </c>
    </row>
    <row r="354" spans="1:19" x14ac:dyDescent="0.3">
      <c r="A354">
        <f t="shared" si="26"/>
        <v>72</v>
      </c>
      <c r="B354">
        <f t="shared" si="27"/>
        <v>1.7</v>
      </c>
      <c r="C354">
        <f t="shared" si="28"/>
        <v>59</v>
      </c>
      <c r="D354">
        <f t="shared" si="29"/>
        <v>5.0670000000000002</v>
      </c>
      <c r="E354">
        <f t="shared" si="30"/>
        <v>76</v>
      </c>
      <c r="F354">
        <f t="shared" si="31"/>
        <v>0.26700000000000013</v>
      </c>
      <c r="G354">
        <f t="shared" si="32"/>
        <v>-3</v>
      </c>
      <c r="H354">
        <f t="shared" si="33"/>
        <v>-3.1</v>
      </c>
      <c r="I354">
        <f t="shared" si="34"/>
        <v>-20</v>
      </c>
      <c r="J354">
        <f t="shared" si="18"/>
        <v>9.0712890000000002</v>
      </c>
      <c r="K354">
        <f t="shared" si="19"/>
        <v>409.61</v>
      </c>
      <c r="L354">
        <f t="shared" si="20"/>
        <v>1</v>
      </c>
      <c r="M354">
        <f t="shared" si="21"/>
        <v>1</v>
      </c>
      <c r="N354">
        <f t="shared" si="22"/>
        <v>0</v>
      </c>
      <c r="P354">
        <f>A471+1</f>
        <v>190</v>
      </c>
      <c r="Q354">
        <f t="shared" si="23"/>
        <v>1</v>
      </c>
      <c r="R354">
        <f t="shared" si="24"/>
        <v>2.1829999999999998</v>
      </c>
      <c r="S354">
        <f t="shared" si="25"/>
        <v>55</v>
      </c>
    </row>
    <row r="355" spans="1:19" x14ac:dyDescent="0.3">
      <c r="A355">
        <f t="shared" si="26"/>
        <v>73</v>
      </c>
      <c r="B355">
        <f t="shared" si="27"/>
        <v>1.7</v>
      </c>
      <c r="C355">
        <f t="shared" si="28"/>
        <v>59</v>
      </c>
      <c r="D355">
        <f t="shared" si="29"/>
        <v>5.0670000000000002</v>
      </c>
      <c r="E355">
        <f t="shared" si="30"/>
        <v>76</v>
      </c>
      <c r="F355">
        <f t="shared" si="31"/>
        <v>2.8</v>
      </c>
      <c r="G355">
        <f t="shared" si="32"/>
        <v>20</v>
      </c>
      <c r="H355">
        <f t="shared" si="33"/>
        <v>-0.56700000000000017</v>
      </c>
      <c r="I355">
        <f t="shared" si="34"/>
        <v>3</v>
      </c>
      <c r="J355">
        <f t="shared" si="18"/>
        <v>407.84</v>
      </c>
      <c r="K355">
        <f t="shared" si="19"/>
        <v>9.3214889999999997</v>
      </c>
      <c r="L355">
        <f t="shared" si="20"/>
        <v>2</v>
      </c>
      <c r="M355">
        <f t="shared" si="21"/>
        <v>0</v>
      </c>
      <c r="N355">
        <f t="shared" si="22"/>
        <v>1</v>
      </c>
      <c r="P355">
        <f>A473+1</f>
        <v>192</v>
      </c>
      <c r="Q355">
        <f t="shared" si="23"/>
        <v>1</v>
      </c>
      <c r="R355">
        <f t="shared" si="24"/>
        <v>1.833</v>
      </c>
      <c r="S355">
        <f t="shared" si="25"/>
        <v>57</v>
      </c>
    </row>
    <row r="356" spans="1:19" x14ac:dyDescent="0.3">
      <c r="A356">
        <f t="shared" si="26"/>
        <v>74</v>
      </c>
      <c r="B356">
        <f t="shared" si="27"/>
        <v>1.7</v>
      </c>
      <c r="C356">
        <f t="shared" si="28"/>
        <v>59</v>
      </c>
      <c r="D356">
        <f t="shared" si="29"/>
        <v>5.0670000000000002</v>
      </c>
      <c r="E356">
        <f t="shared" si="30"/>
        <v>76</v>
      </c>
      <c r="F356">
        <f t="shared" si="31"/>
        <v>2.2999999999999998</v>
      </c>
      <c r="G356">
        <f t="shared" si="32"/>
        <v>12</v>
      </c>
      <c r="H356">
        <f t="shared" si="33"/>
        <v>-1.0670000000000002</v>
      </c>
      <c r="I356">
        <f t="shared" si="34"/>
        <v>-5</v>
      </c>
      <c r="J356">
        <f t="shared" si="18"/>
        <v>149.29</v>
      </c>
      <c r="K356">
        <f t="shared" si="19"/>
        <v>26.138489</v>
      </c>
      <c r="L356">
        <f t="shared" si="20"/>
        <v>2</v>
      </c>
      <c r="M356">
        <f t="shared" si="21"/>
        <v>0</v>
      </c>
      <c r="N356">
        <f t="shared" si="22"/>
        <v>1</v>
      </c>
      <c r="P356">
        <f>A480+1</f>
        <v>199</v>
      </c>
      <c r="Q356">
        <f t="shared" si="23"/>
        <v>1</v>
      </c>
      <c r="R356">
        <f t="shared" si="24"/>
        <v>2.25</v>
      </c>
      <c r="S356">
        <f t="shared" si="25"/>
        <v>51</v>
      </c>
    </row>
    <row r="357" spans="1:19" x14ac:dyDescent="0.3">
      <c r="A357">
        <f t="shared" si="26"/>
        <v>75</v>
      </c>
      <c r="B357">
        <f t="shared" si="27"/>
        <v>1.7</v>
      </c>
      <c r="C357">
        <f t="shared" si="28"/>
        <v>59</v>
      </c>
      <c r="D357">
        <f t="shared" si="29"/>
        <v>5.0670000000000002</v>
      </c>
      <c r="E357">
        <f t="shared" si="30"/>
        <v>76</v>
      </c>
      <c r="F357">
        <f t="shared" si="31"/>
        <v>0.28300000000000014</v>
      </c>
      <c r="G357">
        <f t="shared" si="32"/>
        <v>3</v>
      </c>
      <c r="H357">
        <f t="shared" si="33"/>
        <v>-3.0840000000000001</v>
      </c>
      <c r="I357">
        <f t="shared" si="34"/>
        <v>-14</v>
      </c>
      <c r="J357">
        <f t="shared" si="18"/>
        <v>9.080089000000001</v>
      </c>
      <c r="K357">
        <f t="shared" si="19"/>
        <v>205.511056</v>
      </c>
      <c r="L357">
        <f t="shared" si="20"/>
        <v>1</v>
      </c>
      <c r="M357">
        <f t="shared" si="21"/>
        <v>1</v>
      </c>
      <c r="N357">
        <f t="shared" si="22"/>
        <v>0</v>
      </c>
      <c r="P357">
        <f>A482+1</f>
        <v>201</v>
      </c>
      <c r="Q357">
        <f t="shared" si="23"/>
        <v>1</v>
      </c>
      <c r="R357">
        <f t="shared" si="24"/>
        <v>2.1</v>
      </c>
      <c r="S357">
        <f t="shared" si="25"/>
        <v>60</v>
      </c>
    </row>
    <row r="358" spans="1:19" x14ac:dyDescent="0.3">
      <c r="A358">
        <f t="shared" si="26"/>
        <v>76</v>
      </c>
      <c r="B358">
        <f t="shared" si="27"/>
        <v>1.7</v>
      </c>
      <c r="C358">
        <f t="shared" si="28"/>
        <v>59</v>
      </c>
      <c r="D358">
        <f t="shared" si="29"/>
        <v>5.0670000000000002</v>
      </c>
      <c r="E358">
        <f t="shared" si="30"/>
        <v>76</v>
      </c>
      <c r="F358">
        <f t="shared" si="31"/>
        <v>3.367</v>
      </c>
      <c r="G358">
        <f t="shared" si="32"/>
        <v>17</v>
      </c>
      <c r="H358">
        <f t="shared" si="33"/>
        <v>0</v>
      </c>
      <c r="I358">
        <f t="shared" si="34"/>
        <v>0</v>
      </c>
      <c r="J358">
        <f t="shared" si="18"/>
        <v>300.33668899999998</v>
      </c>
      <c r="K358">
        <f t="shared" si="19"/>
        <v>0</v>
      </c>
      <c r="L358">
        <f t="shared" si="20"/>
        <v>2</v>
      </c>
      <c r="M358">
        <f t="shared" si="21"/>
        <v>0</v>
      </c>
      <c r="N358">
        <f t="shared" si="22"/>
        <v>1</v>
      </c>
      <c r="P358">
        <f>A485+1</f>
        <v>204</v>
      </c>
      <c r="Q358">
        <f t="shared" si="23"/>
        <v>1</v>
      </c>
      <c r="R358">
        <f t="shared" si="24"/>
        <v>1.867</v>
      </c>
      <c r="S358">
        <f t="shared" si="25"/>
        <v>53</v>
      </c>
    </row>
    <row r="359" spans="1:19" x14ac:dyDescent="0.3">
      <c r="A359">
        <f t="shared" si="26"/>
        <v>77</v>
      </c>
      <c r="B359">
        <f t="shared" si="27"/>
        <v>1.7</v>
      </c>
      <c r="C359">
        <f t="shared" si="28"/>
        <v>59</v>
      </c>
      <c r="D359">
        <f t="shared" si="29"/>
        <v>5.0670000000000002</v>
      </c>
      <c r="E359">
        <f t="shared" si="30"/>
        <v>76</v>
      </c>
      <c r="F359">
        <f t="shared" si="31"/>
        <v>0.31699999999999995</v>
      </c>
      <c r="G359">
        <f t="shared" si="32"/>
        <v>1</v>
      </c>
      <c r="H359">
        <f t="shared" si="33"/>
        <v>-3.0500000000000003</v>
      </c>
      <c r="I359">
        <f t="shared" si="34"/>
        <v>-16</v>
      </c>
      <c r="J359">
        <f t="shared" si="18"/>
        <v>1.1004890000000001</v>
      </c>
      <c r="K359">
        <f t="shared" si="19"/>
        <v>265.30250000000001</v>
      </c>
      <c r="L359">
        <f t="shared" si="20"/>
        <v>1</v>
      </c>
      <c r="M359">
        <f t="shared" si="21"/>
        <v>1</v>
      </c>
      <c r="N359">
        <f t="shared" si="22"/>
        <v>0</v>
      </c>
      <c r="P359">
        <f>A487+1</f>
        <v>206</v>
      </c>
      <c r="Q359">
        <f t="shared" si="23"/>
        <v>1</v>
      </c>
      <c r="R359">
        <f t="shared" si="24"/>
        <v>1.7829999999999999</v>
      </c>
      <c r="S359">
        <f t="shared" si="25"/>
        <v>46</v>
      </c>
    </row>
    <row r="360" spans="1:19" x14ac:dyDescent="0.3">
      <c r="A360">
        <f t="shared" si="26"/>
        <v>78</v>
      </c>
      <c r="B360">
        <f t="shared" si="27"/>
        <v>1.7</v>
      </c>
      <c r="C360">
        <f t="shared" si="28"/>
        <v>59</v>
      </c>
      <c r="D360">
        <f t="shared" si="29"/>
        <v>5.0670000000000002</v>
      </c>
      <c r="E360">
        <f t="shared" si="30"/>
        <v>76</v>
      </c>
      <c r="F360">
        <f t="shared" si="31"/>
        <v>2.867</v>
      </c>
      <c r="G360">
        <f t="shared" si="32"/>
        <v>19</v>
      </c>
      <c r="H360">
        <f t="shared" si="33"/>
        <v>-0.5</v>
      </c>
      <c r="I360">
        <f t="shared" si="34"/>
        <v>2</v>
      </c>
      <c r="J360">
        <f t="shared" si="18"/>
        <v>369.21968900000002</v>
      </c>
      <c r="K360">
        <f t="shared" si="19"/>
        <v>4.25</v>
      </c>
      <c r="L360">
        <f t="shared" si="20"/>
        <v>2</v>
      </c>
      <c r="M360">
        <f t="shared" si="21"/>
        <v>0</v>
      </c>
      <c r="N360">
        <f t="shared" si="22"/>
        <v>1</v>
      </c>
      <c r="P360">
        <f>A490+1</f>
        <v>209</v>
      </c>
      <c r="Q360">
        <f t="shared" si="23"/>
        <v>1</v>
      </c>
      <c r="R360">
        <f t="shared" si="24"/>
        <v>1.9330000000000001</v>
      </c>
      <c r="S360">
        <f t="shared" si="25"/>
        <v>49</v>
      </c>
    </row>
    <row r="361" spans="1:19" x14ac:dyDescent="0.3">
      <c r="A361">
        <f t="shared" si="26"/>
        <v>79</v>
      </c>
      <c r="B361">
        <f t="shared" si="27"/>
        <v>1.7</v>
      </c>
      <c r="C361">
        <f t="shared" si="28"/>
        <v>59</v>
      </c>
      <c r="D361">
        <f t="shared" si="29"/>
        <v>5.0670000000000002</v>
      </c>
      <c r="E361">
        <f t="shared" si="30"/>
        <v>76</v>
      </c>
      <c r="F361">
        <f t="shared" si="31"/>
        <v>2.1829999999999998</v>
      </c>
      <c r="G361">
        <f t="shared" si="32"/>
        <v>17</v>
      </c>
      <c r="H361">
        <f t="shared" si="33"/>
        <v>-1.1840000000000002</v>
      </c>
      <c r="I361">
        <f t="shared" si="34"/>
        <v>0</v>
      </c>
      <c r="J361">
        <f t="shared" si="18"/>
        <v>293.765489</v>
      </c>
      <c r="K361">
        <f t="shared" si="19"/>
        <v>1.4018560000000004</v>
      </c>
      <c r="L361">
        <f t="shared" si="20"/>
        <v>2</v>
      </c>
      <c r="M361">
        <f t="shared" si="21"/>
        <v>0</v>
      </c>
      <c r="N361">
        <f t="shared" si="22"/>
        <v>1</v>
      </c>
      <c r="P361">
        <f>A494+1</f>
        <v>213</v>
      </c>
      <c r="Q361">
        <f t="shared" si="23"/>
        <v>1</v>
      </c>
      <c r="R361">
        <f t="shared" si="24"/>
        <v>1.867</v>
      </c>
      <c r="S361">
        <f t="shared" si="25"/>
        <v>49</v>
      </c>
    </row>
    <row r="362" spans="1:19" x14ac:dyDescent="0.3">
      <c r="A362">
        <f t="shared" si="26"/>
        <v>80</v>
      </c>
      <c r="B362">
        <f t="shared" si="27"/>
        <v>1.7</v>
      </c>
      <c r="C362">
        <f t="shared" si="28"/>
        <v>59</v>
      </c>
      <c r="D362">
        <f t="shared" si="29"/>
        <v>5.0670000000000002</v>
      </c>
      <c r="E362">
        <f t="shared" si="30"/>
        <v>76</v>
      </c>
      <c r="F362">
        <f t="shared" si="31"/>
        <v>1.9000000000000001</v>
      </c>
      <c r="G362">
        <f t="shared" si="32"/>
        <v>24</v>
      </c>
      <c r="H362">
        <f t="shared" si="33"/>
        <v>-1.4670000000000001</v>
      </c>
      <c r="I362">
        <f t="shared" si="34"/>
        <v>7</v>
      </c>
      <c r="J362">
        <f t="shared" si="18"/>
        <v>579.61</v>
      </c>
      <c r="K362">
        <f t="shared" si="19"/>
        <v>51.152089000000004</v>
      </c>
      <c r="L362">
        <f t="shared" si="20"/>
        <v>2</v>
      </c>
      <c r="M362">
        <f t="shared" si="21"/>
        <v>0</v>
      </c>
      <c r="N362">
        <f t="shared" si="22"/>
        <v>1</v>
      </c>
      <c r="P362">
        <f>A496+1</f>
        <v>215</v>
      </c>
      <c r="Q362">
        <f t="shared" si="23"/>
        <v>1</v>
      </c>
      <c r="R362">
        <f t="shared" si="24"/>
        <v>3.4169999999999998</v>
      </c>
      <c r="S362">
        <f t="shared" si="25"/>
        <v>64</v>
      </c>
    </row>
    <row r="363" spans="1:19" x14ac:dyDescent="0.3">
      <c r="A363">
        <f t="shared" si="26"/>
        <v>81</v>
      </c>
      <c r="B363">
        <f t="shared" si="27"/>
        <v>1.7</v>
      </c>
      <c r="C363">
        <f t="shared" si="28"/>
        <v>59</v>
      </c>
      <c r="D363">
        <f t="shared" si="29"/>
        <v>5.0670000000000002</v>
      </c>
      <c r="E363">
        <f t="shared" si="30"/>
        <v>76</v>
      </c>
      <c r="F363">
        <f t="shared" si="31"/>
        <v>2.4329999999999998</v>
      </c>
      <c r="G363">
        <f t="shared" si="32"/>
        <v>16</v>
      </c>
      <c r="H363">
        <f t="shared" si="33"/>
        <v>-0.93400000000000016</v>
      </c>
      <c r="I363">
        <f t="shared" si="34"/>
        <v>-1</v>
      </c>
      <c r="J363">
        <f t="shared" si="18"/>
        <v>261.919489</v>
      </c>
      <c r="K363">
        <f t="shared" si="19"/>
        <v>1.8723560000000004</v>
      </c>
      <c r="L363">
        <f t="shared" si="20"/>
        <v>2</v>
      </c>
      <c r="M363">
        <f t="shared" si="21"/>
        <v>0</v>
      </c>
      <c r="N363">
        <f t="shared" si="22"/>
        <v>1</v>
      </c>
      <c r="P363">
        <f>A498+1</f>
        <v>217</v>
      </c>
      <c r="Q363">
        <f t="shared" si="23"/>
        <v>1</v>
      </c>
      <c r="R363">
        <f t="shared" si="24"/>
        <v>2.4</v>
      </c>
      <c r="S363">
        <f t="shared" si="25"/>
        <v>53</v>
      </c>
    </row>
    <row r="364" spans="1:19" x14ac:dyDescent="0.3">
      <c r="A364">
        <f t="shared" si="26"/>
        <v>82</v>
      </c>
      <c r="B364">
        <f t="shared" si="27"/>
        <v>1.7</v>
      </c>
      <c r="C364">
        <f t="shared" si="28"/>
        <v>59</v>
      </c>
      <c r="D364">
        <f t="shared" si="29"/>
        <v>5.0670000000000002</v>
      </c>
      <c r="E364">
        <f t="shared" si="30"/>
        <v>76</v>
      </c>
      <c r="F364">
        <f t="shared" si="31"/>
        <v>2.633</v>
      </c>
      <c r="G364">
        <f t="shared" si="32"/>
        <v>23</v>
      </c>
      <c r="H364">
        <f t="shared" si="33"/>
        <v>-0.73399999999999999</v>
      </c>
      <c r="I364">
        <f t="shared" si="34"/>
        <v>6</v>
      </c>
      <c r="J364">
        <f t="shared" si="18"/>
        <v>535.93268899999998</v>
      </c>
      <c r="K364">
        <f t="shared" si="19"/>
        <v>36.538755999999999</v>
      </c>
      <c r="L364">
        <f t="shared" si="20"/>
        <v>2</v>
      </c>
      <c r="M364">
        <f t="shared" si="21"/>
        <v>0</v>
      </c>
      <c r="N364">
        <f t="shared" si="22"/>
        <v>1</v>
      </c>
      <c r="P364">
        <f>A500+1</f>
        <v>219</v>
      </c>
      <c r="Q364">
        <f t="shared" si="23"/>
        <v>1</v>
      </c>
      <c r="R364">
        <f t="shared" si="24"/>
        <v>2</v>
      </c>
      <c r="S364">
        <f t="shared" si="25"/>
        <v>55</v>
      </c>
    </row>
    <row r="365" spans="1:19" x14ac:dyDescent="0.3">
      <c r="A365">
        <f t="shared" si="26"/>
        <v>83</v>
      </c>
      <c r="B365">
        <f t="shared" si="27"/>
        <v>1.7</v>
      </c>
      <c r="C365">
        <f t="shared" si="28"/>
        <v>59</v>
      </c>
      <c r="D365">
        <f t="shared" si="29"/>
        <v>5.0670000000000002</v>
      </c>
      <c r="E365">
        <f t="shared" si="30"/>
        <v>76</v>
      </c>
      <c r="F365">
        <f t="shared" si="31"/>
        <v>2.3999999999999995</v>
      </c>
      <c r="G365">
        <f t="shared" si="32"/>
        <v>11</v>
      </c>
      <c r="H365">
        <f t="shared" si="33"/>
        <v>-0.96700000000000053</v>
      </c>
      <c r="I365">
        <f t="shared" si="34"/>
        <v>-6</v>
      </c>
      <c r="J365">
        <f t="shared" si="18"/>
        <v>126.75999999999999</v>
      </c>
      <c r="K365">
        <f t="shared" si="19"/>
        <v>36.935088999999998</v>
      </c>
      <c r="L365">
        <f t="shared" si="20"/>
        <v>2</v>
      </c>
      <c r="M365">
        <f t="shared" si="21"/>
        <v>0</v>
      </c>
      <c r="N365">
        <f t="shared" si="22"/>
        <v>1</v>
      </c>
      <c r="P365">
        <f>A502+1</f>
        <v>221</v>
      </c>
      <c r="Q365">
        <f t="shared" si="23"/>
        <v>1</v>
      </c>
      <c r="R365">
        <f t="shared" si="24"/>
        <v>1.867</v>
      </c>
      <c r="S365">
        <f t="shared" si="25"/>
        <v>50</v>
      </c>
    </row>
    <row r="366" spans="1:19" x14ac:dyDescent="0.3">
      <c r="A366">
        <f t="shared" si="26"/>
        <v>84</v>
      </c>
      <c r="B366">
        <f t="shared" si="27"/>
        <v>1.7</v>
      </c>
      <c r="C366">
        <f t="shared" si="28"/>
        <v>59</v>
      </c>
      <c r="D366">
        <f t="shared" si="29"/>
        <v>5.0670000000000002</v>
      </c>
      <c r="E366">
        <f t="shared" si="30"/>
        <v>76</v>
      </c>
      <c r="F366">
        <f t="shared" si="31"/>
        <v>0.93300000000000005</v>
      </c>
      <c r="G366">
        <f t="shared" si="32"/>
        <v>6</v>
      </c>
      <c r="H366">
        <f t="shared" si="33"/>
        <v>-2.4340000000000002</v>
      </c>
      <c r="I366">
        <f t="shared" si="34"/>
        <v>-11</v>
      </c>
      <c r="J366">
        <f t="shared" si="18"/>
        <v>36.870488999999999</v>
      </c>
      <c r="K366">
        <f t="shared" si="19"/>
        <v>126.924356</v>
      </c>
      <c r="L366">
        <f t="shared" si="20"/>
        <v>1</v>
      </c>
      <c r="M366">
        <f t="shared" si="21"/>
        <v>1</v>
      </c>
      <c r="N366">
        <f t="shared" si="22"/>
        <v>0</v>
      </c>
      <c r="P366">
        <f>A504+1</f>
        <v>223</v>
      </c>
      <c r="Q366">
        <f t="shared" si="23"/>
        <v>1</v>
      </c>
      <c r="R366">
        <f t="shared" si="24"/>
        <v>1.75</v>
      </c>
      <c r="S366">
        <f t="shared" si="25"/>
        <v>54</v>
      </c>
    </row>
    <row r="367" spans="1:19" x14ac:dyDescent="0.3">
      <c r="A367">
        <f t="shared" si="26"/>
        <v>85</v>
      </c>
      <c r="B367">
        <f t="shared" si="27"/>
        <v>1.7</v>
      </c>
      <c r="C367">
        <f t="shared" si="28"/>
        <v>59</v>
      </c>
      <c r="D367">
        <f t="shared" si="29"/>
        <v>5.0670000000000002</v>
      </c>
      <c r="E367">
        <f t="shared" si="30"/>
        <v>76</v>
      </c>
      <c r="F367">
        <f t="shared" si="31"/>
        <v>2.367</v>
      </c>
      <c r="G367">
        <f t="shared" si="32"/>
        <v>14</v>
      </c>
      <c r="H367">
        <f t="shared" si="33"/>
        <v>-1</v>
      </c>
      <c r="I367">
        <f t="shared" si="34"/>
        <v>-3</v>
      </c>
      <c r="J367">
        <f t="shared" si="18"/>
        <v>201.602689</v>
      </c>
      <c r="K367">
        <f t="shared" si="19"/>
        <v>10</v>
      </c>
      <c r="L367">
        <f t="shared" si="20"/>
        <v>2</v>
      </c>
      <c r="M367">
        <f t="shared" si="21"/>
        <v>0</v>
      </c>
      <c r="N367">
        <f t="shared" si="22"/>
        <v>1</v>
      </c>
      <c r="P367">
        <f>A513+1</f>
        <v>232</v>
      </c>
      <c r="Q367">
        <f t="shared" si="23"/>
        <v>1</v>
      </c>
      <c r="R367">
        <f t="shared" si="24"/>
        <v>2.4169999999999998</v>
      </c>
      <c r="S367">
        <f t="shared" si="25"/>
        <v>54</v>
      </c>
    </row>
    <row r="368" spans="1:19" x14ac:dyDescent="0.3">
      <c r="A368">
        <f t="shared" si="26"/>
        <v>86</v>
      </c>
      <c r="B368">
        <f t="shared" si="27"/>
        <v>1.7</v>
      </c>
      <c r="C368">
        <f t="shared" si="28"/>
        <v>59</v>
      </c>
      <c r="D368">
        <f t="shared" si="29"/>
        <v>5.0670000000000002</v>
      </c>
      <c r="E368">
        <f t="shared" si="30"/>
        <v>76</v>
      </c>
      <c r="F368">
        <f t="shared" si="31"/>
        <v>3.2329999999999997</v>
      </c>
      <c r="G368">
        <f t="shared" si="32"/>
        <v>29</v>
      </c>
      <c r="H368">
        <f t="shared" si="33"/>
        <v>-0.13400000000000034</v>
      </c>
      <c r="I368">
        <f t="shared" si="34"/>
        <v>12</v>
      </c>
      <c r="J368">
        <f t="shared" si="18"/>
        <v>851.45228899999995</v>
      </c>
      <c r="K368">
        <f t="shared" si="19"/>
        <v>144.017956</v>
      </c>
      <c r="L368">
        <f t="shared" si="20"/>
        <v>2</v>
      </c>
      <c r="M368">
        <f t="shared" si="21"/>
        <v>0</v>
      </c>
      <c r="N368">
        <f t="shared" si="22"/>
        <v>1</v>
      </c>
      <c r="P368">
        <f>A515+1</f>
        <v>234</v>
      </c>
      <c r="Q368">
        <f t="shared" si="23"/>
        <v>1</v>
      </c>
      <c r="R368">
        <f t="shared" si="24"/>
        <v>2.2170000000000001</v>
      </c>
      <c r="S368">
        <f t="shared" si="25"/>
        <v>50</v>
      </c>
    </row>
    <row r="369" spans="1:19" x14ac:dyDescent="0.3">
      <c r="A369">
        <f t="shared" si="26"/>
        <v>87</v>
      </c>
      <c r="B369">
        <f t="shared" si="27"/>
        <v>1.7</v>
      </c>
      <c r="C369">
        <f t="shared" si="28"/>
        <v>59</v>
      </c>
      <c r="D369">
        <f t="shared" si="29"/>
        <v>5.0670000000000002</v>
      </c>
      <c r="E369">
        <f t="shared" si="30"/>
        <v>76</v>
      </c>
      <c r="F369">
        <f t="shared" si="31"/>
        <v>2.25</v>
      </c>
      <c r="G369">
        <f t="shared" si="32"/>
        <v>17</v>
      </c>
      <c r="H369">
        <f t="shared" si="33"/>
        <v>-1.117</v>
      </c>
      <c r="I369">
        <f t="shared" si="34"/>
        <v>0</v>
      </c>
      <c r="J369">
        <f t="shared" si="18"/>
        <v>294.0625</v>
      </c>
      <c r="K369">
        <f t="shared" si="19"/>
        <v>1.247689</v>
      </c>
      <c r="L369">
        <f t="shared" si="20"/>
        <v>2</v>
      </c>
      <c r="M369">
        <f t="shared" si="21"/>
        <v>0</v>
      </c>
      <c r="N369">
        <f t="shared" si="22"/>
        <v>1</v>
      </c>
      <c r="P369">
        <f>A517+1</f>
        <v>236</v>
      </c>
      <c r="Q369">
        <f t="shared" si="23"/>
        <v>1</v>
      </c>
      <c r="R369">
        <f t="shared" si="24"/>
        <v>1.883</v>
      </c>
      <c r="S369">
        <f t="shared" si="25"/>
        <v>54</v>
      </c>
    </row>
    <row r="370" spans="1:19" x14ac:dyDescent="0.3">
      <c r="A370">
        <f t="shared" si="26"/>
        <v>88</v>
      </c>
      <c r="B370">
        <f t="shared" si="27"/>
        <v>1.7</v>
      </c>
      <c r="C370">
        <f t="shared" si="28"/>
        <v>59</v>
      </c>
      <c r="D370">
        <f t="shared" si="29"/>
        <v>5.0670000000000002</v>
      </c>
      <c r="E370">
        <f t="shared" si="30"/>
        <v>76</v>
      </c>
      <c r="F370">
        <f t="shared" si="31"/>
        <v>2.8170000000000002</v>
      </c>
      <c r="G370">
        <f t="shared" si="32"/>
        <v>21</v>
      </c>
      <c r="H370">
        <f t="shared" si="33"/>
        <v>-0.54999999999999982</v>
      </c>
      <c r="I370">
        <f t="shared" si="34"/>
        <v>4</v>
      </c>
      <c r="J370">
        <f t="shared" si="18"/>
        <v>448.93548900000002</v>
      </c>
      <c r="K370">
        <f t="shared" si="19"/>
        <v>16.302499999999998</v>
      </c>
      <c r="L370">
        <f t="shared" si="20"/>
        <v>2</v>
      </c>
      <c r="M370">
        <f t="shared" si="21"/>
        <v>0</v>
      </c>
      <c r="N370">
        <f t="shared" si="22"/>
        <v>1</v>
      </c>
      <c r="P370">
        <f>A518+1</f>
        <v>237</v>
      </c>
      <c r="Q370">
        <f t="shared" si="23"/>
        <v>1</v>
      </c>
      <c r="R370">
        <f t="shared" si="24"/>
        <v>1.85</v>
      </c>
      <c r="S370">
        <f t="shared" si="25"/>
        <v>54</v>
      </c>
    </row>
    <row r="371" spans="1:19" x14ac:dyDescent="0.3">
      <c r="A371">
        <f t="shared" si="26"/>
        <v>89</v>
      </c>
      <c r="B371">
        <f t="shared" si="27"/>
        <v>1.7</v>
      </c>
      <c r="C371">
        <f t="shared" si="28"/>
        <v>59</v>
      </c>
      <c r="D371">
        <f t="shared" si="29"/>
        <v>5.0670000000000002</v>
      </c>
      <c r="E371">
        <f t="shared" si="30"/>
        <v>76</v>
      </c>
      <c r="F371">
        <f t="shared" si="31"/>
        <v>0.46699999999999986</v>
      </c>
      <c r="G371">
        <f t="shared" si="32"/>
        <v>-11</v>
      </c>
      <c r="H371">
        <f t="shared" si="33"/>
        <v>-2.9000000000000004</v>
      </c>
      <c r="I371">
        <f t="shared" si="34"/>
        <v>-28</v>
      </c>
      <c r="J371">
        <f t="shared" si="18"/>
        <v>121.21808900000001</v>
      </c>
      <c r="K371">
        <f t="shared" si="19"/>
        <v>792.41</v>
      </c>
      <c r="L371">
        <f t="shared" si="20"/>
        <v>1</v>
      </c>
      <c r="M371">
        <f t="shared" si="21"/>
        <v>1</v>
      </c>
      <c r="N371">
        <f t="shared" si="22"/>
        <v>0</v>
      </c>
      <c r="P371">
        <f>A521+1</f>
        <v>240</v>
      </c>
      <c r="Q371">
        <f t="shared" si="23"/>
        <v>1</v>
      </c>
      <c r="R371">
        <f t="shared" si="24"/>
        <v>2.3330000000000002</v>
      </c>
      <c r="S371">
        <f t="shared" si="25"/>
        <v>64</v>
      </c>
    </row>
    <row r="372" spans="1:19" x14ac:dyDescent="0.3">
      <c r="A372">
        <f t="shared" si="26"/>
        <v>90</v>
      </c>
      <c r="B372">
        <f t="shared" si="27"/>
        <v>1.7</v>
      </c>
      <c r="C372">
        <f t="shared" si="28"/>
        <v>59</v>
      </c>
      <c r="D372">
        <f t="shared" si="29"/>
        <v>5.0670000000000002</v>
      </c>
      <c r="E372">
        <f t="shared" si="30"/>
        <v>76</v>
      </c>
      <c r="F372">
        <f t="shared" si="31"/>
        <v>2.2999999999999998</v>
      </c>
      <c r="G372">
        <f t="shared" si="32"/>
        <v>27</v>
      </c>
      <c r="H372">
        <f t="shared" si="33"/>
        <v>-1.0670000000000002</v>
      </c>
      <c r="I372">
        <f t="shared" si="34"/>
        <v>10</v>
      </c>
      <c r="J372">
        <f t="shared" si="18"/>
        <v>734.29</v>
      </c>
      <c r="K372">
        <f t="shared" si="19"/>
        <v>101.13848900000001</v>
      </c>
      <c r="L372">
        <f t="shared" si="20"/>
        <v>2</v>
      </c>
      <c r="M372">
        <f t="shared" si="21"/>
        <v>0</v>
      </c>
      <c r="N372">
        <f t="shared" si="22"/>
        <v>1</v>
      </c>
      <c r="P372">
        <f>A523+1</f>
        <v>242</v>
      </c>
      <c r="Q372">
        <f t="shared" si="23"/>
        <v>1</v>
      </c>
      <c r="R372">
        <f t="shared" si="24"/>
        <v>2.35</v>
      </c>
      <c r="S372">
        <f t="shared" si="25"/>
        <v>47</v>
      </c>
    </row>
    <row r="373" spans="1:19" x14ac:dyDescent="0.3">
      <c r="A373">
        <f t="shared" si="26"/>
        <v>91</v>
      </c>
      <c r="B373">
        <f t="shared" si="27"/>
        <v>1.7</v>
      </c>
      <c r="C373">
        <f t="shared" si="28"/>
        <v>59</v>
      </c>
      <c r="D373">
        <f t="shared" si="29"/>
        <v>5.0670000000000002</v>
      </c>
      <c r="E373">
        <f t="shared" si="30"/>
        <v>76</v>
      </c>
      <c r="F373">
        <f t="shared" si="31"/>
        <v>0.50000000000000022</v>
      </c>
      <c r="G373">
        <f t="shared" si="32"/>
        <v>1</v>
      </c>
      <c r="H373">
        <f t="shared" si="33"/>
        <v>-2.867</v>
      </c>
      <c r="I373">
        <f t="shared" si="34"/>
        <v>-16</v>
      </c>
      <c r="J373">
        <f t="shared" si="18"/>
        <v>1.2500000000000002</v>
      </c>
      <c r="K373">
        <f t="shared" si="19"/>
        <v>264.21968900000002</v>
      </c>
      <c r="L373">
        <f t="shared" si="20"/>
        <v>1</v>
      </c>
      <c r="M373">
        <f t="shared" si="21"/>
        <v>1</v>
      </c>
      <c r="N373">
        <f t="shared" si="22"/>
        <v>0</v>
      </c>
      <c r="P373">
        <f>A525+1</f>
        <v>244</v>
      </c>
      <c r="Q373">
        <f t="shared" si="23"/>
        <v>1</v>
      </c>
      <c r="R373">
        <f t="shared" si="24"/>
        <v>2.9</v>
      </c>
      <c r="S373">
        <f t="shared" si="25"/>
        <v>63</v>
      </c>
    </row>
    <row r="374" spans="1:19" x14ac:dyDescent="0.3">
      <c r="A374">
        <f t="shared" si="26"/>
        <v>92</v>
      </c>
      <c r="B374">
        <f t="shared" si="27"/>
        <v>1.7</v>
      </c>
      <c r="C374">
        <f t="shared" si="28"/>
        <v>59</v>
      </c>
      <c r="D374">
        <f t="shared" si="29"/>
        <v>5.0670000000000002</v>
      </c>
      <c r="E374">
        <f t="shared" si="30"/>
        <v>76</v>
      </c>
      <c r="F374">
        <f t="shared" si="31"/>
        <v>2.633</v>
      </c>
      <c r="G374">
        <f t="shared" si="32"/>
        <v>31</v>
      </c>
      <c r="H374">
        <f t="shared" si="33"/>
        <v>-0.73399999999999999</v>
      </c>
      <c r="I374">
        <f t="shared" si="34"/>
        <v>14</v>
      </c>
      <c r="J374">
        <f t="shared" si="18"/>
        <v>967.93268899999998</v>
      </c>
      <c r="K374">
        <f t="shared" si="19"/>
        <v>196.53875600000001</v>
      </c>
      <c r="L374">
        <f t="shared" si="20"/>
        <v>2</v>
      </c>
      <c r="M374">
        <f t="shared" si="21"/>
        <v>0</v>
      </c>
      <c r="N374">
        <f t="shared" si="22"/>
        <v>1</v>
      </c>
      <c r="P374">
        <f>A528+1</f>
        <v>247</v>
      </c>
      <c r="Q374">
        <f t="shared" si="23"/>
        <v>1</v>
      </c>
      <c r="R374">
        <f t="shared" si="24"/>
        <v>2.0830000000000002</v>
      </c>
      <c r="S374">
        <f t="shared" si="25"/>
        <v>57</v>
      </c>
    </row>
    <row r="375" spans="1:19" x14ac:dyDescent="0.3">
      <c r="A375">
        <f t="shared" si="26"/>
        <v>93</v>
      </c>
      <c r="B375">
        <f t="shared" si="27"/>
        <v>1.7</v>
      </c>
      <c r="C375">
        <f t="shared" si="28"/>
        <v>59</v>
      </c>
      <c r="D375">
        <f t="shared" si="29"/>
        <v>5.0670000000000002</v>
      </c>
      <c r="E375">
        <f t="shared" si="30"/>
        <v>76</v>
      </c>
      <c r="F375">
        <f t="shared" si="31"/>
        <v>0.16700000000000004</v>
      </c>
      <c r="G375">
        <f t="shared" si="32"/>
        <v>-9</v>
      </c>
      <c r="H375">
        <f t="shared" si="33"/>
        <v>-3.2</v>
      </c>
      <c r="I375">
        <f t="shared" si="34"/>
        <v>-26</v>
      </c>
      <c r="J375">
        <f t="shared" si="18"/>
        <v>81.027889000000002</v>
      </c>
      <c r="K375">
        <f t="shared" si="19"/>
        <v>686.24</v>
      </c>
      <c r="L375">
        <f t="shared" si="20"/>
        <v>1</v>
      </c>
      <c r="M375">
        <f t="shared" si="21"/>
        <v>1</v>
      </c>
      <c r="N375">
        <f t="shared" si="22"/>
        <v>0</v>
      </c>
      <c r="P375">
        <f>A530+1</f>
        <v>249</v>
      </c>
      <c r="Q375">
        <f t="shared" si="23"/>
        <v>1</v>
      </c>
      <c r="R375">
        <f t="shared" si="24"/>
        <v>2.133</v>
      </c>
      <c r="S375">
        <f t="shared" si="25"/>
        <v>67</v>
      </c>
    </row>
    <row r="376" spans="1:19" x14ac:dyDescent="0.3">
      <c r="A376">
        <f t="shared" si="26"/>
        <v>94</v>
      </c>
      <c r="B376">
        <f t="shared" si="27"/>
        <v>1.7</v>
      </c>
      <c r="C376">
        <f t="shared" si="28"/>
        <v>59</v>
      </c>
      <c r="D376">
        <f t="shared" si="29"/>
        <v>5.0670000000000002</v>
      </c>
      <c r="E376">
        <f t="shared" si="30"/>
        <v>76</v>
      </c>
      <c r="F376">
        <f t="shared" si="31"/>
        <v>3.117</v>
      </c>
      <c r="G376">
        <f t="shared" si="32"/>
        <v>19</v>
      </c>
      <c r="H376">
        <f t="shared" si="33"/>
        <v>-0.25</v>
      </c>
      <c r="I376">
        <f t="shared" si="34"/>
        <v>2</v>
      </c>
      <c r="J376">
        <f t="shared" si="18"/>
        <v>370.715689</v>
      </c>
      <c r="K376">
        <f t="shared" si="19"/>
        <v>4.0625</v>
      </c>
      <c r="L376">
        <f t="shared" si="20"/>
        <v>2</v>
      </c>
      <c r="M376">
        <f t="shared" si="21"/>
        <v>0</v>
      </c>
      <c r="N376">
        <f t="shared" si="22"/>
        <v>1</v>
      </c>
      <c r="P376">
        <f>A532+1</f>
        <v>251</v>
      </c>
      <c r="Q376">
        <f t="shared" si="23"/>
        <v>1</v>
      </c>
      <c r="R376">
        <f t="shared" si="24"/>
        <v>2.2000000000000002</v>
      </c>
      <c r="S376">
        <f t="shared" si="25"/>
        <v>54</v>
      </c>
    </row>
    <row r="377" spans="1:19" x14ac:dyDescent="0.3">
      <c r="A377">
        <f t="shared" si="26"/>
        <v>95</v>
      </c>
      <c r="B377">
        <f t="shared" si="27"/>
        <v>1.7</v>
      </c>
      <c r="C377">
        <f t="shared" si="28"/>
        <v>59</v>
      </c>
      <c r="D377">
        <f t="shared" si="29"/>
        <v>5.0670000000000002</v>
      </c>
      <c r="E377">
        <f t="shared" si="30"/>
        <v>76</v>
      </c>
      <c r="F377">
        <f t="shared" si="31"/>
        <v>0.13300000000000001</v>
      </c>
      <c r="G377">
        <f t="shared" si="32"/>
        <v>4</v>
      </c>
      <c r="H377">
        <f t="shared" si="33"/>
        <v>-3.234</v>
      </c>
      <c r="I377">
        <f t="shared" si="34"/>
        <v>-13</v>
      </c>
      <c r="J377">
        <f t="shared" si="18"/>
        <v>16.017689000000001</v>
      </c>
      <c r="K377">
        <f t="shared" si="19"/>
        <v>179.45875599999999</v>
      </c>
      <c r="L377">
        <f t="shared" si="20"/>
        <v>1</v>
      </c>
      <c r="M377">
        <f t="shared" si="21"/>
        <v>1</v>
      </c>
      <c r="N377">
        <f t="shared" si="22"/>
        <v>0</v>
      </c>
      <c r="P377">
        <f>A540+1</f>
        <v>259</v>
      </c>
      <c r="Q377">
        <f t="shared" si="23"/>
        <v>1</v>
      </c>
      <c r="R377">
        <f t="shared" si="24"/>
        <v>2</v>
      </c>
      <c r="S377">
        <f t="shared" si="25"/>
        <v>56</v>
      </c>
    </row>
    <row r="378" spans="1:19" x14ac:dyDescent="0.3">
      <c r="A378">
        <f t="shared" si="26"/>
        <v>96</v>
      </c>
      <c r="B378">
        <f t="shared" si="27"/>
        <v>1.7</v>
      </c>
      <c r="C378">
        <f t="shared" si="28"/>
        <v>59</v>
      </c>
      <c r="D378">
        <f t="shared" si="29"/>
        <v>5.0670000000000002</v>
      </c>
      <c r="E378">
        <f t="shared" si="30"/>
        <v>76</v>
      </c>
      <c r="F378">
        <f t="shared" si="31"/>
        <v>2.5999999999999996</v>
      </c>
      <c r="G378">
        <f t="shared" si="32"/>
        <v>13</v>
      </c>
      <c r="H378">
        <f t="shared" si="33"/>
        <v>-0.76700000000000035</v>
      </c>
      <c r="I378">
        <f t="shared" si="34"/>
        <v>-4</v>
      </c>
      <c r="J378">
        <f t="shared" si="18"/>
        <v>175.76</v>
      </c>
      <c r="K378">
        <f t="shared" si="19"/>
        <v>16.588289</v>
      </c>
      <c r="L378">
        <f t="shared" si="20"/>
        <v>2</v>
      </c>
      <c r="M378">
        <f t="shared" si="21"/>
        <v>0</v>
      </c>
      <c r="N378">
        <f t="shared" si="22"/>
        <v>1</v>
      </c>
      <c r="P378">
        <f>A544+1</f>
        <v>263</v>
      </c>
      <c r="Q378">
        <f t="shared" si="23"/>
        <v>1</v>
      </c>
      <c r="R378">
        <f t="shared" si="24"/>
        <v>1.85</v>
      </c>
      <c r="S378">
        <f t="shared" si="25"/>
        <v>58</v>
      </c>
    </row>
    <row r="379" spans="1:19" x14ac:dyDescent="0.3">
      <c r="A379">
        <f t="shared" si="26"/>
        <v>97</v>
      </c>
      <c r="B379">
        <f t="shared" si="27"/>
        <v>1.7</v>
      </c>
      <c r="C379">
        <f t="shared" si="28"/>
        <v>59</v>
      </c>
      <c r="D379">
        <f t="shared" si="29"/>
        <v>5.0670000000000002</v>
      </c>
      <c r="E379">
        <f t="shared" si="30"/>
        <v>76</v>
      </c>
      <c r="F379">
        <f t="shared" si="31"/>
        <v>2.9669999999999996</v>
      </c>
      <c r="G379">
        <f t="shared" si="32"/>
        <v>25</v>
      </c>
      <c r="H379">
        <f t="shared" si="33"/>
        <v>-0.40000000000000036</v>
      </c>
      <c r="I379">
        <f t="shared" si="34"/>
        <v>8</v>
      </c>
      <c r="J379">
        <f t="shared" si="18"/>
        <v>633.803089</v>
      </c>
      <c r="K379">
        <f t="shared" si="19"/>
        <v>64.16</v>
      </c>
      <c r="L379">
        <f t="shared" si="20"/>
        <v>2</v>
      </c>
      <c r="M379">
        <f t="shared" si="21"/>
        <v>0</v>
      </c>
      <c r="N379">
        <f t="shared" si="22"/>
        <v>1</v>
      </c>
      <c r="P379">
        <f>A546+1</f>
        <v>265</v>
      </c>
      <c r="Q379">
        <f t="shared" si="23"/>
        <v>1</v>
      </c>
      <c r="R379">
        <f t="shared" si="24"/>
        <v>1.9830000000000001</v>
      </c>
      <c r="S379">
        <f t="shared" si="25"/>
        <v>43</v>
      </c>
    </row>
    <row r="380" spans="1:19" x14ac:dyDescent="0.3">
      <c r="A380">
        <f t="shared" si="26"/>
        <v>98</v>
      </c>
      <c r="B380">
        <f t="shared" si="27"/>
        <v>1.7</v>
      </c>
      <c r="C380">
        <f t="shared" si="28"/>
        <v>59</v>
      </c>
      <c r="D380">
        <f t="shared" si="29"/>
        <v>5.0670000000000002</v>
      </c>
      <c r="E380">
        <f t="shared" si="30"/>
        <v>76</v>
      </c>
      <c r="F380">
        <f t="shared" si="31"/>
        <v>2.0499999999999998</v>
      </c>
      <c r="G380">
        <f t="shared" si="32"/>
        <v>16</v>
      </c>
      <c r="H380">
        <f t="shared" si="33"/>
        <v>-1.3170000000000002</v>
      </c>
      <c r="I380">
        <f t="shared" si="34"/>
        <v>-1</v>
      </c>
      <c r="J380">
        <f t="shared" si="18"/>
        <v>260.20249999999999</v>
      </c>
      <c r="K380">
        <f t="shared" si="19"/>
        <v>2.7344890000000004</v>
      </c>
      <c r="L380">
        <f t="shared" si="20"/>
        <v>2</v>
      </c>
      <c r="M380">
        <f t="shared" si="21"/>
        <v>0</v>
      </c>
      <c r="N380">
        <f t="shared" si="22"/>
        <v>1</v>
      </c>
      <c r="P380">
        <f>A547+1</f>
        <v>266</v>
      </c>
      <c r="Q380">
        <f t="shared" si="23"/>
        <v>1</v>
      </c>
      <c r="R380">
        <f t="shared" si="24"/>
        <v>2.25</v>
      </c>
      <c r="S380">
        <f t="shared" si="25"/>
        <v>60</v>
      </c>
    </row>
    <row r="381" spans="1:19" x14ac:dyDescent="0.3">
      <c r="A381">
        <f t="shared" si="26"/>
        <v>99</v>
      </c>
      <c r="B381">
        <f t="shared" si="27"/>
        <v>1.7</v>
      </c>
      <c r="C381">
        <f t="shared" si="28"/>
        <v>59</v>
      </c>
      <c r="D381">
        <f t="shared" si="29"/>
        <v>5.0670000000000002</v>
      </c>
      <c r="E381">
        <f t="shared" si="30"/>
        <v>76</v>
      </c>
      <c r="F381">
        <f t="shared" si="31"/>
        <v>0.16700000000000004</v>
      </c>
      <c r="G381">
        <f t="shared" si="32"/>
        <v>-8</v>
      </c>
      <c r="H381">
        <f t="shared" si="33"/>
        <v>-3.2</v>
      </c>
      <c r="I381">
        <f t="shared" si="34"/>
        <v>-25</v>
      </c>
      <c r="J381">
        <f t="shared" si="18"/>
        <v>64.027889000000002</v>
      </c>
      <c r="K381">
        <f t="shared" si="19"/>
        <v>635.24</v>
      </c>
      <c r="L381">
        <f t="shared" si="20"/>
        <v>1</v>
      </c>
      <c r="M381">
        <f t="shared" si="21"/>
        <v>1</v>
      </c>
      <c r="N381">
        <f t="shared" si="22"/>
        <v>0</v>
      </c>
      <c r="P381">
        <f>A550+1</f>
        <v>269</v>
      </c>
      <c r="Q381">
        <f t="shared" si="23"/>
        <v>1</v>
      </c>
      <c r="R381">
        <f t="shared" si="24"/>
        <v>2.15</v>
      </c>
      <c r="S381">
        <f t="shared" si="25"/>
        <v>46</v>
      </c>
    </row>
    <row r="382" spans="1:19" x14ac:dyDescent="0.3">
      <c r="A382">
        <f t="shared" si="26"/>
        <v>100</v>
      </c>
      <c r="B382">
        <f t="shared" si="27"/>
        <v>1.7</v>
      </c>
      <c r="C382">
        <f t="shared" si="28"/>
        <v>59</v>
      </c>
      <c r="D382">
        <f t="shared" si="29"/>
        <v>5.0670000000000002</v>
      </c>
      <c r="E382">
        <f t="shared" si="30"/>
        <v>76</v>
      </c>
      <c r="F382">
        <f t="shared" si="31"/>
        <v>3.2</v>
      </c>
      <c r="G382">
        <f t="shared" si="32"/>
        <v>23</v>
      </c>
      <c r="H382">
        <f t="shared" si="33"/>
        <v>-0.16699999999999982</v>
      </c>
      <c r="I382">
        <f t="shared" si="34"/>
        <v>6</v>
      </c>
      <c r="J382">
        <f t="shared" si="18"/>
        <v>539.24</v>
      </c>
      <c r="K382">
        <f t="shared" si="19"/>
        <v>36.027889000000002</v>
      </c>
      <c r="L382">
        <f t="shared" si="20"/>
        <v>2</v>
      </c>
      <c r="M382">
        <f t="shared" si="21"/>
        <v>0</v>
      </c>
      <c r="N382">
        <f t="shared" si="22"/>
        <v>1</v>
      </c>
      <c r="P382">
        <f>A552+1</f>
        <v>271</v>
      </c>
      <c r="Q382">
        <f t="shared" si="23"/>
        <v>1</v>
      </c>
      <c r="R382">
        <f t="shared" si="24"/>
        <v>1.8169999999999999</v>
      </c>
      <c r="S382">
        <f t="shared" si="25"/>
        <v>46</v>
      </c>
    </row>
    <row r="383" spans="1:19" x14ac:dyDescent="0.3">
      <c r="A383">
        <f t="shared" si="26"/>
        <v>101</v>
      </c>
      <c r="B383">
        <f t="shared" si="27"/>
        <v>1.7</v>
      </c>
      <c r="C383">
        <f t="shared" si="28"/>
        <v>59</v>
      </c>
      <c r="D383">
        <f t="shared" si="29"/>
        <v>5.0670000000000002</v>
      </c>
      <c r="E383">
        <f t="shared" si="30"/>
        <v>76</v>
      </c>
      <c r="F383">
        <f t="shared" si="31"/>
        <v>0.78300000000000014</v>
      </c>
      <c r="G383">
        <f t="shared" si="32"/>
        <v>3</v>
      </c>
      <c r="H383">
        <f t="shared" si="33"/>
        <v>-2.5840000000000001</v>
      </c>
      <c r="I383">
        <f t="shared" si="34"/>
        <v>-14</v>
      </c>
      <c r="J383">
        <f t="shared" si="18"/>
        <v>9.6130890000000004</v>
      </c>
      <c r="K383">
        <f t="shared" si="19"/>
        <v>202.67705599999999</v>
      </c>
      <c r="L383">
        <f t="shared" si="20"/>
        <v>1</v>
      </c>
      <c r="M383">
        <f t="shared" si="21"/>
        <v>1</v>
      </c>
      <c r="N383">
        <f t="shared" si="22"/>
        <v>0</v>
      </c>
      <c r="P383">
        <v>1</v>
      </c>
      <c r="Q383">
        <f t="shared" si="23"/>
        <v>2</v>
      </c>
      <c r="R383">
        <f t="shared" si="24"/>
        <v>3.6</v>
      </c>
      <c r="S383">
        <f t="shared" si="25"/>
        <v>79</v>
      </c>
    </row>
    <row r="384" spans="1:19" x14ac:dyDescent="0.3">
      <c r="A384">
        <f t="shared" si="26"/>
        <v>102</v>
      </c>
      <c r="B384">
        <f t="shared" si="27"/>
        <v>1.7</v>
      </c>
      <c r="C384">
        <f t="shared" si="28"/>
        <v>59</v>
      </c>
      <c r="D384">
        <f t="shared" si="29"/>
        <v>5.0670000000000002</v>
      </c>
      <c r="E384">
        <f t="shared" si="30"/>
        <v>76</v>
      </c>
      <c r="F384">
        <f t="shared" si="31"/>
        <v>2.6669999999999998</v>
      </c>
      <c r="G384">
        <f t="shared" si="32"/>
        <v>29</v>
      </c>
      <c r="H384">
        <f t="shared" si="33"/>
        <v>-0.70000000000000018</v>
      </c>
      <c r="I384">
        <f t="shared" si="34"/>
        <v>12</v>
      </c>
      <c r="J384">
        <f t="shared" si="18"/>
        <v>848.112889</v>
      </c>
      <c r="K384">
        <f t="shared" si="19"/>
        <v>144.49</v>
      </c>
      <c r="L384">
        <f t="shared" si="20"/>
        <v>2</v>
      </c>
      <c r="M384">
        <f t="shared" si="21"/>
        <v>0</v>
      </c>
      <c r="N384">
        <f t="shared" si="22"/>
        <v>1</v>
      </c>
      <c r="P384">
        <f>A284+1</f>
        <v>3</v>
      </c>
      <c r="Q384">
        <f t="shared" si="23"/>
        <v>2</v>
      </c>
      <c r="R384">
        <f t="shared" si="24"/>
        <v>3.3330000000000002</v>
      </c>
      <c r="S384">
        <f t="shared" si="25"/>
        <v>74</v>
      </c>
    </row>
    <row r="385" spans="1:19" x14ac:dyDescent="0.3">
      <c r="A385">
        <f t="shared" si="26"/>
        <v>103</v>
      </c>
      <c r="B385">
        <f t="shared" si="27"/>
        <v>1.7</v>
      </c>
      <c r="C385">
        <f t="shared" si="28"/>
        <v>59</v>
      </c>
      <c r="D385">
        <f t="shared" si="29"/>
        <v>5.0670000000000002</v>
      </c>
      <c r="E385">
        <f t="shared" si="30"/>
        <v>76</v>
      </c>
      <c r="F385">
        <f t="shared" si="31"/>
        <v>0.40000000000000013</v>
      </c>
      <c r="G385">
        <f t="shared" si="32"/>
        <v>-10</v>
      </c>
      <c r="H385">
        <f t="shared" si="33"/>
        <v>-2.9670000000000001</v>
      </c>
      <c r="I385">
        <f t="shared" si="34"/>
        <v>-27</v>
      </c>
      <c r="J385">
        <f t="shared" si="18"/>
        <v>100.16</v>
      </c>
      <c r="K385">
        <f t="shared" si="19"/>
        <v>737.803089</v>
      </c>
      <c r="L385">
        <f t="shared" si="20"/>
        <v>1</v>
      </c>
      <c r="M385">
        <f t="shared" si="21"/>
        <v>1</v>
      </c>
      <c r="N385">
        <f t="shared" si="22"/>
        <v>0</v>
      </c>
      <c r="P385">
        <f>A286+1</f>
        <v>5</v>
      </c>
      <c r="Q385">
        <f t="shared" si="23"/>
        <v>2</v>
      </c>
      <c r="R385">
        <f t="shared" si="24"/>
        <v>4.5330000000000004</v>
      </c>
      <c r="S385">
        <f t="shared" si="25"/>
        <v>85</v>
      </c>
    </row>
    <row r="386" spans="1:19" x14ac:dyDescent="0.3">
      <c r="A386">
        <f t="shared" si="26"/>
        <v>104</v>
      </c>
      <c r="B386">
        <f t="shared" si="27"/>
        <v>1.7</v>
      </c>
      <c r="C386">
        <f t="shared" si="28"/>
        <v>59</v>
      </c>
      <c r="D386">
        <f t="shared" si="29"/>
        <v>5.0670000000000002</v>
      </c>
      <c r="E386">
        <f t="shared" si="30"/>
        <v>76</v>
      </c>
      <c r="F386">
        <f t="shared" si="31"/>
        <v>2.8</v>
      </c>
      <c r="G386">
        <f t="shared" si="32"/>
        <v>24</v>
      </c>
      <c r="H386">
        <f t="shared" si="33"/>
        <v>-0.56700000000000017</v>
      </c>
      <c r="I386">
        <f t="shared" si="34"/>
        <v>7</v>
      </c>
      <c r="J386">
        <f t="shared" si="18"/>
        <v>583.84</v>
      </c>
      <c r="K386">
        <f t="shared" si="19"/>
        <v>49.321489</v>
      </c>
      <c r="L386">
        <f t="shared" si="20"/>
        <v>2</v>
      </c>
      <c r="M386">
        <f t="shared" si="21"/>
        <v>0</v>
      </c>
      <c r="N386">
        <f t="shared" si="22"/>
        <v>1</v>
      </c>
      <c r="P386">
        <f>A288+1</f>
        <v>7</v>
      </c>
      <c r="Q386">
        <f t="shared" si="23"/>
        <v>2</v>
      </c>
      <c r="R386">
        <f t="shared" si="24"/>
        <v>4.7</v>
      </c>
      <c r="S386">
        <f t="shared" si="25"/>
        <v>88</v>
      </c>
    </row>
    <row r="387" spans="1:19" x14ac:dyDescent="0.3">
      <c r="A387">
        <f t="shared" si="26"/>
        <v>105</v>
      </c>
      <c r="B387">
        <f t="shared" si="27"/>
        <v>1.7</v>
      </c>
      <c r="C387">
        <f t="shared" si="28"/>
        <v>59</v>
      </c>
      <c r="D387">
        <f t="shared" si="29"/>
        <v>5.0670000000000002</v>
      </c>
      <c r="E387">
        <f t="shared" si="30"/>
        <v>76</v>
      </c>
      <c r="F387">
        <f t="shared" si="31"/>
        <v>2.3499999999999996</v>
      </c>
      <c r="G387">
        <f t="shared" si="32"/>
        <v>22</v>
      </c>
      <c r="H387">
        <f t="shared" si="33"/>
        <v>-1.0170000000000003</v>
      </c>
      <c r="I387">
        <f t="shared" si="34"/>
        <v>5</v>
      </c>
      <c r="J387">
        <f t="shared" si="18"/>
        <v>489.52249999999998</v>
      </c>
      <c r="K387">
        <f t="shared" si="19"/>
        <v>26.034289000000001</v>
      </c>
      <c r="L387">
        <f t="shared" si="20"/>
        <v>2</v>
      </c>
      <c r="M387">
        <f t="shared" si="21"/>
        <v>0</v>
      </c>
      <c r="N387">
        <f t="shared" si="22"/>
        <v>1</v>
      </c>
      <c r="P387">
        <f>A289+1</f>
        <v>8</v>
      </c>
      <c r="Q387">
        <f t="shared" si="23"/>
        <v>2</v>
      </c>
      <c r="R387">
        <f t="shared" si="24"/>
        <v>3.6</v>
      </c>
      <c r="S387">
        <f t="shared" si="25"/>
        <v>85</v>
      </c>
    </row>
    <row r="388" spans="1:19" x14ac:dyDescent="0.3">
      <c r="A388">
        <f t="shared" si="26"/>
        <v>106</v>
      </c>
      <c r="B388">
        <f t="shared" si="27"/>
        <v>1.7</v>
      </c>
      <c r="C388">
        <f t="shared" si="28"/>
        <v>59</v>
      </c>
      <c r="D388">
        <f t="shared" si="29"/>
        <v>5.0670000000000002</v>
      </c>
      <c r="E388">
        <f t="shared" si="30"/>
        <v>76</v>
      </c>
      <c r="F388">
        <f t="shared" si="31"/>
        <v>0.16700000000000004</v>
      </c>
      <c r="G388">
        <f t="shared" si="32"/>
        <v>-12</v>
      </c>
      <c r="H388">
        <f t="shared" si="33"/>
        <v>-3.2</v>
      </c>
      <c r="I388">
        <f t="shared" si="34"/>
        <v>-29</v>
      </c>
      <c r="J388">
        <f t="shared" si="18"/>
        <v>144.02788899999999</v>
      </c>
      <c r="K388">
        <f t="shared" si="19"/>
        <v>851.24</v>
      </c>
      <c r="L388">
        <f t="shared" si="20"/>
        <v>1</v>
      </c>
      <c r="M388">
        <f t="shared" si="21"/>
        <v>1</v>
      </c>
      <c r="N388">
        <f t="shared" si="22"/>
        <v>0</v>
      </c>
      <c r="P388">
        <f>A291+1</f>
        <v>10</v>
      </c>
      <c r="Q388">
        <f t="shared" si="23"/>
        <v>2</v>
      </c>
      <c r="R388">
        <f t="shared" si="24"/>
        <v>4.3499999999999996</v>
      </c>
      <c r="S388">
        <f t="shared" si="25"/>
        <v>85</v>
      </c>
    </row>
    <row r="389" spans="1:19" x14ac:dyDescent="0.3">
      <c r="A389">
        <f t="shared" si="26"/>
        <v>107</v>
      </c>
      <c r="B389">
        <f t="shared" si="27"/>
        <v>1.7</v>
      </c>
      <c r="C389">
        <f t="shared" si="28"/>
        <v>59</v>
      </c>
      <c r="D389">
        <f t="shared" si="29"/>
        <v>5.0670000000000002</v>
      </c>
      <c r="E389">
        <f t="shared" si="30"/>
        <v>76</v>
      </c>
      <c r="F389">
        <f t="shared" si="31"/>
        <v>3</v>
      </c>
      <c r="G389">
        <f t="shared" si="32"/>
        <v>25</v>
      </c>
      <c r="H389">
        <f t="shared" si="33"/>
        <v>-0.36699999999999999</v>
      </c>
      <c r="I389">
        <f t="shared" si="34"/>
        <v>8</v>
      </c>
      <c r="J389">
        <f t="shared" si="18"/>
        <v>634</v>
      </c>
      <c r="K389">
        <f t="shared" si="19"/>
        <v>64.134688999999995</v>
      </c>
      <c r="L389">
        <f t="shared" si="20"/>
        <v>2</v>
      </c>
      <c r="M389">
        <f t="shared" si="21"/>
        <v>0</v>
      </c>
      <c r="N389">
        <f t="shared" si="22"/>
        <v>1</v>
      </c>
      <c r="P389">
        <f>A293+1</f>
        <v>12</v>
      </c>
      <c r="Q389">
        <f t="shared" si="23"/>
        <v>2</v>
      </c>
      <c r="R389">
        <f t="shared" si="24"/>
        <v>3.9169999999999998</v>
      </c>
      <c r="S389">
        <f t="shared" si="25"/>
        <v>84</v>
      </c>
    </row>
    <row r="390" spans="1:19" x14ac:dyDescent="0.3">
      <c r="A390">
        <f t="shared" si="26"/>
        <v>108</v>
      </c>
      <c r="B390">
        <f t="shared" si="27"/>
        <v>1.7</v>
      </c>
      <c r="C390">
        <f t="shared" si="28"/>
        <v>59</v>
      </c>
      <c r="D390">
        <f t="shared" si="29"/>
        <v>5.0670000000000002</v>
      </c>
      <c r="E390">
        <f t="shared" si="30"/>
        <v>76</v>
      </c>
      <c r="F390">
        <f t="shared" si="31"/>
        <v>8.2999999999999963E-2</v>
      </c>
      <c r="G390">
        <f t="shared" si="32"/>
        <v>-7</v>
      </c>
      <c r="H390">
        <f t="shared" si="33"/>
        <v>-3.2840000000000003</v>
      </c>
      <c r="I390">
        <f t="shared" si="34"/>
        <v>-24</v>
      </c>
      <c r="J390">
        <f t="shared" si="18"/>
        <v>49.006889000000001</v>
      </c>
      <c r="K390">
        <f t="shared" si="19"/>
        <v>586.78465600000004</v>
      </c>
      <c r="L390">
        <f t="shared" si="20"/>
        <v>1</v>
      </c>
      <c r="M390">
        <f t="shared" si="21"/>
        <v>1</v>
      </c>
      <c r="N390">
        <f t="shared" si="22"/>
        <v>0</v>
      </c>
      <c r="P390">
        <f>A294+1</f>
        <v>13</v>
      </c>
      <c r="Q390">
        <f t="shared" si="23"/>
        <v>2</v>
      </c>
      <c r="R390">
        <f t="shared" si="24"/>
        <v>4.2</v>
      </c>
      <c r="S390">
        <f t="shared" si="25"/>
        <v>78</v>
      </c>
    </row>
    <row r="391" spans="1:19" x14ac:dyDescent="0.3">
      <c r="A391">
        <f t="shared" si="26"/>
        <v>109</v>
      </c>
      <c r="B391">
        <f t="shared" si="27"/>
        <v>1.7</v>
      </c>
      <c r="C391">
        <f t="shared" si="28"/>
        <v>59</v>
      </c>
      <c r="D391">
        <f t="shared" si="29"/>
        <v>5.0670000000000002</v>
      </c>
      <c r="E391">
        <f t="shared" si="30"/>
        <v>76</v>
      </c>
      <c r="F391">
        <f t="shared" si="31"/>
        <v>3.1499999999999995</v>
      </c>
      <c r="G391">
        <f t="shared" si="32"/>
        <v>27</v>
      </c>
      <c r="H391">
        <f t="shared" si="33"/>
        <v>-0.21700000000000053</v>
      </c>
      <c r="I391">
        <f t="shared" si="34"/>
        <v>10</v>
      </c>
      <c r="J391">
        <f t="shared" si="18"/>
        <v>738.92250000000001</v>
      </c>
      <c r="K391">
        <f t="shared" si="19"/>
        <v>100.047089</v>
      </c>
      <c r="L391">
        <f t="shared" si="20"/>
        <v>2</v>
      </c>
      <c r="M391">
        <f t="shared" si="21"/>
        <v>0</v>
      </c>
      <c r="N391">
        <f t="shared" si="22"/>
        <v>1</v>
      </c>
      <c r="P391">
        <f>A296+1</f>
        <v>15</v>
      </c>
      <c r="Q391">
        <f t="shared" si="23"/>
        <v>2</v>
      </c>
      <c r="R391">
        <f t="shared" si="24"/>
        <v>4.7</v>
      </c>
      <c r="S391">
        <f t="shared" si="25"/>
        <v>83</v>
      </c>
    </row>
    <row r="392" spans="1:19" x14ac:dyDescent="0.3">
      <c r="A392">
        <f t="shared" si="26"/>
        <v>110</v>
      </c>
      <c r="B392">
        <f t="shared" si="27"/>
        <v>1.7</v>
      </c>
      <c r="C392">
        <f t="shared" si="28"/>
        <v>59</v>
      </c>
      <c r="D392">
        <f t="shared" si="29"/>
        <v>5.0670000000000002</v>
      </c>
      <c r="E392">
        <f t="shared" si="30"/>
        <v>76</v>
      </c>
      <c r="F392">
        <f t="shared" si="31"/>
        <v>1.9829999999999999</v>
      </c>
      <c r="G392">
        <f t="shared" si="32"/>
        <v>22</v>
      </c>
      <c r="H392">
        <f t="shared" si="33"/>
        <v>-1.3840000000000003</v>
      </c>
      <c r="I392">
        <f t="shared" si="34"/>
        <v>5</v>
      </c>
      <c r="J392">
        <f t="shared" si="18"/>
        <v>487.93228900000003</v>
      </c>
      <c r="K392">
        <f t="shared" si="19"/>
        <v>26.915456000000002</v>
      </c>
      <c r="L392">
        <f t="shared" si="20"/>
        <v>2</v>
      </c>
      <c r="M392">
        <f t="shared" si="21"/>
        <v>0</v>
      </c>
      <c r="N392">
        <f t="shared" si="22"/>
        <v>1</v>
      </c>
      <c r="P392">
        <f>A299+1</f>
        <v>18</v>
      </c>
      <c r="Q392">
        <f t="shared" si="23"/>
        <v>2</v>
      </c>
      <c r="R392">
        <f t="shared" si="24"/>
        <v>4.8</v>
      </c>
      <c r="S392">
        <f t="shared" si="25"/>
        <v>84</v>
      </c>
    </row>
    <row r="393" spans="1:19" x14ac:dyDescent="0.3">
      <c r="A393">
        <f t="shared" si="26"/>
        <v>111</v>
      </c>
      <c r="B393">
        <f t="shared" si="27"/>
        <v>1.7</v>
      </c>
      <c r="C393">
        <f t="shared" si="28"/>
        <v>59</v>
      </c>
      <c r="D393">
        <f t="shared" si="29"/>
        <v>5.0670000000000002</v>
      </c>
      <c r="E393">
        <f t="shared" si="30"/>
        <v>76</v>
      </c>
      <c r="F393">
        <f t="shared" si="31"/>
        <v>3.0329999999999995</v>
      </c>
      <c r="G393">
        <f t="shared" si="32"/>
        <v>16</v>
      </c>
      <c r="H393">
        <f t="shared" si="33"/>
        <v>-0.33400000000000052</v>
      </c>
      <c r="I393">
        <f t="shared" si="34"/>
        <v>-1</v>
      </c>
      <c r="J393">
        <f t="shared" si="18"/>
        <v>265.19908900000001</v>
      </c>
      <c r="K393">
        <f t="shared" si="19"/>
        <v>1.1115560000000004</v>
      </c>
      <c r="L393">
        <f t="shared" si="20"/>
        <v>2</v>
      </c>
      <c r="M393">
        <f t="shared" si="21"/>
        <v>0</v>
      </c>
      <c r="N393">
        <f t="shared" si="22"/>
        <v>1</v>
      </c>
      <c r="P393">
        <f>A301+1</f>
        <v>20</v>
      </c>
      <c r="Q393">
        <f t="shared" si="23"/>
        <v>2</v>
      </c>
      <c r="R393">
        <f t="shared" si="24"/>
        <v>4.25</v>
      </c>
      <c r="S393">
        <f t="shared" si="25"/>
        <v>79</v>
      </c>
    </row>
    <row r="394" spans="1:19" x14ac:dyDescent="0.3">
      <c r="A394">
        <f t="shared" si="26"/>
        <v>112</v>
      </c>
      <c r="B394">
        <f t="shared" si="27"/>
        <v>1.7</v>
      </c>
      <c r="C394">
        <f t="shared" si="28"/>
        <v>59</v>
      </c>
      <c r="D394">
        <f t="shared" si="29"/>
        <v>5.0670000000000002</v>
      </c>
      <c r="E394">
        <f t="shared" si="30"/>
        <v>76</v>
      </c>
      <c r="F394">
        <f t="shared" si="31"/>
        <v>0.59999999999999987</v>
      </c>
      <c r="G394">
        <f t="shared" si="32"/>
        <v>0</v>
      </c>
      <c r="H394">
        <f t="shared" si="33"/>
        <v>-2.7670000000000003</v>
      </c>
      <c r="I394">
        <f t="shared" si="34"/>
        <v>-17</v>
      </c>
      <c r="J394">
        <f t="shared" si="18"/>
        <v>0.35999999999999982</v>
      </c>
      <c r="K394">
        <f t="shared" si="19"/>
        <v>296.65628900000002</v>
      </c>
      <c r="L394">
        <f t="shared" si="20"/>
        <v>1</v>
      </c>
      <c r="M394">
        <f t="shared" si="21"/>
        <v>1</v>
      </c>
      <c r="N394">
        <f t="shared" si="22"/>
        <v>0</v>
      </c>
      <c r="P394">
        <f>A304+1</f>
        <v>23</v>
      </c>
      <c r="Q394">
        <f t="shared" si="23"/>
        <v>2</v>
      </c>
      <c r="R394">
        <f t="shared" si="24"/>
        <v>3.45</v>
      </c>
      <c r="S394">
        <f t="shared" si="25"/>
        <v>78</v>
      </c>
    </row>
    <row r="395" spans="1:19" x14ac:dyDescent="0.3">
      <c r="A395">
        <f t="shared" si="26"/>
        <v>113</v>
      </c>
      <c r="B395">
        <f t="shared" si="27"/>
        <v>1.7</v>
      </c>
      <c r="C395">
        <f t="shared" si="28"/>
        <v>59</v>
      </c>
      <c r="D395">
        <f t="shared" si="29"/>
        <v>5.0670000000000002</v>
      </c>
      <c r="E395">
        <f t="shared" si="30"/>
        <v>76</v>
      </c>
      <c r="F395">
        <f t="shared" si="31"/>
        <v>3.2</v>
      </c>
      <c r="G395">
        <f t="shared" si="32"/>
        <v>30</v>
      </c>
      <c r="H395">
        <f t="shared" si="33"/>
        <v>-0.16699999999999982</v>
      </c>
      <c r="I395">
        <f t="shared" si="34"/>
        <v>13</v>
      </c>
      <c r="J395">
        <f t="shared" si="18"/>
        <v>910.24</v>
      </c>
      <c r="K395">
        <f t="shared" si="19"/>
        <v>169.02788899999999</v>
      </c>
      <c r="L395">
        <f t="shared" si="20"/>
        <v>2</v>
      </c>
      <c r="M395">
        <f t="shared" si="21"/>
        <v>0</v>
      </c>
      <c r="N395">
        <f t="shared" si="22"/>
        <v>1</v>
      </c>
      <c r="P395">
        <f>A305+1</f>
        <v>24</v>
      </c>
      <c r="Q395">
        <f t="shared" si="23"/>
        <v>2</v>
      </c>
      <c r="R395">
        <f t="shared" si="24"/>
        <v>3.0670000000000002</v>
      </c>
      <c r="S395">
        <f t="shared" si="25"/>
        <v>69</v>
      </c>
    </row>
    <row r="396" spans="1:19" x14ac:dyDescent="0.3">
      <c r="A396">
        <f t="shared" si="26"/>
        <v>114</v>
      </c>
      <c r="B396">
        <f t="shared" si="27"/>
        <v>1.7</v>
      </c>
      <c r="C396">
        <f t="shared" si="28"/>
        <v>59</v>
      </c>
      <c r="D396">
        <f t="shared" si="29"/>
        <v>5.0670000000000002</v>
      </c>
      <c r="E396">
        <f t="shared" si="30"/>
        <v>76</v>
      </c>
      <c r="F396">
        <f t="shared" si="31"/>
        <v>2.7169999999999996</v>
      </c>
      <c r="G396">
        <f t="shared" si="32"/>
        <v>20</v>
      </c>
      <c r="H396">
        <f t="shared" si="33"/>
        <v>-0.65000000000000036</v>
      </c>
      <c r="I396">
        <f t="shared" si="34"/>
        <v>3</v>
      </c>
      <c r="J396">
        <f t="shared" si="18"/>
        <v>407.38208900000001</v>
      </c>
      <c r="K396">
        <f t="shared" si="19"/>
        <v>9.4225000000000012</v>
      </c>
      <c r="L396">
        <f t="shared" si="20"/>
        <v>2</v>
      </c>
      <c r="M396">
        <f t="shared" si="21"/>
        <v>0</v>
      </c>
      <c r="N396">
        <f t="shared" si="22"/>
        <v>1</v>
      </c>
      <c r="P396">
        <f>A306+1</f>
        <v>25</v>
      </c>
      <c r="Q396">
        <f t="shared" si="23"/>
        <v>2</v>
      </c>
      <c r="R396">
        <f t="shared" si="24"/>
        <v>4.5330000000000004</v>
      </c>
      <c r="S396">
        <f t="shared" si="25"/>
        <v>74</v>
      </c>
    </row>
    <row r="397" spans="1:19" x14ac:dyDescent="0.3">
      <c r="A397">
        <f t="shared" si="26"/>
        <v>115</v>
      </c>
      <c r="B397">
        <f t="shared" si="27"/>
        <v>1.7</v>
      </c>
      <c r="C397">
        <f t="shared" si="28"/>
        <v>59</v>
      </c>
      <c r="D397">
        <f t="shared" si="29"/>
        <v>5.0670000000000002</v>
      </c>
      <c r="E397">
        <f t="shared" si="30"/>
        <v>76</v>
      </c>
      <c r="F397">
        <f t="shared" si="31"/>
        <v>0</v>
      </c>
      <c r="G397">
        <f t="shared" si="32"/>
        <v>0</v>
      </c>
      <c r="H397">
        <f t="shared" si="33"/>
        <v>-3.367</v>
      </c>
      <c r="I397">
        <f t="shared" si="34"/>
        <v>-17</v>
      </c>
      <c r="J397">
        <f t="shared" si="18"/>
        <v>0</v>
      </c>
      <c r="K397">
        <f t="shared" si="19"/>
        <v>300.33668899999998</v>
      </c>
      <c r="L397">
        <f t="shared" si="20"/>
        <v>1</v>
      </c>
      <c r="M397">
        <f t="shared" si="21"/>
        <v>1</v>
      </c>
      <c r="N397">
        <f t="shared" si="22"/>
        <v>0</v>
      </c>
      <c r="P397">
        <f>A307+1</f>
        <v>26</v>
      </c>
      <c r="Q397">
        <f t="shared" si="23"/>
        <v>2</v>
      </c>
      <c r="R397">
        <f t="shared" si="24"/>
        <v>3.6</v>
      </c>
      <c r="S397">
        <f t="shared" si="25"/>
        <v>83</v>
      </c>
    </row>
    <row r="398" spans="1:19" x14ac:dyDescent="0.3">
      <c r="A398">
        <f t="shared" si="26"/>
        <v>116</v>
      </c>
      <c r="B398">
        <f t="shared" si="27"/>
        <v>1.7</v>
      </c>
      <c r="C398">
        <f t="shared" si="28"/>
        <v>59</v>
      </c>
      <c r="D398">
        <f t="shared" si="29"/>
        <v>5.0670000000000002</v>
      </c>
      <c r="E398">
        <f t="shared" si="30"/>
        <v>76</v>
      </c>
      <c r="F398">
        <f t="shared" si="31"/>
        <v>2.9329999999999998</v>
      </c>
      <c r="G398">
        <f t="shared" si="32"/>
        <v>22</v>
      </c>
      <c r="H398">
        <f t="shared" si="33"/>
        <v>-0.43400000000000016</v>
      </c>
      <c r="I398">
        <f t="shared" si="34"/>
        <v>5</v>
      </c>
      <c r="J398">
        <f t="shared" si="18"/>
        <v>492.60248899999999</v>
      </c>
      <c r="K398">
        <f t="shared" si="19"/>
        <v>25.188355999999999</v>
      </c>
      <c r="L398">
        <f t="shared" si="20"/>
        <v>2</v>
      </c>
      <c r="M398">
        <f t="shared" si="21"/>
        <v>0</v>
      </c>
      <c r="N398">
        <f t="shared" si="22"/>
        <v>1</v>
      </c>
      <c r="P398">
        <f>A309+1</f>
        <v>28</v>
      </c>
      <c r="Q398">
        <f t="shared" si="23"/>
        <v>2</v>
      </c>
      <c r="R398">
        <f t="shared" si="24"/>
        <v>4.0830000000000002</v>
      </c>
      <c r="S398">
        <f t="shared" si="25"/>
        <v>76</v>
      </c>
    </row>
    <row r="399" spans="1:19" x14ac:dyDescent="0.3">
      <c r="A399">
        <f t="shared" si="26"/>
        <v>117</v>
      </c>
      <c r="B399">
        <f t="shared" si="27"/>
        <v>1.7</v>
      </c>
      <c r="C399">
        <f t="shared" si="28"/>
        <v>59</v>
      </c>
      <c r="D399">
        <f t="shared" si="29"/>
        <v>5.0670000000000002</v>
      </c>
      <c r="E399">
        <f t="shared" si="30"/>
        <v>76</v>
      </c>
      <c r="F399">
        <f t="shared" si="31"/>
        <v>0.61700000000000021</v>
      </c>
      <c r="G399">
        <f t="shared" si="32"/>
        <v>-9</v>
      </c>
      <c r="H399">
        <f t="shared" si="33"/>
        <v>-2.75</v>
      </c>
      <c r="I399">
        <f t="shared" si="34"/>
        <v>-26</v>
      </c>
      <c r="J399">
        <f t="shared" si="18"/>
        <v>81.380689000000004</v>
      </c>
      <c r="K399">
        <f t="shared" si="19"/>
        <v>683.5625</v>
      </c>
      <c r="L399">
        <f t="shared" si="20"/>
        <v>1</v>
      </c>
      <c r="M399">
        <f t="shared" si="21"/>
        <v>1</v>
      </c>
      <c r="N399">
        <f t="shared" si="22"/>
        <v>0</v>
      </c>
      <c r="P399">
        <f>A310+1</f>
        <v>29</v>
      </c>
      <c r="Q399">
        <f t="shared" si="23"/>
        <v>2</v>
      </c>
      <c r="R399">
        <f t="shared" si="24"/>
        <v>3.85</v>
      </c>
      <c r="S399">
        <f t="shared" si="25"/>
        <v>78</v>
      </c>
    </row>
    <row r="400" spans="1:19" x14ac:dyDescent="0.3">
      <c r="A400">
        <f t="shared" si="26"/>
        <v>118</v>
      </c>
      <c r="B400">
        <f t="shared" si="27"/>
        <v>1.7</v>
      </c>
      <c r="C400">
        <f t="shared" si="28"/>
        <v>59</v>
      </c>
      <c r="D400">
        <f t="shared" si="29"/>
        <v>5.0670000000000002</v>
      </c>
      <c r="E400">
        <f t="shared" si="30"/>
        <v>76</v>
      </c>
      <c r="F400">
        <f t="shared" si="31"/>
        <v>2.8999999999999995</v>
      </c>
      <c r="G400">
        <f t="shared" si="32"/>
        <v>26</v>
      </c>
      <c r="H400">
        <f t="shared" si="33"/>
        <v>-0.46700000000000053</v>
      </c>
      <c r="I400">
        <f t="shared" si="34"/>
        <v>9</v>
      </c>
      <c r="J400">
        <f t="shared" si="18"/>
        <v>684.41</v>
      </c>
      <c r="K400">
        <f t="shared" si="19"/>
        <v>81.218089000000006</v>
      </c>
      <c r="L400">
        <f t="shared" si="20"/>
        <v>2</v>
      </c>
      <c r="M400">
        <f t="shared" si="21"/>
        <v>0</v>
      </c>
      <c r="N400">
        <f t="shared" si="22"/>
        <v>1</v>
      </c>
      <c r="P400">
        <f>A311+1</f>
        <v>30</v>
      </c>
      <c r="Q400">
        <f t="shared" si="23"/>
        <v>2</v>
      </c>
      <c r="R400">
        <f t="shared" si="24"/>
        <v>4.4329999999999998</v>
      </c>
      <c r="S400">
        <f t="shared" si="25"/>
        <v>79</v>
      </c>
    </row>
    <row r="401" spans="1:19" x14ac:dyDescent="0.3">
      <c r="A401">
        <f t="shared" si="26"/>
        <v>119</v>
      </c>
      <c r="B401">
        <f t="shared" si="27"/>
        <v>1.7</v>
      </c>
      <c r="C401">
        <f t="shared" si="28"/>
        <v>59</v>
      </c>
      <c r="D401">
        <f t="shared" si="29"/>
        <v>5.0670000000000002</v>
      </c>
      <c r="E401">
        <f t="shared" si="30"/>
        <v>76</v>
      </c>
      <c r="F401">
        <f t="shared" si="31"/>
        <v>0.11699999999999999</v>
      </c>
      <c r="G401">
        <f t="shared" si="32"/>
        <v>0</v>
      </c>
      <c r="H401">
        <f t="shared" si="33"/>
        <v>-3.25</v>
      </c>
      <c r="I401">
        <f t="shared" si="34"/>
        <v>-17</v>
      </c>
      <c r="J401">
        <f t="shared" si="18"/>
        <v>1.3688999999999998E-2</v>
      </c>
      <c r="K401">
        <f t="shared" si="19"/>
        <v>299.5625</v>
      </c>
      <c r="L401">
        <f t="shared" si="20"/>
        <v>1</v>
      </c>
      <c r="M401">
        <f t="shared" si="21"/>
        <v>1</v>
      </c>
      <c r="N401">
        <f t="shared" si="22"/>
        <v>0</v>
      </c>
      <c r="P401">
        <f>A312+1</f>
        <v>31</v>
      </c>
      <c r="Q401">
        <f t="shared" si="23"/>
        <v>2</v>
      </c>
      <c r="R401">
        <f t="shared" si="24"/>
        <v>4.3</v>
      </c>
      <c r="S401">
        <f t="shared" si="25"/>
        <v>73</v>
      </c>
    </row>
    <row r="402" spans="1:19" x14ac:dyDescent="0.3">
      <c r="A402">
        <f t="shared" si="26"/>
        <v>120</v>
      </c>
      <c r="B402">
        <f t="shared" si="27"/>
        <v>1.7</v>
      </c>
      <c r="C402">
        <f t="shared" si="28"/>
        <v>59</v>
      </c>
      <c r="D402">
        <f t="shared" si="29"/>
        <v>5.0670000000000002</v>
      </c>
      <c r="E402">
        <f t="shared" si="30"/>
        <v>76</v>
      </c>
      <c r="F402">
        <f t="shared" si="31"/>
        <v>2.7169999999999996</v>
      </c>
      <c r="G402">
        <f t="shared" si="32"/>
        <v>28</v>
      </c>
      <c r="H402">
        <f t="shared" si="33"/>
        <v>-0.65000000000000036</v>
      </c>
      <c r="I402">
        <f t="shared" si="34"/>
        <v>11</v>
      </c>
      <c r="J402">
        <f t="shared" si="18"/>
        <v>791.38208899999995</v>
      </c>
      <c r="K402">
        <f t="shared" si="19"/>
        <v>121.4225</v>
      </c>
      <c r="L402">
        <f t="shared" si="20"/>
        <v>2</v>
      </c>
      <c r="M402">
        <f t="shared" si="21"/>
        <v>0</v>
      </c>
      <c r="N402">
        <f t="shared" si="22"/>
        <v>1</v>
      </c>
      <c r="P402">
        <f>A313+1</f>
        <v>32</v>
      </c>
      <c r="Q402">
        <f t="shared" si="23"/>
        <v>2</v>
      </c>
      <c r="R402">
        <f t="shared" si="24"/>
        <v>4.4669999999999996</v>
      </c>
      <c r="S402">
        <f t="shared" si="25"/>
        <v>77</v>
      </c>
    </row>
    <row r="403" spans="1:19" x14ac:dyDescent="0.3">
      <c r="A403">
        <f t="shared" si="26"/>
        <v>121</v>
      </c>
      <c r="B403">
        <f t="shared" si="27"/>
        <v>1.7</v>
      </c>
      <c r="C403">
        <f t="shared" si="28"/>
        <v>59</v>
      </c>
      <c r="D403">
        <f t="shared" si="29"/>
        <v>5.0670000000000002</v>
      </c>
      <c r="E403">
        <f t="shared" si="30"/>
        <v>76</v>
      </c>
      <c r="F403">
        <f t="shared" si="31"/>
        <v>0.91700000000000004</v>
      </c>
      <c r="G403">
        <f t="shared" si="32"/>
        <v>-6</v>
      </c>
      <c r="H403">
        <f t="shared" si="33"/>
        <v>-2.4500000000000002</v>
      </c>
      <c r="I403">
        <f t="shared" si="34"/>
        <v>-23</v>
      </c>
      <c r="J403">
        <f t="shared" si="18"/>
        <v>36.840888999999997</v>
      </c>
      <c r="K403">
        <f t="shared" si="19"/>
        <v>535.00250000000005</v>
      </c>
      <c r="L403">
        <f t="shared" si="20"/>
        <v>1</v>
      </c>
      <c r="M403">
        <f t="shared" si="21"/>
        <v>1</v>
      </c>
      <c r="N403">
        <f t="shared" si="22"/>
        <v>0</v>
      </c>
      <c r="P403">
        <f>A315+1</f>
        <v>34</v>
      </c>
      <c r="Q403">
        <f t="shared" si="23"/>
        <v>2</v>
      </c>
      <c r="R403">
        <f t="shared" si="24"/>
        <v>4.0330000000000004</v>
      </c>
      <c r="S403">
        <f t="shared" si="25"/>
        <v>80</v>
      </c>
    </row>
    <row r="404" spans="1:19" x14ac:dyDescent="0.3">
      <c r="A404">
        <f t="shared" si="26"/>
        <v>122</v>
      </c>
      <c r="B404">
        <f t="shared" si="27"/>
        <v>1.7</v>
      </c>
      <c r="C404">
        <f t="shared" si="28"/>
        <v>59</v>
      </c>
      <c r="D404">
        <f t="shared" si="29"/>
        <v>5.0670000000000002</v>
      </c>
      <c r="E404">
        <f t="shared" si="30"/>
        <v>76</v>
      </c>
      <c r="F404">
        <f t="shared" si="31"/>
        <v>2.367</v>
      </c>
      <c r="G404">
        <f t="shared" si="32"/>
        <v>10</v>
      </c>
      <c r="H404">
        <f t="shared" si="33"/>
        <v>-1</v>
      </c>
      <c r="I404">
        <f t="shared" si="34"/>
        <v>-7</v>
      </c>
      <c r="J404">
        <f t="shared" si="18"/>
        <v>105.602689</v>
      </c>
      <c r="K404">
        <f t="shared" si="19"/>
        <v>50</v>
      </c>
      <c r="L404">
        <f t="shared" si="20"/>
        <v>2</v>
      </c>
      <c r="M404">
        <f t="shared" si="21"/>
        <v>0</v>
      </c>
      <c r="N404">
        <f t="shared" si="22"/>
        <v>1</v>
      </c>
      <c r="P404">
        <f>A316+1</f>
        <v>35</v>
      </c>
      <c r="Q404">
        <f t="shared" si="23"/>
        <v>2</v>
      </c>
      <c r="R404">
        <f t="shared" si="24"/>
        <v>3.8330000000000002</v>
      </c>
      <c r="S404">
        <f t="shared" si="25"/>
        <v>74</v>
      </c>
    </row>
    <row r="405" spans="1:19" x14ac:dyDescent="0.3">
      <c r="A405">
        <f t="shared" si="26"/>
        <v>123</v>
      </c>
      <c r="B405">
        <f t="shared" si="27"/>
        <v>1.7</v>
      </c>
      <c r="C405">
        <f t="shared" si="28"/>
        <v>59</v>
      </c>
      <c r="D405">
        <f t="shared" si="29"/>
        <v>5.0670000000000002</v>
      </c>
      <c r="E405">
        <f t="shared" si="30"/>
        <v>76</v>
      </c>
      <c r="F405">
        <f t="shared" si="31"/>
        <v>2.5499999999999998</v>
      </c>
      <c r="G405">
        <f t="shared" si="32"/>
        <v>18</v>
      </c>
      <c r="H405">
        <f t="shared" si="33"/>
        <v>-0.81700000000000017</v>
      </c>
      <c r="I405">
        <f t="shared" si="34"/>
        <v>1</v>
      </c>
      <c r="J405">
        <f t="shared" si="18"/>
        <v>330.5025</v>
      </c>
      <c r="K405">
        <f t="shared" si="19"/>
        <v>1.6674890000000002</v>
      </c>
      <c r="L405">
        <f t="shared" si="20"/>
        <v>2</v>
      </c>
      <c r="M405">
        <f t="shared" si="21"/>
        <v>0</v>
      </c>
      <c r="N405">
        <f t="shared" si="22"/>
        <v>1</v>
      </c>
      <c r="P405">
        <f>A319+1</f>
        <v>38</v>
      </c>
      <c r="Q405">
        <f t="shared" si="23"/>
        <v>2</v>
      </c>
      <c r="R405">
        <f t="shared" si="24"/>
        <v>4.8330000000000002</v>
      </c>
      <c r="S405">
        <f t="shared" si="25"/>
        <v>80</v>
      </c>
    </row>
    <row r="406" spans="1:19" x14ac:dyDescent="0.3">
      <c r="A406">
        <f t="shared" si="26"/>
        <v>124</v>
      </c>
      <c r="B406">
        <f t="shared" si="27"/>
        <v>1.7</v>
      </c>
      <c r="C406">
        <f t="shared" si="28"/>
        <v>59</v>
      </c>
      <c r="D406">
        <f t="shared" si="29"/>
        <v>5.0670000000000002</v>
      </c>
      <c r="E406">
        <f t="shared" si="30"/>
        <v>76</v>
      </c>
      <c r="F406">
        <f t="shared" si="31"/>
        <v>0.26700000000000013</v>
      </c>
      <c r="G406">
        <f t="shared" si="32"/>
        <v>-3</v>
      </c>
      <c r="H406">
        <f t="shared" si="33"/>
        <v>-3.1</v>
      </c>
      <c r="I406">
        <f t="shared" si="34"/>
        <v>-20</v>
      </c>
      <c r="J406">
        <f t="shared" si="18"/>
        <v>9.0712890000000002</v>
      </c>
      <c r="K406">
        <f t="shared" si="19"/>
        <v>409.61</v>
      </c>
      <c r="L406">
        <f t="shared" si="20"/>
        <v>1</v>
      </c>
      <c r="M406">
        <f t="shared" si="21"/>
        <v>1</v>
      </c>
      <c r="N406">
        <f t="shared" si="22"/>
        <v>0</v>
      </c>
      <c r="P406">
        <f>A321+1</f>
        <v>40</v>
      </c>
      <c r="Q406">
        <f t="shared" si="23"/>
        <v>2</v>
      </c>
      <c r="R406">
        <f t="shared" si="24"/>
        <v>4.7830000000000004</v>
      </c>
      <c r="S406">
        <f t="shared" si="25"/>
        <v>90</v>
      </c>
    </row>
    <row r="407" spans="1:19" x14ac:dyDescent="0.3">
      <c r="A407">
        <f t="shared" si="26"/>
        <v>125</v>
      </c>
      <c r="B407">
        <f t="shared" si="27"/>
        <v>1.7</v>
      </c>
      <c r="C407">
        <f t="shared" si="28"/>
        <v>59</v>
      </c>
      <c r="D407">
        <f t="shared" si="29"/>
        <v>5.0670000000000002</v>
      </c>
      <c r="E407">
        <f t="shared" si="30"/>
        <v>76</v>
      </c>
      <c r="F407">
        <f t="shared" si="31"/>
        <v>2.8999999999999995</v>
      </c>
      <c r="G407">
        <f t="shared" si="32"/>
        <v>29</v>
      </c>
      <c r="H407">
        <f t="shared" si="33"/>
        <v>-0.46700000000000053</v>
      </c>
      <c r="I407">
        <f t="shared" si="34"/>
        <v>12</v>
      </c>
      <c r="J407">
        <f t="shared" si="18"/>
        <v>849.41</v>
      </c>
      <c r="K407">
        <f t="shared" si="19"/>
        <v>144.21808899999999</v>
      </c>
      <c r="L407">
        <f t="shared" si="20"/>
        <v>2</v>
      </c>
      <c r="M407">
        <f t="shared" si="21"/>
        <v>0</v>
      </c>
      <c r="N407">
        <f t="shared" si="22"/>
        <v>1</v>
      </c>
      <c r="P407">
        <f>A322+1</f>
        <v>41</v>
      </c>
      <c r="Q407">
        <f t="shared" si="23"/>
        <v>2</v>
      </c>
      <c r="R407">
        <f t="shared" si="24"/>
        <v>4.3499999999999996</v>
      </c>
      <c r="S407">
        <f t="shared" si="25"/>
        <v>80</v>
      </c>
    </row>
    <row r="408" spans="1:19" x14ac:dyDescent="0.3">
      <c r="A408">
        <f t="shared" si="26"/>
        <v>126</v>
      </c>
      <c r="B408">
        <f t="shared" si="27"/>
        <v>1.7</v>
      </c>
      <c r="C408">
        <f t="shared" si="28"/>
        <v>59</v>
      </c>
      <c r="D408">
        <f t="shared" si="29"/>
        <v>5.0670000000000002</v>
      </c>
      <c r="E408">
        <f t="shared" si="30"/>
        <v>76</v>
      </c>
      <c r="F408">
        <f t="shared" si="31"/>
        <v>2.0670000000000002</v>
      </c>
      <c r="G408">
        <f t="shared" si="32"/>
        <v>22</v>
      </c>
      <c r="H408">
        <f t="shared" si="33"/>
        <v>-1.3000000000000003</v>
      </c>
      <c r="I408">
        <f t="shared" si="34"/>
        <v>5</v>
      </c>
      <c r="J408">
        <f t="shared" si="18"/>
        <v>488.27248900000001</v>
      </c>
      <c r="K408">
        <f t="shared" si="19"/>
        <v>26.69</v>
      </c>
      <c r="L408">
        <f t="shared" si="20"/>
        <v>2</v>
      </c>
      <c r="M408">
        <f t="shared" si="21"/>
        <v>0</v>
      </c>
      <c r="N408">
        <f t="shared" si="22"/>
        <v>1</v>
      </c>
      <c r="P408">
        <f>A324+1</f>
        <v>43</v>
      </c>
      <c r="Q408">
        <f t="shared" si="23"/>
        <v>2</v>
      </c>
      <c r="R408">
        <f t="shared" si="24"/>
        <v>4.5670000000000002</v>
      </c>
      <c r="S408">
        <f t="shared" si="25"/>
        <v>84</v>
      </c>
    </row>
    <row r="409" spans="1:19" x14ac:dyDescent="0.3">
      <c r="A409">
        <f t="shared" si="26"/>
        <v>127</v>
      </c>
      <c r="B409">
        <f t="shared" si="27"/>
        <v>1.7</v>
      </c>
      <c r="C409">
        <f t="shared" si="28"/>
        <v>59</v>
      </c>
      <c r="D409">
        <f t="shared" si="29"/>
        <v>5.0670000000000002</v>
      </c>
      <c r="E409">
        <f t="shared" si="30"/>
        <v>76</v>
      </c>
      <c r="F409">
        <f t="shared" si="31"/>
        <v>0.21700000000000008</v>
      </c>
      <c r="G409">
        <f t="shared" si="32"/>
        <v>-14</v>
      </c>
      <c r="H409">
        <f t="shared" si="33"/>
        <v>-3.1500000000000004</v>
      </c>
      <c r="I409">
        <f t="shared" si="34"/>
        <v>-31</v>
      </c>
      <c r="J409">
        <f t="shared" si="18"/>
        <v>196.047089</v>
      </c>
      <c r="K409">
        <f t="shared" si="19"/>
        <v>970.92250000000001</v>
      </c>
      <c r="L409">
        <f t="shared" si="20"/>
        <v>1</v>
      </c>
      <c r="M409">
        <f t="shared" si="21"/>
        <v>1</v>
      </c>
      <c r="N409">
        <f t="shared" si="22"/>
        <v>0</v>
      </c>
      <c r="P409">
        <f>A326+1</f>
        <v>45</v>
      </c>
      <c r="Q409">
        <f t="shared" si="23"/>
        <v>2</v>
      </c>
      <c r="R409">
        <f t="shared" si="24"/>
        <v>4.5330000000000004</v>
      </c>
      <c r="S409">
        <f t="shared" si="25"/>
        <v>73</v>
      </c>
    </row>
    <row r="410" spans="1:19" x14ac:dyDescent="0.3">
      <c r="A410">
        <f t="shared" si="26"/>
        <v>128</v>
      </c>
      <c r="B410">
        <f t="shared" si="27"/>
        <v>1.7</v>
      </c>
      <c r="C410">
        <f t="shared" si="28"/>
        <v>59</v>
      </c>
      <c r="D410">
        <f t="shared" si="29"/>
        <v>5.0670000000000002</v>
      </c>
      <c r="E410">
        <f t="shared" si="30"/>
        <v>76</v>
      </c>
      <c r="F410">
        <f t="shared" si="31"/>
        <v>2.8</v>
      </c>
      <c r="G410">
        <f t="shared" si="32"/>
        <v>23</v>
      </c>
      <c r="H410">
        <f t="shared" si="33"/>
        <v>-0.56700000000000017</v>
      </c>
      <c r="I410">
        <f t="shared" si="34"/>
        <v>6</v>
      </c>
      <c r="J410">
        <f t="shared" si="18"/>
        <v>536.84</v>
      </c>
      <c r="K410">
        <f t="shared" si="19"/>
        <v>36.321489</v>
      </c>
      <c r="L410">
        <f t="shared" si="20"/>
        <v>2</v>
      </c>
      <c r="M410">
        <f t="shared" si="21"/>
        <v>0</v>
      </c>
      <c r="N410">
        <f t="shared" si="22"/>
        <v>1</v>
      </c>
      <c r="P410">
        <f>A327+1</f>
        <v>46</v>
      </c>
      <c r="Q410">
        <f t="shared" si="23"/>
        <v>2</v>
      </c>
      <c r="R410">
        <f t="shared" si="24"/>
        <v>3.3170000000000002</v>
      </c>
      <c r="S410">
        <f t="shared" si="25"/>
        <v>83</v>
      </c>
    </row>
    <row r="411" spans="1:19" x14ac:dyDescent="0.3">
      <c r="A411">
        <f t="shared" si="26"/>
        <v>129</v>
      </c>
      <c r="B411">
        <f t="shared" si="27"/>
        <v>1.7</v>
      </c>
      <c r="C411">
        <f t="shared" si="28"/>
        <v>59</v>
      </c>
      <c r="D411">
        <f t="shared" si="29"/>
        <v>5.0670000000000002</v>
      </c>
      <c r="E411">
        <f t="shared" si="30"/>
        <v>76</v>
      </c>
      <c r="F411">
        <f t="shared" si="31"/>
        <v>0.56699999999999995</v>
      </c>
      <c r="G411">
        <f t="shared" si="32"/>
        <v>-4</v>
      </c>
      <c r="H411">
        <f t="shared" si="33"/>
        <v>-2.8000000000000003</v>
      </c>
      <c r="I411">
        <f t="shared" si="34"/>
        <v>-21</v>
      </c>
      <c r="J411">
        <f t="shared" si="18"/>
        <v>16.321489</v>
      </c>
      <c r="K411">
        <f t="shared" si="19"/>
        <v>448.84</v>
      </c>
      <c r="L411">
        <f t="shared" si="20"/>
        <v>1</v>
      </c>
      <c r="M411">
        <f t="shared" si="21"/>
        <v>1</v>
      </c>
      <c r="N411">
        <f t="shared" si="22"/>
        <v>0</v>
      </c>
      <c r="P411">
        <f>A330+1</f>
        <v>49</v>
      </c>
      <c r="Q411">
        <f t="shared" si="23"/>
        <v>2</v>
      </c>
      <c r="R411">
        <f t="shared" si="24"/>
        <v>4.633</v>
      </c>
      <c r="S411">
        <f t="shared" si="25"/>
        <v>82</v>
      </c>
    </row>
    <row r="412" spans="1:19" x14ac:dyDescent="0.3">
      <c r="A412">
        <f t="shared" si="26"/>
        <v>130</v>
      </c>
      <c r="B412">
        <f t="shared" si="27"/>
        <v>1.7</v>
      </c>
      <c r="C412">
        <f t="shared" si="28"/>
        <v>59</v>
      </c>
      <c r="D412">
        <f t="shared" si="29"/>
        <v>5.0670000000000002</v>
      </c>
      <c r="E412">
        <f t="shared" si="30"/>
        <v>76</v>
      </c>
      <c r="F412">
        <f t="shared" si="31"/>
        <v>2.95</v>
      </c>
      <c r="G412">
        <f t="shared" si="32"/>
        <v>31</v>
      </c>
      <c r="H412">
        <f t="shared" si="33"/>
        <v>-0.41699999999999982</v>
      </c>
      <c r="I412">
        <f t="shared" si="34"/>
        <v>14</v>
      </c>
      <c r="J412">
        <f t="shared" ref="J412:J475" si="35">SUMPRODUCT(F412:G412,F412:G412)</f>
        <v>969.70249999999999</v>
      </c>
      <c r="K412">
        <f t="shared" ref="K412:K475" si="36">SUMPRODUCT(H412:I412,H412:I412)</f>
        <v>196.173889</v>
      </c>
      <c r="L412">
        <f t="shared" ref="L412:L475" si="37">IF(J412&lt;K412,1,2)</f>
        <v>2</v>
      </c>
      <c r="M412">
        <f t="shared" ref="M412:M475" si="38">IF(L412=1,1,0)</f>
        <v>0</v>
      </c>
      <c r="N412">
        <f t="shared" ref="N412:N475" si="39">IF(L412=2,1,0)</f>
        <v>1</v>
      </c>
      <c r="P412">
        <f>A332+1</f>
        <v>51</v>
      </c>
      <c r="Q412">
        <f t="shared" ref="Q412:Q475" si="40">INDEX(L$283:L$554,P412)</f>
        <v>2</v>
      </c>
      <c r="R412">
        <f t="shared" ref="R412:R475" si="41">INDEX(A$4:A$275,P412)</f>
        <v>4.8</v>
      </c>
      <c r="S412">
        <f t="shared" ref="S412:S475" si="42">INDEX(B$4:B$275,P412)</f>
        <v>75</v>
      </c>
    </row>
    <row r="413" spans="1:19" x14ac:dyDescent="0.3">
      <c r="A413">
        <f t="shared" ref="A413:A474" si="43">A412+1</f>
        <v>131</v>
      </c>
      <c r="B413">
        <f t="shared" ref="B413:B476" si="44">B412</f>
        <v>1.7</v>
      </c>
      <c r="C413">
        <f t="shared" ref="C413:C476" si="45">C412</f>
        <v>59</v>
      </c>
      <c r="D413">
        <f t="shared" ref="D413:D476" si="46">D412</f>
        <v>5.0670000000000002</v>
      </c>
      <c r="E413">
        <f t="shared" ref="E413:E476" si="47">E412</f>
        <v>76</v>
      </c>
      <c r="F413">
        <f t="shared" ref="F413:F476" si="48">INDEX(A$4:A$275,A413)-B413</f>
        <v>0.16700000000000004</v>
      </c>
      <c r="G413">
        <f t="shared" ref="G413:G476" si="49">INDEX(B$4:B$275,A413)-C413</f>
        <v>-14</v>
      </c>
      <c r="H413">
        <f t="shared" ref="H413:H476" si="50">INDEX(A$4:A$275,A413)-D413</f>
        <v>-3.2</v>
      </c>
      <c r="I413">
        <f t="shared" ref="I413:I476" si="51">INDEX(B$4:B$275,A413)-E413</f>
        <v>-31</v>
      </c>
      <c r="J413">
        <f t="shared" si="35"/>
        <v>196.02788899999999</v>
      </c>
      <c r="K413">
        <f t="shared" si="36"/>
        <v>971.24</v>
      </c>
      <c r="L413">
        <f t="shared" si="37"/>
        <v>1</v>
      </c>
      <c r="M413">
        <f t="shared" si="38"/>
        <v>1</v>
      </c>
      <c r="N413">
        <f t="shared" si="39"/>
        <v>0</v>
      </c>
      <c r="P413">
        <f>A333+1</f>
        <v>52</v>
      </c>
      <c r="Q413">
        <f t="shared" si="40"/>
        <v>2</v>
      </c>
      <c r="R413">
        <f t="shared" si="41"/>
        <v>4.7160000000000002</v>
      </c>
      <c r="S413">
        <f t="shared" si="42"/>
        <v>90</v>
      </c>
    </row>
    <row r="414" spans="1:19" x14ac:dyDescent="0.3">
      <c r="A414">
        <f t="shared" si="43"/>
        <v>132</v>
      </c>
      <c r="B414">
        <f t="shared" si="44"/>
        <v>1.7</v>
      </c>
      <c r="C414">
        <f t="shared" si="45"/>
        <v>59</v>
      </c>
      <c r="D414">
        <f t="shared" si="46"/>
        <v>5.0670000000000002</v>
      </c>
      <c r="E414">
        <f t="shared" si="47"/>
        <v>76</v>
      </c>
      <c r="F414">
        <f t="shared" si="48"/>
        <v>2.4669999999999996</v>
      </c>
      <c r="G414">
        <f t="shared" si="49"/>
        <v>24</v>
      </c>
      <c r="H414">
        <f t="shared" si="50"/>
        <v>-0.90000000000000036</v>
      </c>
      <c r="I414">
        <f t="shared" si="51"/>
        <v>7</v>
      </c>
      <c r="J414">
        <f t="shared" si="35"/>
        <v>582.08608900000002</v>
      </c>
      <c r="K414">
        <f t="shared" si="36"/>
        <v>49.81</v>
      </c>
      <c r="L414">
        <f t="shared" si="37"/>
        <v>2</v>
      </c>
      <c r="M414">
        <f t="shared" si="38"/>
        <v>0</v>
      </c>
      <c r="N414">
        <f t="shared" si="39"/>
        <v>1</v>
      </c>
      <c r="P414">
        <f>A335+1</f>
        <v>54</v>
      </c>
      <c r="Q414">
        <f t="shared" si="40"/>
        <v>2</v>
      </c>
      <c r="R414">
        <f t="shared" si="41"/>
        <v>4.8330000000000002</v>
      </c>
      <c r="S414">
        <f t="shared" si="42"/>
        <v>80</v>
      </c>
    </row>
    <row r="415" spans="1:19" x14ac:dyDescent="0.3">
      <c r="A415">
        <f t="shared" si="43"/>
        <v>133</v>
      </c>
      <c r="B415">
        <f t="shared" si="44"/>
        <v>1.7</v>
      </c>
      <c r="C415">
        <f t="shared" si="45"/>
        <v>59</v>
      </c>
      <c r="D415">
        <f t="shared" si="46"/>
        <v>5.0670000000000002</v>
      </c>
      <c r="E415">
        <f t="shared" si="47"/>
        <v>76</v>
      </c>
      <c r="F415">
        <f t="shared" si="48"/>
        <v>1.0999999999999999</v>
      </c>
      <c r="G415">
        <f t="shared" si="49"/>
        <v>-3</v>
      </c>
      <c r="H415">
        <f t="shared" si="50"/>
        <v>-2.2670000000000003</v>
      </c>
      <c r="I415">
        <f t="shared" si="51"/>
        <v>-20</v>
      </c>
      <c r="J415">
        <f t="shared" si="35"/>
        <v>10.209999999999999</v>
      </c>
      <c r="K415">
        <f t="shared" si="36"/>
        <v>405.13928900000002</v>
      </c>
      <c r="L415">
        <f t="shared" si="37"/>
        <v>1</v>
      </c>
      <c r="M415">
        <f t="shared" si="38"/>
        <v>1</v>
      </c>
      <c r="N415">
        <f t="shared" si="39"/>
        <v>0</v>
      </c>
      <c r="P415">
        <f>A337+1</f>
        <v>56</v>
      </c>
      <c r="Q415">
        <f t="shared" si="40"/>
        <v>2</v>
      </c>
      <c r="R415">
        <f t="shared" si="41"/>
        <v>4.883</v>
      </c>
      <c r="S415">
        <f t="shared" si="42"/>
        <v>83</v>
      </c>
    </row>
    <row r="416" spans="1:19" x14ac:dyDescent="0.3">
      <c r="A416">
        <f t="shared" si="43"/>
        <v>134</v>
      </c>
      <c r="B416">
        <f t="shared" si="44"/>
        <v>1.7</v>
      </c>
      <c r="C416">
        <f t="shared" si="45"/>
        <v>59</v>
      </c>
      <c r="D416">
        <f t="shared" si="46"/>
        <v>5.0670000000000002</v>
      </c>
      <c r="E416">
        <f t="shared" si="47"/>
        <v>76</v>
      </c>
      <c r="F416">
        <f t="shared" si="48"/>
        <v>2.633</v>
      </c>
      <c r="G416">
        <f t="shared" si="49"/>
        <v>30</v>
      </c>
      <c r="H416">
        <f t="shared" si="50"/>
        <v>-0.73399999999999999</v>
      </c>
      <c r="I416">
        <f t="shared" si="51"/>
        <v>13</v>
      </c>
      <c r="J416">
        <f t="shared" si="35"/>
        <v>906.93268899999998</v>
      </c>
      <c r="K416">
        <f t="shared" si="36"/>
        <v>169.53875600000001</v>
      </c>
      <c r="L416">
        <f t="shared" si="37"/>
        <v>2</v>
      </c>
      <c r="M416">
        <f t="shared" si="38"/>
        <v>0</v>
      </c>
      <c r="N416">
        <f t="shared" si="39"/>
        <v>1</v>
      </c>
      <c r="P416">
        <f>A338+1</f>
        <v>57</v>
      </c>
      <c r="Q416">
        <f t="shared" si="40"/>
        <v>2</v>
      </c>
      <c r="R416">
        <f t="shared" si="41"/>
        <v>3.7170000000000001</v>
      </c>
      <c r="S416">
        <f t="shared" si="42"/>
        <v>71</v>
      </c>
    </row>
    <row r="417" spans="1:19" x14ac:dyDescent="0.3">
      <c r="A417">
        <f t="shared" si="43"/>
        <v>135</v>
      </c>
      <c r="B417">
        <f t="shared" si="44"/>
        <v>1.7</v>
      </c>
      <c r="C417">
        <f t="shared" si="45"/>
        <v>59</v>
      </c>
      <c r="D417">
        <f t="shared" si="46"/>
        <v>5.0670000000000002</v>
      </c>
      <c r="E417">
        <f t="shared" si="47"/>
        <v>76</v>
      </c>
      <c r="F417">
        <f t="shared" si="48"/>
        <v>0.13300000000000001</v>
      </c>
      <c r="G417">
        <f t="shared" si="49"/>
        <v>-13</v>
      </c>
      <c r="H417">
        <f t="shared" si="50"/>
        <v>-3.234</v>
      </c>
      <c r="I417">
        <f t="shared" si="51"/>
        <v>-30</v>
      </c>
      <c r="J417">
        <f t="shared" si="35"/>
        <v>169.01768899999999</v>
      </c>
      <c r="K417">
        <f t="shared" si="36"/>
        <v>910.45875599999999</v>
      </c>
      <c r="L417">
        <f t="shared" si="37"/>
        <v>1</v>
      </c>
      <c r="M417">
        <f t="shared" si="38"/>
        <v>1</v>
      </c>
      <c r="N417">
        <f t="shared" si="39"/>
        <v>0</v>
      </c>
      <c r="P417">
        <f>A340+1</f>
        <v>59</v>
      </c>
      <c r="Q417">
        <f t="shared" si="40"/>
        <v>2</v>
      </c>
      <c r="R417">
        <f t="shared" si="41"/>
        <v>4.5670000000000002</v>
      </c>
      <c r="S417">
        <f t="shared" si="42"/>
        <v>77</v>
      </c>
    </row>
    <row r="418" spans="1:19" x14ac:dyDescent="0.3">
      <c r="A418">
        <f t="shared" si="43"/>
        <v>136</v>
      </c>
      <c r="B418">
        <f t="shared" si="44"/>
        <v>1.7</v>
      </c>
      <c r="C418">
        <f t="shared" si="45"/>
        <v>59</v>
      </c>
      <c r="D418">
        <f t="shared" si="46"/>
        <v>5.0670000000000002</v>
      </c>
      <c r="E418">
        <f t="shared" si="47"/>
        <v>76</v>
      </c>
      <c r="F418">
        <f t="shared" si="48"/>
        <v>2.6829999999999998</v>
      </c>
      <c r="G418">
        <f t="shared" si="49"/>
        <v>23</v>
      </c>
      <c r="H418">
        <f t="shared" si="50"/>
        <v>-0.68400000000000016</v>
      </c>
      <c r="I418">
        <f t="shared" si="51"/>
        <v>6</v>
      </c>
      <c r="J418">
        <f t="shared" si="35"/>
        <v>536.198489</v>
      </c>
      <c r="K418">
        <f t="shared" si="36"/>
        <v>36.467855999999998</v>
      </c>
      <c r="L418">
        <f t="shared" si="37"/>
        <v>2</v>
      </c>
      <c r="M418">
        <f t="shared" si="38"/>
        <v>0</v>
      </c>
      <c r="N418">
        <f t="shared" si="39"/>
        <v>1</v>
      </c>
      <c r="P418">
        <f>A341+1</f>
        <v>60</v>
      </c>
      <c r="Q418">
        <f t="shared" si="40"/>
        <v>2</v>
      </c>
      <c r="R418">
        <f t="shared" si="41"/>
        <v>4.3170000000000002</v>
      </c>
      <c r="S418">
        <f t="shared" si="42"/>
        <v>81</v>
      </c>
    </row>
    <row r="419" spans="1:19" x14ac:dyDescent="0.3">
      <c r="A419">
        <f t="shared" si="43"/>
        <v>137</v>
      </c>
      <c r="B419">
        <f t="shared" si="44"/>
        <v>1.7</v>
      </c>
      <c r="C419">
        <f t="shared" si="45"/>
        <v>59</v>
      </c>
      <c r="D419">
        <f t="shared" si="46"/>
        <v>5.0670000000000002</v>
      </c>
      <c r="E419">
        <f t="shared" si="47"/>
        <v>76</v>
      </c>
      <c r="F419">
        <f t="shared" si="48"/>
        <v>0.18300000000000005</v>
      </c>
      <c r="G419">
        <f t="shared" si="49"/>
        <v>-8</v>
      </c>
      <c r="H419">
        <f t="shared" si="50"/>
        <v>-3.1840000000000002</v>
      </c>
      <c r="I419">
        <f t="shared" si="51"/>
        <v>-25</v>
      </c>
      <c r="J419">
        <f t="shared" si="35"/>
        <v>64.033489000000003</v>
      </c>
      <c r="K419">
        <f t="shared" si="36"/>
        <v>635.13785600000006</v>
      </c>
      <c r="L419">
        <f t="shared" si="37"/>
        <v>1</v>
      </c>
      <c r="M419">
        <f t="shared" si="38"/>
        <v>1</v>
      </c>
      <c r="N419">
        <f t="shared" si="39"/>
        <v>0</v>
      </c>
      <c r="P419">
        <f>A343+1</f>
        <v>62</v>
      </c>
      <c r="Q419">
        <f t="shared" si="40"/>
        <v>2</v>
      </c>
      <c r="R419">
        <f t="shared" si="41"/>
        <v>4.5</v>
      </c>
      <c r="S419">
        <f t="shared" si="42"/>
        <v>84</v>
      </c>
    </row>
    <row r="420" spans="1:19" x14ac:dyDescent="0.3">
      <c r="A420">
        <f t="shared" si="43"/>
        <v>138</v>
      </c>
      <c r="B420">
        <f t="shared" si="44"/>
        <v>1.7</v>
      </c>
      <c r="C420">
        <f t="shared" si="45"/>
        <v>59</v>
      </c>
      <c r="D420">
        <f t="shared" si="46"/>
        <v>5.0670000000000002</v>
      </c>
      <c r="E420">
        <f t="shared" si="47"/>
        <v>76</v>
      </c>
      <c r="F420">
        <f t="shared" si="48"/>
        <v>3.2329999999999997</v>
      </c>
      <c r="G420">
        <f t="shared" si="49"/>
        <v>27</v>
      </c>
      <c r="H420">
        <f t="shared" si="50"/>
        <v>-0.13400000000000034</v>
      </c>
      <c r="I420">
        <f t="shared" si="51"/>
        <v>10</v>
      </c>
      <c r="J420">
        <f t="shared" si="35"/>
        <v>739.45228899999995</v>
      </c>
      <c r="K420">
        <f t="shared" si="36"/>
        <v>100.017956</v>
      </c>
      <c r="L420">
        <f t="shared" si="37"/>
        <v>2</v>
      </c>
      <c r="M420">
        <f t="shared" si="38"/>
        <v>0</v>
      </c>
      <c r="N420">
        <f t="shared" si="39"/>
        <v>1</v>
      </c>
      <c r="P420">
        <f>A345+1</f>
        <v>64</v>
      </c>
      <c r="Q420">
        <f t="shared" si="40"/>
        <v>2</v>
      </c>
      <c r="R420">
        <f t="shared" si="41"/>
        <v>4.8</v>
      </c>
      <c r="S420">
        <f t="shared" si="42"/>
        <v>82</v>
      </c>
    </row>
    <row r="421" spans="1:19" x14ac:dyDescent="0.3">
      <c r="A421">
        <f t="shared" si="43"/>
        <v>139</v>
      </c>
      <c r="B421">
        <f t="shared" si="44"/>
        <v>1.7</v>
      </c>
      <c r="C421">
        <f t="shared" si="45"/>
        <v>59</v>
      </c>
      <c r="D421">
        <f t="shared" si="46"/>
        <v>5.0670000000000002</v>
      </c>
      <c r="E421">
        <f t="shared" si="47"/>
        <v>76</v>
      </c>
      <c r="F421">
        <f t="shared" si="48"/>
        <v>0.33299999999999996</v>
      </c>
      <c r="G421">
        <f t="shared" si="49"/>
        <v>-6</v>
      </c>
      <c r="H421">
        <f t="shared" si="50"/>
        <v>-3.0340000000000003</v>
      </c>
      <c r="I421">
        <f t="shared" si="51"/>
        <v>-23</v>
      </c>
      <c r="J421">
        <f t="shared" si="35"/>
        <v>36.110889</v>
      </c>
      <c r="K421">
        <f t="shared" si="36"/>
        <v>538.20515599999999</v>
      </c>
      <c r="L421">
        <f t="shared" si="37"/>
        <v>1</v>
      </c>
      <c r="M421">
        <f t="shared" si="38"/>
        <v>1</v>
      </c>
      <c r="N421">
        <f t="shared" si="39"/>
        <v>0</v>
      </c>
      <c r="P421">
        <f>A347+1</f>
        <v>66</v>
      </c>
      <c r="Q421">
        <f t="shared" si="40"/>
        <v>2</v>
      </c>
      <c r="R421">
        <f t="shared" si="41"/>
        <v>4.4000000000000004</v>
      </c>
      <c r="S421">
        <f t="shared" si="42"/>
        <v>92</v>
      </c>
    </row>
    <row r="422" spans="1:19" x14ac:dyDescent="0.3">
      <c r="A422">
        <f t="shared" si="43"/>
        <v>140</v>
      </c>
      <c r="B422">
        <f t="shared" si="44"/>
        <v>1.7</v>
      </c>
      <c r="C422">
        <f t="shared" si="45"/>
        <v>59</v>
      </c>
      <c r="D422">
        <f t="shared" si="46"/>
        <v>5.0670000000000002</v>
      </c>
      <c r="E422">
        <f t="shared" si="47"/>
        <v>76</v>
      </c>
      <c r="F422">
        <f t="shared" si="48"/>
        <v>2.0330000000000004</v>
      </c>
      <c r="G422">
        <f t="shared" si="49"/>
        <v>20</v>
      </c>
      <c r="H422">
        <f t="shared" si="50"/>
        <v>-1.3340000000000001</v>
      </c>
      <c r="I422">
        <f t="shared" si="51"/>
        <v>3</v>
      </c>
      <c r="J422">
        <f t="shared" si="35"/>
        <v>404.13308899999998</v>
      </c>
      <c r="K422">
        <f t="shared" si="36"/>
        <v>10.779555999999999</v>
      </c>
      <c r="L422">
        <f t="shared" si="37"/>
        <v>2</v>
      </c>
      <c r="M422">
        <f t="shared" si="38"/>
        <v>0</v>
      </c>
      <c r="N422">
        <f t="shared" si="39"/>
        <v>1</v>
      </c>
      <c r="P422">
        <f>A348+1</f>
        <v>67</v>
      </c>
      <c r="Q422">
        <f t="shared" si="40"/>
        <v>2</v>
      </c>
      <c r="R422">
        <f t="shared" si="41"/>
        <v>4.1669999999999998</v>
      </c>
      <c r="S422">
        <f t="shared" si="42"/>
        <v>78</v>
      </c>
    </row>
    <row r="423" spans="1:19" x14ac:dyDescent="0.3">
      <c r="A423">
        <f t="shared" si="43"/>
        <v>141</v>
      </c>
      <c r="B423">
        <f t="shared" si="44"/>
        <v>1.7</v>
      </c>
      <c r="C423">
        <f t="shared" si="45"/>
        <v>59</v>
      </c>
      <c r="D423">
        <f t="shared" si="46"/>
        <v>5.0670000000000002</v>
      </c>
      <c r="E423">
        <f t="shared" si="47"/>
        <v>76</v>
      </c>
      <c r="F423">
        <f t="shared" si="48"/>
        <v>2.5329999999999995</v>
      </c>
      <c r="G423">
        <f t="shared" si="49"/>
        <v>22</v>
      </c>
      <c r="H423">
        <f t="shared" si="50"/>
        <v>-0.83400000000000052</v>
      </c>
      <c r="I423">
        <f t="shared" si="51"/>
        <v>5</v>
      </c>
      <c r="J423">
        <f t="shared" si="35"/>
        <v>490.416089</v>
      </c>
      <c r="K423">
        <f t="shared" si="36"/>
        <v>25.695556</v>
      </c>
      <c r="L423">
        <f t="shared" si="37"/>
        <v>2</v>
      </c>
      <c r="M423">
        <f t="shared" si="38"/>
        <v>0</v>
      </c>
      <c r="N423">
        <f t="shared" si="39"/>
        <v>1</v>
      </c>
      <c r="P423">
        <f>A349+1</f>
        <v>68</v>
      </c>
      <c r="Q423">
        <f t="shared" si="40"/>
        <v>2</v>
      </c>
      <c r="R423">
        <f t="shared" si="41"/>
        <v>4.7</v>
      </c>
      <c r="S423">
        <f t="shared" si="42"/>
        <v>78</v>
      </c>
    </row>
    <row r="424" spans="1:19" x14ac:dyDescent="0.3">
      <c r="A424">
        <f t="shared" si="43"/>
        <v>142</v>
      </c>
      <c r="B424">
        <f t="shared" si="44"/>
        <v>1.7</v>
      </c>
      <c r="C424">
        <f t="shared" si="45"/>
        <v>59</v>
      </c>
      <c r="D424">
        <f t="shared" si="46"/>
        <v>5.0670000000000002</v>
      </c>
      <c r="E424">
        <f t="shared" si="47"/>
        <v>76</v>
      </c>
      <c r="F424">
        <f t="shared" si="48"/>
        <v>0.53300000000000014</v>
      </c>
      <c r="G424">
        <f t="shared" si="49"/>
        <v>1</v>
      </c>
      <c r="H424">
        <f t="shared" si="50"/>
        <v>-2.8340000000000001</v>
      </c>
      <c r="I424">
        <f t="shared" si="51"/>
        <v>-16</v>
      </c>
      <c r="J424">
        <f t="shared" si="35"/>
        <v>1.2840890000000003</v>
      </c>
      <c r="K424">
        <f t="shared" si="36"/>
        <v>264.03155600000002</v>
      </c>
      <c r="L424">
        <f t="shared" si="37"/>
        <v>1</v>
      </c>
      <c r="M424">
        <f t="shared" si="38"/>
        <v>1</v>
      </c>
      <c r="N424">
        <f t="shared" si="39"/>
        <v>0</v>
      </c>
      <c r="P424">
        <f>A351+1</f>
        <v>70</v>
      </c>
      <c r="Q424">
        <f t="shared" si="40"/>
        <v>2</v>
      </c>
      <c r="R424">
        <f t="shared" si="41"/>
        <v>4.7</v>
      </c>
      <c r="S424">
        <f t="shared" si="42"/>
        <v>73</v>
      </c>
    </row>
    <row r="425" spans="1:19" x14ac:dyDescent="0.3">
      <c r="A425">
        <f t="shared" si="43"/>
        <v>143</v>
      </c>
      <c r="B425">
        <f t="shared" si="44"/>
        <v>1.7</v>
      </c>
      <c r="C425">
        <f t="shared" si="45"/>
        <v>59</v>
      </c>
      <c r="D425">
        <f t="shared" si="46"/>
        <v>5.0670000000000002</v>
      </c>
      <c r="E425">
        <f t="shared" si="47"/>
        <v>76</v>
      </c>
      <c r="F425">
        <f t="shared" si="48"/>
        <v>2.8330000000000002</v>
      </c>
      <c r="G425">
        <f t="shared" si="49"/>
        <v>23</v>
      </c>
      <c r="H425">
        <f t="shared" si="50"/>
        <v>-0.53399999999999981</v>
      </c>
      <c r="I425">
        <f t="shared" si="51"/>
        <v>6</v>
      </c>
      <c r="J425">
        <f t="shared" si="35"/>
        <v>537.02588900000001</v>
      </c>
      <c r="K425">
        <f t="shared" si="36"/>
        <v>36.285156000000001</v>
      </c>
      <c r="L425">
        <f t="shared" si="37"/>
        <v>2</v>
      </c>
      <c r="M425">
        <f t="shared" si="38"/>
        <v>0</v>
      </c>
      <c r="N425">
        <f t="shared" si="39"/>
        <v>1</v>
      </c>
      <c r="P425">
        <f>A352+1</f>
        <v>71</v>
      </c>
      <c r="Q425">
        <f t="shared" si="40"/>
        <v>2</v>
      </c>
      <c r="R425">
        <f t="shared" si="41"/>
        <v>4.0330000000000004</v>
      </c>
      <c r="S425">
        <f t="shared" si="42"/>
        <v>82</v>
      </c>
    </row>
    <row r="426" spans="1:19" x14ac:dyDescent="0.3">
      <c r="A426">
        <f t="shared" si="43"/>
        <v>144</v>
      </c>
      <c r="B426">
        <f t="shared" si="44"/>
        <v>1.7</v>
      </c>
      <c r="C426">
        <f t="shared" si="45"/>
        <v>59</v>
      </c>
      <c r="D426">
        <f t="shared" si="46"/>
        <v>5.0670000000000002</v>
      </c>
      <c r="E426">
        <f t="shared" si="47"/>
        <v>76</v>
      </c>
      <c r="F426">
        <f t="shared" si="48"/>
        <v>3.117</v>
      </c>
      <c r="G426">
        <f t="shared" si="49"/>
        <v>18</v>
      </c>
      <c r="H426">
        <f t="shared" si="50"/>
        <v>-0.25</v>
      </c>
      <c r="I426">
        <f t="shared" si="51"/>
        <v>1</v>
      </c>
      <c r="J426">
        <f t="shared" si="35"/>
        <v>333.715689</v>
      </c>
      <c r="K426">
        <f t="shared" si="36"/>
        <v>1.0625</v>
      </c>
      <c r="L426">
        <f t="shared" si="37"/>
        <v>2</v>
      </c>
      <c r="M426">
        <f t="shared" si="38"/>
        <v>0</v>
      </c>
      <c r="N426">
        <f t="shared" si="39"/>
        <v>1</v>
      </c>
      <c r="P426">
        <f>A354+1</f>
        <v>73</v>
      </c>
      <c r="Q426">
        <f t="shared" si="40"/>
        <v>2</v>
      </c>
      <c r="R426">
        <f t="shared" si="41"/>
        <v>4.5</v>
      </c>
      <c r="S426">
        <f t="shared" si="42"/>
        <v>79</v>
      </c>
    </row>
    <row r="427" spans="1:19" x14ac:dyDescent="0.3">
      <c r="A427">
        <f t="shared" si="43"/>
        <v>145</v>
      </c>
      <c r="B427">
        <f t="shared" si="44"/>
        <v>1.7</v>
      </c>
      <c r="C427">
        <f t="shared" si="45"/>
        <v>59</v>
      </c>
      <c r="D427">
        <f t="shared" si="46"/>
        <v>5.0670000000000002</v>
      </c>
      <c r="E427">
        <f t="shared" si="47"/>
        <v>76</v>
      </c>
      <c r="F427">
        <f t="shared" si="48"/>
        <v>2.633</v>
      </c>
      <c r="G427">
        <f t="shared" si="49"/>
        <v>17</v>
      </c>
      <c r="H427">
        <f t="shared" si="50"/>
        <v>-0.73399999999999999</v>
      </c>
      <c r="I427">
        <f t="shared" si="51"/>
        <v>0</v>
      </c>
      <c r="J427">
        <f t="shared" si="35"/>
        <v>295.93268899999998</v>
      </c>
      <c r="K427">
        <f t="shared" si="36"/>
        <v>0.53875600000000001</v>
      </c>
      <c r="L427">
        <f t="shared" si="37"/>
        <v>2</v>
      </c>
      <c r="M427">
        <f t="shared" si="38"/>
        <v>0</v>
      </c>
      <c r="N427">
        <f t="shared" si="39"/>
        <v>1</v>
      </c>
      <c r="P427">
        <f>A355+1</f>
        <v>74</v>
      </c>
      <c r="Q427">
        <f t="shared" si="40"/>
        <v>2</v>
      </c>
      <c r="R427">
        <f t="shared" si="41"/>
        <v>4</v>
      </c>
      <c r="S427">
        <f t="shared" si="42"/>
        <v>71</v>
      </c>
    </row>
    <row r="428" spans="1:19" x14ac:dyDescent="0.3">
      <c r="A428">
        <f t="shared" si="43"/>
        <v>146</v>
      </c>
      <c r="B428">
        <f t="shared" si="44"/>
        <v>1.7</v>
      </c>
      <c r="C428">
        <f t="shared" si="45"/>
        <v>59</v>
      </c>
      <c r="D428">
        <f t="shared" si="46"/>
        <v>5.0670000000000002</v>
      </c>
      <c r="E428">
        <f t="shared" si="47"/>
        <v>76</v>
      </c>
      <c r="F428">
        <f t="shared" si="48"/>
        <v>0.28300000000000014</v>
      </c>
      <c r="G428">
        <f t="shared" si="49"/>
        <v>0</v>
      </c>
      <c r="H428">
        <f t="shared" si="50"/>
        <v>-3.0840000000000001</v>
      </c>
      <c r="I428">
        <f t="shared" si="51"/>
        <v>-17</v>
      </c>
      <c r="J428">
        <f t="shared" si="35"/>
        <v>8.0089000000000077E-2</v>
      </c>
      <c r="K428">
        <f t="shared" si="36"/>
        <v>298.511056</v>
      </c>
      <c r="L428">
        <f t="shared" si="37"/>
        <v>1</v>
      </c>
      <c r="M428">
        <f t="shared" si="38"/>
        <v>1</v>
      </c>
      <c r="N428">
        <f t="shared" si="39"/>
        <v>0</v>
      </c>
      <c r="P428">
        <f>A357+1</f>
        <v>76</v>
      </c>
      <c r="Q428">
        <f t="shared" si="40"/>
        <v>2</v>
      </c>
      <c r="R428">
        <f t="shared" si="41"/>
        <v>5.0670000000000002</v>
      </c>
      <c r="S428">
        <f t="shared" si="42"/>
        <v>76</v>
      </c>
    </row>
    <row r="429" spans="1:19" x14ac:dyDescent="0.3">
      <c r="A429">
        <f t="shared" si="43"/>
        <v>147</v>
      </c>
      <c r="B429">
        <f t="shared" si="44"/>
        <v>1.7</v>
      </c>
      <c r="C429">
        <f t="shared" si="45"/>
        <v>59</v>
      </c>
      <c r="D429">
        <f t="shared" si="46"/>
        <v>5.0670000000000002</v>
      </c>
      <c r="E429">
        <f t="shared" si="47"/>
        <v>76</v>
      </c>
      <c r="F429">
        <f t="shared" si="48"/>
        <v>2.9329999999999998</v>
      </c>
      <c r="G429">
        <f t="shared" si="49"/>
        <v>21</v>
      </c>
      <c r="H429">
        <f t="shared" si="50"/>
        <v>-0.43400000000000016</v>
      </c>
      <c r="I429">
        <f t="shared" si="51"/>
        <v>4</v>
      </c>
      <c r="J429">
        <f t="shared" si="35"/>
        <v>449.60248899999999</v>
      </c>
      <c r="K429">
        <f t="shared" si="36"/>
        <v>16.188355999999999</v>
      </c>
      <c r="L429">
        <f t="shared" si="37"/>
        <v>2</v>
      </c>
      <c r="M429">
        <f t="shared" si="38"/>
        <v>0</v>
      </c>
      <c r="N429">
        <f t="shared" si="39"/>
        <v>1</v>
      </c>
      <c r="P429">
        <f t="shared" ref="P429:P434" si="52">A359+1</f>
        <v>78</v>
      </c>
      <c r="Q429">
        <f t="shared" si="40"/>
        <v>2</v>
      </c>
      <c r="R429">
        <f t="shared" si="41"/>
        <v>4.5670000000000002</v>
      </c>
      <c r="S429">
        <f t="shared" si="42"/>
        <v>78</v>
      </c>
    </row>
    <row r="430" spans="1:19" x14ac:dyDescent="0.3">
      <c r="A430">
        <f t="shared" si="43"/>
        <v>148</v>
      </c>
      <c r="B430">
        <f t="shared" si="44"/>
        <v>1.7</v>
      </c>
      <c r="C430">
        <f t="shared" si="45"/>
        <v>59</v>
      </c>
      <c r="D430">
        <f t="shared" si="46"/>
        <v>5.0670000000000002</v>
      </c>
      <c r="E430">
        <f t="shared" si="47"/>
        <v>76</v>
      </c>
      <c r="F430">
        <f t="shared" si="48"/>
        <v>0.31699999999999995</v>
      </c>
      <c r="G430">
        <f t="shared" si="49"/>
        <v>-10</v>
      </c>
      <c r="H430">
        <f t="shared" si="50"/>
        <v>-3.0500000000000003</v>
      </c>
      <c r="I430">
        <f t="shared" si="51"/>
        <v>-27</v>
      </c>
      <c r="J430">
        <f t="shared" si="35"/>
        <v>100.100489</v>
      </c>
      <c r="K430">
        <f t="shared" si="36"/>
        <v>738.30250000000001</v>
      </c>
      <c r="L430">
        <f t="shared" si="37"/>
        <v>1</v>
      </c>
      <c r="M430">
        <f t="shared" si="38"/>
        <v>1</v>
      </c>
      <c r="N430">
        <f t="shared" si="39"/>
        <v>0</v>
      </c>
      <c r="P430">
        <f t="shared" si="52"/>
        <v>79</v>
      </c>
      <c r="Q430">
        <f t="shared" si="40"/>
        <v>2</v>
      </c>
      <c r="R430">
        <f t="shared" si="41"/>
        <v>3.883</v>
      </c>
      <c r="S430">
        <f t="shared" si="42"/>
        <v>76</v>
      </c>
    </row>
    <row r="431" spans="1:19" x14ac:dyDescent="0.3">
      <c r="A431">
        <f t="shared" si="43"/>
        <v>149</v>
      </c>
      <c r="B431">
        <f t="shared" si="44"/>
        <v>1.7</v>
      </c>
      <c r="C431">
        <f t="shared" si="45"/>
        <v>59</v>
      </c>
      <c r="D431">
        <f t="shared" si="46"/>
        <v>5.0670000000000002</v>
      </c>
      <c r="E431">
        <f t="shared" si="47"/>
        <v>76</v>
      </c>
      <c r="F431">
        <f t="shared" si="48"/>
        <v>3.3999999999999995</v>
      </c>
      <c r="G431">
        <f t="shared" si="49"/>
        <v>37</v>
      </c>
      <c r="H431">
        <f t="shared" si="50"/>
        <v>3.2999999999999474E-2</v>
      </c>
      <c r="I431">
        <f t="shared" si="51"/>
        <v>20</v>
      </c>
      <c r="J431">
        <f t="shared" si="35"/>
        <v>1380.56</v>
      </c>
      <c r="K431">
        <f t="shared" si="36"/>
        <v>400.00108899999998</v>
      </c>
      <c r="L431">
        <f t="shared" si="37"/>
        <v>2</v>
      </c>
      <c r="M431">
        <f t="shared" si="38"/>
        <v>0</v>
      </c>
      <c r="N431">
        <f t="shared" si="39"/>
        <v>1</v>
      </c>
      <c r="P431">
        <f t="shared" si="52"/>
        <v>80</v>
      </c>
      <c r="Q431">
        <f t="shared" si="40"/>
        <v>2</v>
      </c>
      <c r="R431">
        <f t="shared" si="41"/>
        <v>3.6</v>
      </c>
      <c r="S431">
        <f t="shared" si="42"/>
        <v>83</v>
      </c>
    </row>
    <row r="432" spans="1:19" x14ac:dyDescent="0.3">
      <c r="A432">
        <f t="shared" si="43"/>
        <v>150</v>
      </c>
      <c r="B432">
        <f t="shared" si="44"/>
        <v>1.7</v>
      </c>
      <c r="C432">
        <f t="shared" si="45"/>
        <v>59</v>
      </c>
      <c r="D432">
        <f t="shared" si="46"/>
        <v>5.0670000000000002</v>
      </c>
      <c r="E432">
        <f t="shared" si="47"/>
        <v>76</v>
      </c>
      <c r="F432">
        <f t="shared" si="48"/>
        <v>0.10000000000000009</v>
      </c>
      <c r="G432">
        <f t="shared" si="49"/>
        <v>-6</v>
      </c>
      <c r="H432">
        <f t="shared" si="50"/>
        <v>-3.2670000000000003</v>
      </c>
      <c r="I432">
        <f t="shared" si="51"/>
        <v>-23</v>
      </c>
      <c r="J432">
        <f t="shared" si="35"/>
        <v>36.01</v>
      </c>
      <c r="K432">
        <f t="shared" si="36"/>
        <v>539.67328899999995</v>
      </c>
      <c r="L432">
        <f t="shared" si="37"/>
        <v>1</v>
      </c>
      <c r="M432">
        <f t="shared" si="38"/>
        <v>1</v>
      </c>
      <c r="N432">
        <f t="shared" si="39"/>
        <v>0</v>
      </c>
      <c r="P432">
        <f t="shared" si="52"/>
        <v>81</v>
      </c>
      <c r="Q432">
        <f t="shared" si="40"/>
        <v>2</v>
      </c>
      <c r="R432">
        <f t="shared" si="41"/>
        <v>4.133</v>
      </c>
      <c r="S432">
        <f t="shared" si="42"/>
        <v>75</v>
      </c>
    </row>
    <row r="433" spans="1:19" x14ac:dyDescent="0.3">
      <c r="A433">
        <f t="shared" si="43"/>
        <v>151</v>
      </c>
      <c r="B433">
        <f t="shared" si="44"/>
        <v>1.7</v>
      </c>
      <c r="C433">
        <f t="shared" si="45"/>
        <v>59</v>
      </c>
      <c r="D433">
        <f t="shared" si="46"/>
        <v>5.0670000000000002</v>
      </c>
      <c r="E433">
        <f t="shared" si="47"/>
        <v>76</v>
      </c>
      <c r="F433">
        <f t="shared" si="48"/>
        <v>3.3330000000000002</v>
      </c>
      <c r="G433">
        <f t="shared" si="49"/>
        <v>18</v>
      </c>
      <c r="H433">
        <f t="shared" si="50"/>
        <v>-3.3999999999999808E-2</v>
      </c>
      <c r="I433">
        <f t="shared" si="51"/>
        <v>1</v>
      </c>
      <c r="J433">
        <f t="shared" si="35"/>
        <v>335.10888899999998</v>
      </c>
      <c r="K433">
        <f t="shared" si="36"/>
        <v>1.0011559999999999</v>
      </c>
      <c r="L433">
        <f t="shared" si="37"/>
        <v>2</v>
      </c>
      <c r="M433">
        <f t="shared" si="38"/>
        <v>0</v>
      </c>
      <c r="N433">
        <f t="shared" si="39"/>
        <v>1</v>
      </c>
      <c r="P433">
        <f t="shared" si="52"/>
        <v>82</v>
      </c>
      <c r="Q433">
        <f t="shared" si="40"/>
        <v>2</v>
      </c>
      <c r="R433">
        <f t="shared" si="41"/>
        <v>4.3330000000000002</v>
      </c>
      <c r="S433">
        <f t="shared" si="42"/>
        <v>82</v>
      </c>
    </row>
    <row r="434" spans="1:19" x14ac:dyDescent="0.3">
      <c r="A434">
        <f t="shared" si="43"/>
        <v>152</v>
      </c>
      <c r="B434">
        <f t="shared" si="44"/>
        <v>1.7</v>
      </c>
      <c r="C434">
        <f t="shared" si="45"/>
        <v>59</v>
      </c>
      <c r="D434">
        <f t="shared" si="46"/>
        <v>5.0670000000000002</v>
      </c>
      <c r="E434">
        <f t="shared" si="47"/>
        <v>76</v>
      </c>
      <c r="F434">
        <f t="shared" si="48"/>
        <v>2.2999999999999998</v>
      </c>
      <c r="G434">
        <f t="shared" si="49"/>
        <v>18</v>
      </c>
      <c r="H434">
        <f t="shared" si="50"/>
        <v>-1.0670000000000002</v>
      </c>
      <c r="I434">
        <f t="shared" si="51"/>
        <v>1</v>
      </c>
      <c r="J434">
        <f t="shared" si="35"/>
        <v>329.29</v>
      </c>
      <c r="K434">
        <f t="shared" si="36"/>
        <v>2.1384890000000003</v>
      </c>
      <c r="L434">
        <f t="shared" si="37"/>
        <v>2</v>
      </c>
      <c r="M434">
        <f t="shared" si="38"/>
        <v>0</v>
      </c>
      <c r="N434">
        <f t="shared" si="39"/>
        <v>1</v>
      </c>
      <c r="P434">
        <f t="shared" si="52"/>
        <v>83</v>
      </c>
      <c r="Q434">
        <f t="shared" si="40"/>
        <v>2</v>
      </c>
      <c r="R434">
        <f t="shared" si="41"/>
        <v>4.0999999999999996</v>
      </c>
      <c r="S434">
        <f t="shared" si="42"/>
        <v>70</v>
      </c>
    </row>
    <row r="435" spans="1:19" x14ac:dyDescent="0.3">
      <c r="A435">
        <f t="shared" si="43"/>
        <v>153</v>
      </c>
      <c r="B435">
        <f t="shared" si="44"/>
        <v>1.7</v>
      </c>
      <c r="C435">
        <f t="shared" si="45"/>
        <v>59</v>
      </c>
      <c r="D435">
        <f t="shared" si="46"/>
        <v>5.0670000000000002</v>
      </c>
      <c r="E435">
        <f t="shared" si="47"/>
        <v>76</v>
      </c>
      <c r="F435">
        <f t="shared" si="48"/>
        <v>0.7</v>
      </c>
      <c r="G435">
        <f t="shared" si="49"/>
        <v>6</v>
      </c>
      <c r="H435">
        <f t="shared" si="50"/>
        <v>-2.6670000000000003</v>
      </c>
      <c r="I435">
        <f t="shared" si="51"/>
        <v>-11</v>
      </c>
      <c r="J435">
        <f t="shared" si="35"/>
        <v>36.49</v>
      </c>
      <c r="K435">
        <f t="shared" si="36"/>
        <v>128.112889</v>
      </c>
      <c r="L435">
        <f t="shared" si="37"/>
        <v>1</v>
      </c>
      <c r="M435">
        <f t="shared" si="38"/>
        <v>1</v>
      </c>
      <c r="N435">
        <f t="shared" si="39"/>
        <v>0</v>
      </c>
      <c r="P435">
        <f>A366+1</f>
        <v>85</v>
      </c>
      <c r="Q435">
        <f t="shared" si="40"/>
        <v>2</v>
      </c>
      <c r="R435">
        <f t="shared" si="41"/>
        <v>4.0670000000000002</v>
      </c>
      <c r="S435">
        <f t="shared" si="42"/>
        <v>73</v>
      </c>
    </row>
    <row r="436" spans="1:19" x14ac:dyDescent="0.3">
      <c r="A436">
        <f t="shared" si="43"/>
        <v>154</v>
      </c>
      <c r="B436">
        <f t="shared" si="44"/>
        <v>1.7</v>
      </c>
      <c r="C436">
        <f t="shared" si="45"/>
        <v>59</v>
      </c>
      <c r="D436">
        <f t="shared" si="46"/>
        <v>5.0670000000000002</v>
      </c>
      <c r="E436">
        <f t="shared" si="47"/>
        <v>76</v>
      </c>
      <c r="F436">
        <f t="shared" si="48"/>
        <v>2.8999999999999995</v>
      </c>
      <c r="G436">
        <f t="shared" si="49"/>
        <v>22</v>
      </c>
      <c r="H436">
        <f t="shared" si="50"/>
        <v>-0.46700000000000053</v>
      </c>
      <c r="I436">
        <f t="shared" si="51"/>
        <v>5</v>
      </c>
      <c r="J436">
        <f t="shared" si="35"/>
        <v>492.40999999999997</v>
      </c>
      <c r="K436">
        <f t="shared" si="36"/>
        <v>25.218088999999999</v>
      </c>
      <c r="L436">
        <f t="shared" si="37"/>
        <v>2</v>
      </c>
      <c r="M436">
        <f t="shared" si="38"/>
        <v>0</v>
      </c>
      <c r="N436">
        <f t="shared" si="39"/>
        <v>1</v>
      </c>
      <c r="P436">
        <f>A367+1</f>
        <v>86</v>
      </c>
      <c r="Q436">
        <f t="shared" si="40"/>
        <v>2</v>
      </c>
      <c r="R436">
        <f t="shared" si="41"/>
        <v>4.9329999999999998</v>
      </c>
      <c r="S436">
        <f t="shared" si="42"/>
        <v>88</v>
      </c>
    </row>
    <row r="437" spans="1:19" x14ac:dyDescent="0.3">
      <c r="A437">
        <f t="shared" si="43"/>
        <v>155</v>
      </c>
      <c r="B437">
        <f t="shared" si="44"/>
        <v>1.7</v>
      </c>
      <c r="C437">
        <f t="shared" si="45"/>
        <v>59</v>
      </c>
      <c r="D437">
        <f t="shared" si="46"/>
        <v>5.0670000000000002</v>
      </c>
      <c r="E437">
        <f t="shared" si="47"/>
        <v>76</v>
      </c>
      <c r="F437">
        <f t="shared" si="48"/>
        <v>1.8670000000000002</v>
      </c>
      <c r="G437">
        <f t="shared" si="49"/>
        <v>12</v>
      </c>
      <c r="H437">
        <f t="shared" si="50"/>
        <v>-1.5</v>
      </c>
      <c r="I437">
        <f t="shared" si="51"/>
        <v>-5</v>
      </c>
      <c r="J437">
        <f t="shared" si="35"/>
        <v>147.48568900000001</v>
      </c>
      <c r="K437">
        <f t="shared" si="36"/>
        <v>27.25</v>
      </c>
      <c r="L437">
        <f t="shared" si="37"/>
        <v>2</v>
      </c>
      <c r="M437">
        <f t="shared" si="38"/>
        <v>0</v>
      </c>
      <c r="N437">
        <f t="shared" si="39"/>
        <v>1</v>
      </c>
      <c r="P437">
        <f>A368+1</f>
        <v>87</v>
      </c>
      <c r="Q437">
        <f t="shared" si="40"/>
        <v>2</v>
      </c>
      <c r="R437">
        <f t="shared" si="41"/>
        <v>3.95</v>
      </c>
      <c r="S437">
        <f t="shared" si="42"/>
        <v>76</v>
      </c>
    </row>
    <row r="438" spans="1:19" x14ac:dyDescent="0.3">
      <c r="A438">
        <f t="shared" si="43"/>
        <v>156</v>
      </c>
      <c r="B438">
        <f t="shared" si="44"/>
        <v>1.7</v>
      </c>
      <c r="C438">
        <f t="shared" si="45"/>
        <v>59</v>
      </c>
      <c r="D438">
        <f t="shared" si="46"/>
        <v>5.0670000000000002</v>
      </c>
      <c r="E438">
        <f t="shared" si="47"/>
        <v>76</v>
      </c>
      <c r="F438">
        <f t="shared" si="48"/>
        <v>2.2999999999999998</v>
      </c>
      <c r="G438">
        <f t="shared" si="49"/>
        <v>11</v>
      </c>
      <c r="H438">
        <f t="shared" si="50"/>
        <v>-1.0670000000000002</v>
      </c>
      <c r="I438">
        <f t="shared" si="51"/>
        <v>-6</v>
      </c>
      <c r="J438">
        <f t="shared" si="35"/>
        <v>126.28999999999999</v>
      </c>
      <c r="K438">
        <f t="shared" si="36"/>
        <v>37.138489</v>
      </c>
      <c r="L438">
        <f t="shared" si="37"/>
        <v>2</v>
      </c>
      <c r="M438">
        <f t="shared" si="38"/>
        <v>0</v>
      </c>
      <c r="N438">
        <f t="shared" si="39"/>
        <v>1</v>
      </c>
      <c r="P438">
        <f>A369+1</f>
        <v>88</v>
      </c>
      <c r="Q438">
        <f t="shared" si="40"/>
        <v>2</v>
      </c>
      <c r="R438">
        <f t="shared" si="41"/>
        <v>4.5170000000000003</v>
      </c>
      <c r="S438">
        <f t="shared" si="42"/>
        <v>80</v>
      </c>
    </row>
    <row r="439" spans="1:19" x14ac:dyDescent="0.3">
      <c r="A439">
        <f t="shared" si="43"/>
        <v>157</v>
      </c>
      <c r="B439">
        <f t="shared" si="44"/>
        <v>1.7</v>
      </c>
      <c r="C439">
        <f t="shared" si="45"/>
        <v>59</v>
      </c>
      <c r="D439">
        <f t="shared" si="46"/>
        <v>5.0670000000000002</v>
      </c>
      <c r="E439">
        <f t="shared" si="47"/>
        <v>76</v>
      </c>
      <c r="F439">
        <f t="shared" si="48"/>
        <v>2.8</v>
      </c>
      <c r="G439">
        <f t="shared" si="49"/>
        <v>22</v>
      </c>
      <c r="H439">
        <f t="shared" si="50"/>
        <v>-0.56700000000000017</v>
      </c>
      <c r="I439">
        <f t="shared" si="51"/>
        <v>5</v>
      </c>
      <c r="J439">
        <f t="shared" si="35"/>
        <v>491.84</v>
      </c>
      <c r="K439">
        <f t="shared" si="36"/>
        <v>25.321489</v>
      </c>
      <c r="L439">
        <f t="shared" si="37"/>
        <v>2</v>
      </c>
      <c r="M439">
        <f t="shared" si="38"/>
        <v>0</v>
      </c>
      <c r="N439">
        <f t="shared" si="39"/>
        <v>1</v>
      </c>
      <c r="P439">
        <f>A371+1</f>
        <v>90</v>
      </c>
      <c r="Q439">
        <f t="shared" si="40"/>
        <v>2</v>
      </c>
      <c r="R439">
        <f t="shared" si="41"/>
        <v>4</v>
      </c>
      <c r="S439">
        <f t="shared" si="42"/>
        <v>86</v>
      </c>
    </row>
    <row r="440" spans="1:19" x14ac:dyDescent="0.3">
      <c r="A440">
        <f t="shared" si="43"/>
        <v>158</v>
      </c>
      <c r="B440">
        <f t="shared" si="44"/>
        <v>1.7</v>
      </c>
      <c r="C440">
        <f t="shared" si="45"/>
        <v>59</v>
      </c>
      <c r="D440">
        <f t="shared" si="46"/>
        <v>5.0670000000000002</v>
      </c>
      <c r="E440">
        <f t="shared" si="47"/>
        <v>76</v>
      </c>
      <c r="F440">
        <f t="shared" si="48"/>
        <v>2.383</v>
      </c>
      <c r="G440">
        <f t="shared" si="49"/>
        <v>34</v>
      </c>
      <c r="H440">
        <f t="shared" si="50"/>
        <v>-0.98399999999999999</v>
      </c>
      <c r="I440">
        <f t="shared" si="51"/>
        <v>17</v>
      </c>
      <c r="J440">
        <f t="shared" si="35"/>
        <v>1161.6786890000001</v>
      </c>
      <c r="K440">
        <f t="shared" si="36"/>
        <v>289.968256</v>
      </c>
      <c r="L440">
        <f t="shared" si="37"/>
        <v>2</v>
      </c>
      <c r="M440">
        <f t="shared" si="38"/>
        <v>0</v>
      </c>
      <c r="N440">
        <f t="shared" si="39"/>
        <v>1</v>
      </c>
      <c r="P440">
        <f>A373+1</f>
        <v>92</v>
      </c>
      <c r="Q440">
        <f t="shared" si="40"/>
        <v>2</v>
      </c>
      <c r="R440">
        <f t="shared" si="41"/>
        <v>4.3330000000000002</v>
      </c>
      <c r="S440">
        <f t="shared" si="42"/>
        <v>90</v>
      </c>
    </row>
    <row r="441" spans="1:19" x14ac:dyDescent="0.3">
      <c r="A441">
        <f t="shared" si="43"/>
        <v>159</v>
      </c>
      <c r="B441">
        <f t="shared" si="44"/>
        <v>1.7</v>
      </c>
      <c r="C441">
        <f t="shared" si="45"/>
        <v>59</v>
      </c>
      <c r="D441">
        <f t="shared" si="46"/>
        <v>5.0670000000000002</v>
      </c>
      <c r="E441">
        <f t="shared" si="47"/>
        <v>76</v>
      </c>
      <c r="F441">
        <f t="shared" si="48"/>
        <v>0.10000000000000009</v>
      </c>
      <c r="G441">
        <f t="shared" si="49"/>
        <v>-6</v>
      </c>
      <c r="H441">
        <f t="shared" si="50"/>
        <v>-3.2670000000000003</v>
      </c>
      <c r="I441">
        <f t="shared" si="51"/>
        <v>-23</v>
      </c>
      <c r="J441">
        <f t="shared" si="35"/>
        <v>36.01</v>
      </c>
      <c r="K441">
        <f t="shared" si="36"/>
        <v>539.67328899999995</v>
      </c>
      <c r="L441">
        <f t="shared" si="37"/>
        <v>1</v>
      </c>
      <c r="M441">
        <f t="shared" si="38"/>
        <v>1</v>
      </c>
      <c r="N441">
        <f t="shared" si="39"/>
        <v>0</v>
      </c>
      <c r="P441">
        <f>A375+1</f>
        <v>94</v>
      </c>
      <c r="Q441">
        <f t="shared" si="40"/>
        <v>2</v>
      </c>
      <c r="R441">
        <f t="shared" si="41"/>
        <v>4.8170000000000002</v>
      </c>
      <c r="S441">
        <f t="shared" si="42"/>
        <v>78</v>
      </c>
    </row>
    <row r="442" spans="1:19" x14ac:dyDescent="0.3">
      <c r="A442">
        <f t="shared" si="43"/>
        <v>160</v>
      </c>
      <c r="B442">
        <f t="shared" si="44"/>
        <v>1.7</v>
      </c>
      <c r="C442">
        <f t="shared" si="45"/>
        <v>59</v>
      </c>
      <c r="D442">
        <f t="shared" si="46"/>
        <v>5.0670000000000002</v>
      </c>
      <c r="E442">
        <f t="shared" si="47"/>
        <v>76</v>
      </c>
      <c r="F442">
        <f t="shared" si="48"/>
        <v>2.2670000000000003</v>
      </c>
      <c r="G442">
        <f t="shared" si="49"/>
        <v>30</v>
      </c>
      <c r="H442">
        <f t="shared" si="50"/>
        <v>-1.1000000000000001</v>
      </c>
      <c r="I442">
        <f t="shared" si="51"/>
        <v>13</v>
      </c>
      <c r="J442">
        <f t="shared" si="35"/>
        <v>905.13928899999996</v>
      </c>
      <c r="K442">
        <f t="shared" si="36"/>
        <v>170.21</v>
      </c>
      <c r="L442">
        <f t="shared" si="37"/>
        <v>2</v>
      </c>
      <c r="M442">
        <f t="shared" si="38"/>
        <v>0</v>
      </c>
      <c r="N442">
        <f t="shared" si="39"/>
        <v>1</v>
      </c>
      <c r="P442">
        <f>A377+1</f>
        <v>96</v>
      </c>
      <c r="Q442">
        <f t="shared" si="40"/>
        <v>2</v>
      </c>
      <c r="R442">
        <f t="shared" si="41"/>
        <v>4.3</v>
      </c>
      <c r="S442">
        <f t="shared" si="42"/>
        <v>72</v>
      </c>
    </row>
    <row r="443" spans="1:19" x14ac:dyDescent="0.3">
      <c r="A443">
        <f t="shared" si="43"/>
        <v>161</v>
      </c>
      <c r="B443">
        <f t="shared" si="44"/>
        <v>1.7</v>
      </c>
      <c r="C443">
        <f t="shared" si="45"/>
        <v>59</v>
      </c>
      <c r="D443">
        <f t="shared" si="46"/>
        <v>5.0670000000000002</v>
      </c>
      <c r="E443">
        <f t="shared" si="47"/>
        <v>76</v>
      </c>
      <c r="F443">
        <f t="shared" si="48"/>
        <v>0.50000000000000022</v>
      </c>
      <c r="G443">
        <f t="shared" si="49"/>
        <v>-14</v>
      </c>
      <c r="H443">
        <f t="shared" si="50"/>
        <v>-2.867</v>
      </c>
      <c r="I443">
        <f t="shared" si="51"/>
        <v>-31</v>
      </c>
      <c r="J443">
        <f t="shared" si="35"/>
        <v>196.25</v>
      </c>
      <c r="K443">
        <f t="shared" si="36"/>
        <v>969.21968900000002</v>
      </c>
      <c r="L443">
        <f t="shared" si="37"/>
        <v>1</v>
      </c>
      <c r="M443">
        <f t="shared" si="38"/>
        <v>1</v>
      </c>
      <c r="N443">
        <f t="shared" si="39"/>
        <v>0</v>
      </c>
      <c r="P443">
        <f>A378+1</f>
        <v>97</v>
      </c>
      <c r="Q443">
        <f t="shared" si="40"/>
        <v>2</v>
      </c>
      <c r="R443">
        <f t="shared" si="41"/>
        <v>4.6669999999999998</v>
      </c>
      <c r="S443">
        <f t="shared" si="42"/>
        <v>84</v>
      </c>
    </row>
    <row r="444" spans="1:19" x14ac:dyDescent="0.3">
      <c r="A444">
        <f t="shared" si="43"/>
        <v>162</v>
      </c>
      <c r="B444">
        <f t="shared" si="44"/>
        <v>1.7</v>
      </c>
      <c r="C444">
        <f t="shared" si="45"/>
        <v>59</v>
      </c>
      <c r="D444">
        <f t="shared" si="46"/>
        <v>5.0670000000000002</v>
      </c>
      <c r="E444">
        <f t="shared" si="47"/>
        <v>76</v>
      </c>
      <c r="F444">
        <f t="shared" si="48"/>
        <v>2.4500000000000002</v>
      </c>
      <c r="G444">
        <f t="shared" si="49"/>
        <v>27</v>
      </c>
      <c r="H444">
        <f t="shared" si="50"/>
        <v>-0.91699999999999982</v>
      </c>
      <c r="I444">
        <f t="shared" si="51"/>
        <v>10</v>
      </c>
      <c r="J444">
        <f t="shared" si="35"/>
        <v>735.00250000000005</v>
      </c>
      <c r="K444">
        <f t="shared" si="36"/>
        <v>100.840889</v>
      </c>
      <c r="L444">
        <f t="shared" si="37"/>
        <v>2</v>
      </c>
      <c r="M444">
        <f t="shared" si="38"/>
        <v>0</v>
      </c>
      <c r="N444">
        <f t="shared" si="39"/>
        <v>1</v>
      </c>
      <c r="P444">
        <f>A379+1</f>
        <v>98</v>
      </c>
      <c r="Q444">
        <f t="shared" si="40"/>
        <v>2</v>
      </c>
      <c r="R444">
        <f t="shared" si="41"/>
        <v>3.75</v>
      </c>
      <c r="S444">
        <f t="shared" si="42"/>
        <v>75</v>
      </c>
    </row>
    <row r="445" spans="1:19" x14ac:dyDescent="0.3">
      <c r="A445">
        <f t="shared" si="43"/>
        <v>163</v>
      </c>
      <c r="B445">
        <f t="shared" si="44"/>
        <v>1.7</v>
      </c>
      <c r="C445">
        <f t="shared" si="45"/>
        <v>59</v>
      </c>
      <c r="D445">
        <f t="shared" si="46"/>
        <v>5.0670000000000002</v>
      </c>
      <c r="E445">
        <f t="shared" si="47"/>
        <v>76</v>
      </c>
      <c r="F445">
        <f t="shared" si="48"/>
        <v>0.30000000000000004</v>
      </c>
      <c r="G445">
        <f t="shared" si="49"/>
        <v>-1</v>
      </c>
      <c r="H445">
        <f t="shared" si="50"/>
        <v>-3.0670000000000002</v>
      </c>
      <c r="I445">
        <f t="shared" si="51"/>
        <v>-18</v>
      </c>
      <c r="J445">
        <f t="shared" si="35"/>
        <v>1.0900000000000001</v>
      </c>
      <c r="K445">
        <f t="shared" si="36"/>
        <v>333.40648900000002</v>
      </c>
      <c r="L445">
        <f t="shared" si="37"/>
        <v>1</v>
      </c>
      <c r="M445">
        <f t="shared" si="38"/>
        <v>1</v>
      </c>
      <c r="N445">
        <f t="shared" si="39"/>
        <v>0</v>
      </c>
      <c r="P445">
        <f>A381+1</f>
        <v>100</v>
      </c>
      <c r="Q445">
        <f t="shared" si="40"/>
        <v>2</v>
      </c>
      <c r="R445">
        <f t="shared" si="41"/>
        <v>4.9000000000000004</v>
      </c>
      <c r="S445">
        <f t="shared" si="42"/>
        <v>82</v>
      </c>
    </row>
    <row r="446" spans="1:19" x14ac:dyDescent="0.3">
      <c r="A446">
        <f t="shared" si="43"/>
        <v>164</v>
      </c>
      <c r="B446">
        <f t="shared" si="44"/>
        <v>1.7</v>
      </c>
      <c r="C446">
        <f t="shared" si="45"/>
        <v>59</v>
      </c>
      <c r="D446">
        <f t="shared" si="46"/>
        <v>5.0670000000000002</v>
      </c>
      <c r="E446">
        <f t="shared" si="47"/>
        <v>76</v>
      </c>
      <c r="F446">
        <f t="shared" si="48"/>
        <v>2.133</v>
      </c>
      <c r="G446">
        <f t="shared" si="49"/>
        <v>19</v>
      </c>
      <c r="H446">
        <f t="shared" si="50"/>
        <v>-1.234</v>
      </c>
      <c r="I446">
        <f t="shared" si="51"/>
        <v>2</v>
      </c>
      <c r="J446">
        <f t="shared" si="35"/>
        <v>365.549689</v>
      </c>
      <c r="K446">
        <f t="shared" si="36"/>
        <v>5.5227560000000002</v>
      </c>
      <c r="L446">
        <f t="shared" si="37"/>
        <v>2</v>
      </c>
      <c r="M446">
        <f t="shared" si="38"/>
        <v>0</v>
      </c>
      <c r="N446">
        <f t="shared" si="39"/>
        <v>1</v>
      </c>
      <c r="P446">
        <f>A383+1</f>
        <v>102</v>
      </c>
      <c r="Q446">
        <f t="shared" si="40"/>
        <v>2</v>
      </c>
      <c r="R446">
        <f t="shared" si="41"/>
        <v>4.367</v>
      </c>
      <c r="S446">
        <f t="shared" si="42"/>
        <v>88</v>
      </c>
    </row>
    <row r="447" spans="1:19" x14ac:dyDescent="0.3">
      <c r="A447">
        <f t="shared" si="43"/>
        <v>165</v>
      </c>
      <c r="B447">
        <f t="shared" si="44"/>
        <v>1.7</v>
      </c>
      <c r="C447">
        <f t="shared" si="45"/>
        <v>59</v>
      </c>
      <c r="D447">
        <f t="shared" si="46"/>
        <v>5.0670000000000002</v>
      </c>
      <c r="E447">
        <f t="shared" si="47"/>
        <v>76</v>
      </c>
      <c r="F447">
        <f t="shared" si="48"/>
        <v>1.8</v>
      </c>
      <c r="G447">
        <f t="shared" si="49"/>
        <v>7</v>
      </c>
      <c r="H447">
        <f t="shared" si="50"/>
        <v>-1.5670000000000002</v>
      </c>
      <c r="I447">
        <f t="shared" si="51"/>
        <v>-10</v>
      </c>
      <c r="J447">
        <f t="shared" si="35"/>
        <v>52.24</v>
      </c>
      <c r="K447">
        <f t="shared" si="36"/>
        <v>102.455489</v>
      </c>
      <c r="L447">
        <f t="shared" si="37"/>
        <v>1</v>
      </c>
      <c r="M447">
        <f t="shared" si="38"/>
        <v>1</v>
      </c>
      <c r="N447">
        <f t="shared" si="39"/>
        <v>0</v>
      </c>
      <c r="P447">
        <f>A385+1</f>
        <v>104</v>
      </c>
      <c r="Q447">
        <f t="shared" si="40"/>
        <v>2</v>
      </c>
      <c r="R447">
        <f t="shared" si="41"/>
        <v>4.5</v>
      </c>
      <c r="S447">
        <f t="shared" si="42"/>
        <v>83</v>
      </c>
    </row>
    <row r="448" spans="1:19" x14ac:dyDescent="0.3">
      <c r="A448">
        <f t="shared" si="43"/>
        <v>166</v>
      </c>
      <c r="B448">
        <f t="shared" si="44"/>
        <v>1.7</v>
      </c>
      <c r="C448">
        <f t="shared" si="45"/>
        <v>59</v>
      </c>
      <c r="D448">
        <f t="shared" si="46"/>
        <v>5.0670000000000002</v>
      </c>
      <c r="E448">
        <f t="shared" si="47"/>
        <v>76</v>
      </c>
      <c r="F448">
        <f t="shared" si="48"/>
        <v>2.883</v>
      </c>
      <c r="G448">
        <f t="shared" si="49"/>
        <v>17</v>
      </c>
      <c r="H448">
        <f t="shared" si="50"/>
        <v>-0.48399999999999999</v>
      </c>
      <c r="I448">
        <f t="shared" si="51"/>
        <v>0</v>
      </c>
      <c r="J448">
        <f t="shared" si="35"/>
        <v>297.311689</v>
      </c>
      <c r="K448">
        <f t="shared" si="36"/>
        <v>0.23425599999999999</v>
      </c>
      <c r="L448">
        <f t="shared" si="37"/>
        <v>2</v>
      </c>
      <c r="M448">
        <f t="shared" si="38"/>
        <v>0</v>
      </c>
      <c r="N448">
        <f t="shared" si="39"/>
        <v>1</v>
      </c>
      <c r="P448">
        <f>A386+1</f>
        <v>105</v>
      </c>
      <c r="Q448">
        <f t="shared" si="40"/>
        <v>2</v>
      </c>
      <c r="R448">
        <f t="shared" si="41"/>
        <v>4.05</v>
      </c>
      <c r="S448">
        <f t="shared" si="42"/>
        <v>81</v>
      </c>
    </row>
    <row r="449" spans="1:19" x14ac:dyDescent="0.3">
      <c r="A449">
        <f t="shared" si="43"/>
        <v>167</v>
      </c>
      <c r="B449">
        <f t="shared" si="44"/>
        <v>1.7</v>
      </c>
      <c r="C449">
        <f t="shared" si="45"/>
        <v>59</v>
      </c>
      <c r="D449">
        <f t="shared" si="46"/>
        <v>5.0670000000000002</v>
      </c>
      <c r="E449">
        <f t="shared" si="47"/>
        <v>76</v>
      </c>
      <c r="F449">
        <f t="shared" si="48"/>
        <v>0.66700000000000004</v>
      </c>
      <c r="G449">
        <f t="shared" si="49"/>
        <v>4</v>
      </c>
      <c r="H449">
        <f t="shared" si="50"/>
        <v>-2.7</v>
      </c>
      <c r="I449">
        <f t="shared" si="51"/>
        <v>-13</v>
      </c>
      <c r="J449">
        <f t="shared" si="35"/>
        <v>16.444889</v>
      </c>
      <c r="K449">
        <f t="shared" si="36"/>
        <v>176.29</v>
      </c>
      <c r="L449">
        <f t="shared" si="37"/>
        <v>1</v>
      </c>
      <c r="M449">
        <f t="shared" si="38"/>
        <v>1</v>
      </c>
      <c r="N449">
        <f t="shared" si="39"/>
        <v>0</v>
      </c>
      <c r="P449">
        <f>A388+1</f>
        <v>107</v>
      </c>
      <c r="Q449">
        <f t="shared" si="40"/>
        <v>2</v>
      </c>
      <c r="R449">
        <f t="shared" si="41"/>
        <v>4.7</v>
      </c>
      <c r="S449">
        <f t="shared" si="42"/>
        <v>84</v>
      </c>
    </row>
    <row r="450" spans="1:19" x14ac:dyDescent="0.3">
      <c r="A450">
        <f t="shared" si="43"/>
        <v>168</v>
      </c>
      <c r="B450">
        <f t="shared" si="44"/>
        <v>1.7</v>
      </c>
      <c r="C450">
        <f t="shared" si="45"/>
        <v>59</v>
      </c>
      <c r="D450">
        <f t="shared" si="46"/>
        <v>5.0670000000000002</v>
      </c>
      <c r="E450">
        <f t="shared" si="47"/>
        <v>76</v>
      </c>
      <c r="F450">
        <f t="shared" si="48"/>
        <v>3.3</v>
      </c>
      <c r="G450">
        <f t="shared" si="49"/>
        <v>29</v>
      </c>
      <c r="H450">
        <f t="shared" si="50"/>
        <v>-6.7000000000000171E-2</v>
      </c>
      <c r="I450">
        <f t="shared" si="51"/>
        <v>12</v>
      </c>
      <c r="J450">
        <f t="shared" si="35"/>
        <v>851.89</v>
      </c>
      <c r="K450">
        <f t="shared" si="36"/>
        <v>144.00448900000001</v>
      </c>
      <c r="L450">
        <f t="shared" si="37"/>
        <v>2</v>
      </c>
      <c r="M450">
        <f t="shared" si="38"/>
        <v>0</v>
      </c>
      <c r="N450">
        <f t="shared" si="39"/>
        <v>1</v>
      </c>
      <c r="P450">
        <f>A390+1</f>
        <v>109</v>
      </c>
      <c r="Q450">
        <f t="shared" si="40"/>
        <v>2</v>
      </c>
      <c r="R450">
        <f t="shared" si="41"/>
        <v>4.8499999999999996</v>
      </c>
      <c r="S450">
        <f t="shared" si="42"/>
        <v>86</v>
      </c>
    </row>
    <row r="451" spans="1:19" x14ac:dyDescent="0.3">
      <c r="A451">
        <f t="shared" si="43"/>
        <v>169</v>
      </c>
      <c r="B451">
        <f t="shared" si="44"/>
        <v>1.7</v>
      </c>
      <c r="C451">
        <f t="shared" si="45"/>
        <v>59</v>
      </c>
      <c r="D451">
        <f t="shared" si="46"/>
        <v>5.0670000000000002</v>
      </c>
      <c r="E451">
        <f t="shared" si="47"/>
        <v>76</v>
      </c>
      <c r="F451">
        <f t="shared" si="48"/>
        <v>0.2330000000000001</v>
      </c>
      <c r="G451">
        <f t="shared" si="49"/>
        <v>-7</v>
      </c>
      <c r="H451">
        <f t="shared" si="50"/>
        <v>-3.1340000000000003</v>
      </c>
      <c r="I451">
        <f t="shared" si="51"/>
        <v>-24</v>
      </c>
      <c r="J451">
        <f t="shared" si="35"/>
        <v>49.054288999999997</v>
      </c>
      <c r="K451">
        <f t="shared" si="36"/>
        <v>585.821956</v>
      </c>
      <c r="L451">
        <f t="shared" si="37"/>
        <v>1</v>
      </c>
      <c r="M451">
        <f t="shared" si="38"/>
        <v>1</v>
      </c>
      <c r="N451">
        <f t="shared" si="39"/>
        <v>0</v>
      </c>
      <c r="P451">
        <f>A391+1</f>
        <v>110</v>
      </c>
      <c r="Q451">
        <f t="shared" si="40"/>
        <v>2</v>
      </c>
      <c r="R451">
        <f t="shared" si="41"/>
        <v>3.6829999999999998</v>
      </c>
      <c r="S451">
        <f t="shared" si="42"/>
        <v>81</v>
      </c>
    </row>
    <row r="452" spans="1:19" x14ac:dyDescent="0.3">
      <c r="A452">
        <f t="shared" si="43"/>
        <v>170</v>
      </c>
      <c r="B452">
        <f t="shared" si="44"/>
        <v>1.7</v>
      </c>
      <c r="C452">
        <f t="shared" si="45"/>
        <v>59</v>
      </c>
      <c r="D452">
        <f t="shared" si="46"/>
        <v>5.0670000000000002</v>
      </c>
      <c r="E452">
        <f t="shared" si="47"/>
        <v>76</v>
      </c>
      <c r="F452">
        <f t="shared" si="48"/>
        <v>2.9169999999999998</v>
      </c>
      <c r="G452">
        <f t="shared" si="49"/>
        <v>34</v>
      </c>
      <c r="H452">
        <f t="shared" si="50"/>
        <v>-0.45000000000000018</v>
      </c>
      <c r="I452">
        <f t="shared" si="51"/>
        <v>17</v>
      </c>
      <c r="J452">
        <f t="shared" si="35"/>
        <v>1164.508889</v>
      </c>
      <c r="K452">
        <f t="shared" si="36"/>
        <v>289.20249999999999</v>
      </c>
      <c r="L452">
        <f t="shared" si="37"/>
        <v>2</v>
      </c>
      <c r="M452">
        <f t="shared" si="38"/>
        <v>0</v>
      </c>
      <c r="N452">
        <f t="shared" si="39"/>
        <v>1</v>
      </c>
      <c r="P452">
        <f>A392+1</f>
        <v>111</v>
      </c>
      <c r="Q452">
        <f t="shared" si="40"/>
        <v>2</v>
      </c>
      <c r="R452">
        <f t="shared" si="41"/>
        <v>4.7329999999999997</v>
      </c>
      <c r="S452">
        <f t="shared" si="42"/>
        <v>75</v>
      </c>
    </row>
    <row r="453" spans="1:19" x14ac:dyDescent="0.3">
      <c r="A453">
        <f t="shared" si="43"/>
        <v>171</v>
      </c>
      <c r="B453">
        <f t="shared" si="44"/>
        <v>1.7</v>
      </c>
      <c r="C453">
        <f t="shared" si="45"/>
        <v>59</v>
      </c>
      <c r="D453">
        <f t="shared" si="46"/>
        <v>5.0670000000000002</v>
      </c>
      <c r="E453">
        <f t="shared" si="47"/>
        <v>76</v>
      </c>
      <c r="F453">
        <f t="shared" si="48"/>
        <v>0.21700000000000008</v>
      </c>
      <c r="G453">
        <f t="shared" si="49"/>
        <v>-10</v>
      </c>
      <c r="H453">
        <f t="shared" si="50"/>
        <v>-3.1500000000000004</v>
      </c>
      <c r="I453">
        <f t="shared" si="51"/>
        <v>-27</v>
      </c>
      <c r="J453">
        <f t="shared" si="35"/>
        <v>100.047089</v>
      </c>
      <c r="K453">
        <f t="shared" si="36"/>
        <v>738.92250000000001</v>
      </c>
      <c r="L453">
        <f t="shared" si="37"/>
        <v>1</v>
      </c>
      <c r="M453">
        <f t="shared" si="38"/>
        <v>1</v>
      </c>
      <c r="N453">
        <f t="shared" si="39"/>
        <v>0</v>
      </c>
      <c r="P453">
        <f>A394+1</f>
        <v>113</v>
      </c>
      <c r="Q453">
        <f t="shared" si="40"/>
        <v>2</v>
      </c>
      <c r="R453">
        <f t="shared" si="41"/>
        <v>4.9000000000000004</v>
      </c>
      <c r="S453">
        <f t="shared" si="42"/>
        <v>89</v>
      </c>
    </row>
    <row r="454" spans="1:19" x14ac:dyDescent="0.3">
      <c r="A454">
        <f t="shared" si="43"/>
        <v>172</v>
      </c>
      <c r="B454">
        <f t="shared" si="44"/>
        <v>1.7</v>
      </c>
      <c r="C454">
        <f t="shared" si="45"/>
        <v>59</v>
      </c>
      <c r="D454">
        <f t="shared" si="46"/>
        <v>5.0670000000000002</v>
      </c>
      <c r="E454">
        <f t="shared" si="47"/>
        <v>76</v>
      </c>
      <c r="F454">
        <f t="shared" si="48"/>
        <v>0.38300000000000023</v>
      </c>
      <c r="G454">
        <f t="shared" si="49"/>
        <v>-2</v>
      </c>
      <c r="H454">
        <f t="shared" si="50"/>
        <v>-2.984</v>
      </c>
      <c r="I454">
        <f t="shared" si="51"/>
        <v>-19</v>
      </c>
      <c r="J454">
        <f t="shared" si="35"/>
        <v>4.1466890000000003</v>
      </c>
      <c r="K454">
        <f t="shared" si="36"/>
        <v>369.90425599999998</v>
      </c>
      <c r="L454">
        <f t="shared" si="37"/>
        <v>1</v>
      </c>
      <c r="M454">
        <f t="shared" si="38"/>
        <v>1</v>
      </c>
      <c r="N454">
        <f t="shared" si="39"/>
        <v>0</v>
      </c>
      <c r="P454">
        <f>A395+1</f>
        <v>114</v>
      </c>
      <c r="Q454">
        <f t="shared" si="40"/>
        <v>2</v>
      </c>
      <c r="R454">
        <f t="shared" si="41"/>
        <v>4.4169999999999998</v>
      </c>
      <c r="S454">
        <f t="shared" si="42"/>
        <v>79</v>
      </c>
    </row>
    <row r="455" spans="1:19" x14ac:dyDescent="0.3">
      <c r="A455">
        <f t="shared" si="43"/>
        <v>173</v>
      </c>
      <c r="B455">
        <f t="shared" si="44"/>
        <v>1.7</v>
      </c>
      <c r="C455">
        <f t="shared" si="45"/>
        <v>59</v>
      </c>
      <c r="D455">
        <f t="shared" si="46"/>
        <v>5.0670000000000002</v>
      </c>
      <c r="E455">
        <f t="shared" si="47"/>
        <v>76</v>
      </c>
      <c r="F455">
        <f t="shared" si="48"/>
        <v>2.883</v>
      </c>
      <c r="G455">
        <f t="shared" si="49"/>
        <v>18</v>
      </c>
      <c r="H455">
        <f t="shared" si="50"/>
        <v>-0.48399999999999999</v>
      </c>
      <c r="I455">
        <f t="shared" si="51"/>
        <v>1</v>
      </c>
      <c r="J455">
        <f t="shared" si="35"/>
        <v>332.311689</v>
      </c>
      <c r="K455">
        <f t="shared" si="36"/>
        <v>1.234256</v>
      </c>
      <c r="L455">
        <f t="shared" si="37"/>
        <v>2</v>
      </c>
      <c r="M455">
        <f t="shared" si="38"/>
        <v>0</v>
      </c>
      <c r="N455">
        <f t="shared" si="39"/>
        <v>1</v>
      </c>
      <c r="P455">
        <f>A397+1</f>
        <v>116</v>
      </c>
      <c r="Q455">
        <f t="shared" si="40"/>
        <v>2</v>
      </c>
      <c r="R455">
        <f t="shared" si="41"/>
        <v>4.633</v>
      </c>
      <c r="S455">
        <f t="shared" si="42"/>
        <v>81</v>
      </c>
    </row>
    <row r="456" spans="1:19" x14ac:dyDescent="0.3">
      <c r="A456">
        <f t="shared" si="43"/>
        <v>174</v>
      </c>
      <c r="B456">
        <f t="shared" si="44"/>
        <v>1.7</v>
      </c>
      <c r="C456">
        <f t="shared" si="45"/>
        <v>59</v>
      </c>
      <c r="D456">
        <f t="shared" si="46"/>
        <v>5.0670000000000002</v>
      </c>
      <c r="E456">
        <f t="shared" si="47"/>
        <v>76</v>
      </c>
      <c r="F456">
        <f t="shared" si="48"/>
        <v>1.6330000000000002</v>
      </c>
      <c r="G456">
        <f t="shared" si="49"/>
        <v>9</v>
      </c>
      <c r="H456">
        <f t="shared" si="50"/>
        <v>-1.734</v>
      </c>
      <c r="I456">
        <f t="shared" si="51"/>
        <v>-8</v>
      </c>
      <c r="J456">
        <f t="shared" si="35"/>
        <v>83.666689000000005</v>
      </c>
      <c r="K456">
        <f t="shared" si="36"/>
        <v>67.006755999999996</v>
      </c>
      <c r="L456">
        <f t="shared" si="37"/>
        <v>2</v>
      </c>
      <c r="M456">
        <f t="shared" si="38"/>
        <v>0</v>
      </c>
      <c r="N456">
        <f t="shared" si="39"/>
        <v>1</v>
      </c>
      <c r="P456">
        <f>A399+1</f>
        <v>118</v>
      </c>
      <c r="Q456">
        <f t="shared" si="40"/>
        <v>2</v>
      </c>
      <c r="R456">
        <f t="shared" si="41"/>
        <v>4.5999999999999996</v>
      </c>
      <c r="S456">
        <f t="shared" si="42"/>
        <v>85</v>
      </c>
    </row>
    <row r="457" spans="1:19" x14ac:dyDescent="0.3">
      <c r="A457">
        <f t="shared" si="43"/>
        <v>175</v>
      </c>
      <c r="B457">
        <f t="shared" si="44"/>
        <v>1.7</v>
      </c>
      <c r="C457">
        <f t="shared" si="45"/>
        <v>59</v>
      </c>
      <c r="D457">
        <f t="shared" si="46"/>
        <v>5.0670000000000002</v>
      </c>
      <c r="E457">
        <f t="shared" si="47"/>
        <v>76</v>
      </c>
      <c r="F457">
        <f t="shared" si="48"/>
        <v>2.4669999999999996</v>
      </c>
      <c r="G457">
        <f t="shared" si="49"/>
        <v>22</v>
      </c>
      <c r="H457">
        <f t="shared" si="50"/>
        <v>-0.90000000000000036</v>
      </c>
      <c r="I457">
        <f t="shared" si="51"/>
        <v>5</v>
      </c>
      <c r="J457">
        <f t="shared" si="35"/>
        <v>490.08608900000002</v>
      </c>
      <c r="K457">
        <f t="shared" si="36"/>
        <v>25.810000000000002</v>
      </c>
      <c r="L457">
        <f t="shared" si="37"/>
        <v>2</v>
      </c>
      <c r="M457">
        <f t="shared" si="38"/>
        <v>0</v>
      </c>
      <c r="N457">
        <f t="shared" si="39"/>
        <v>1</v>
      </c>
      <c r="P457">
        <f>A401+1</f>
        <v>120</v>
      </c>
      <c r="Q457">
        <f t="shared" si="40"/>
        <v>2</v>
      </c>
      <c r="R457">
        <f t="shared" si="41"/>
        <v>4.4169999999999998</v>
      </c>
      <c r="S457">
        <f t="shared" si="42"/>
        <v>87</v>
      </c>
    </row>
    <row r="458" spans="1:19" x14ac:dyDescent="0.3">
      <c r="A458">
        <f t="shared" si="43"/>
        <v>176</v>
      </c>
      <c r="B458">
        <f t="shared" si="44"/>
        <v>1.7</v>
      </c>
      <c r="C458">
        <f t="shared" si="45"/>
        <v>59</v>
      </c>
      <c r="D458">
        <f t="shared" si="46"/>
        <v>5.0670000000000002</v>
      </c>
      <c r="E458">
        <f t="shared" si="47"/>
        <v>76</v>
      </c>
      <c r="F458">
        <f t="shared" si="48"/>
        <v>2.633</v>
      </c>
      <c r="G458">
        <f t="shared" si="49"/>
        <v>22</v>
      </c>
      <c r="H458">
        <f t="shared" si="50"/>
        <v>-0.73399999999999999</v>
      </c>
      <c r="I458">
        <f t="shared" si="51"/>
        <v>5</v>
      </c>
      <c r="J458">
        <f t="shared" si="35"/>
        <v>490.93268899999998</v>
      </c>
      <c r="K458">
        <f t="shared" si="36"/>
        <v>25.538755999999999</v>
      </c>
      <c r="L458">
        <f t="shared" si="37"/>
        <v>2</v>
      </c>
      <c r="M458">
        <f t="shared" si="38"/>
        <v>0</v>
      </c>
      <c r="N458">
        <f t="shared" si="39"/>
        <v>1</v>
      </c>
      <c r="P458">
        <f>A403+1</f>
        <v>122</v>
      </c>
      <c r="Q458">
        <f t="shared" si="40"/>
        <v>2</v>
      </c>
      <c r="R458">
        <f t="shared" si="41"/>
        <v>4.0670000000000002</v>
      </c>
      <c r="S458">
        <f t="shared" si="42"/>
        <v>69</v>
      </c>
    </row>
    <row r="459" spans="1:19" x14ac:dyDescent="0.3">
      <c r="A459">
        <f t="shared" si="43"/>
        <v>177</v>
      </c>
      <c r="B459">
        <f t="shared" si="44"/>
        <v>1.7</v>
      </c>
      <c r="C459">
        <f t="shared" si="45"/>
        <v>59</v>
      </c>
      <c r="D459">
        <f t="shared" si="46"/>
        <v>5.0670000000000002</v>
      </c>
      <c r="E459">
        <f t="shared" si="47"/>
        <v>76</v>
      </c>
      <c r="F459">
        <f t="shared" si="48"/>
        <v>2.8</v>
      </c>
      <c r="G459">
        <f t="shared" si="49"/>
        <v>14</v>
      </c>
      <c r="H459">
        <f t="shared" si="50"/>
        <v>-0.56700000000000017</v>
      </c>
      <c r="I459">
        <f t="shared" si="51"/>
        <v>-3</v>
      </c>
      <c r="J459">
        <f t="shared" si="35"/>
        <v>203.84</v>
      </c>
      <c r="K459">
        <f t="shared" si="36"/>
        <v>9.3214889999999997</v>
      </c>
      <c r="L459">
        <f t="shared" si="37"/>
        <v>2</v>
      </c>
      <c r="M459">
        <f t="shared" si="38"/>
        <v>0</v>
      </c>
      <c r="N459">
        <f t="shared" si="39"/>
        <v>1</v>
      </c>
      <c r="P459">
        <f>A404+1</f>
        <v>123</v>
      </c>
      <c r="Q459">
        <f t="shared" si="40"/>
        <v>2</v>
      </c>
      <c r="R459">
        <f t="shared" si="41"/>
        <v>4.25</v>
      </c>
      <c r="S459">
        <f t="shared" si="42"/>
        <v>77</v>
      </c>
    </row>
    <row r="460" spans="1:19" x14ac:dyDescent="0.3">
      <c r="A460">
        <f t="shared" si="43"/>
        <v>178</v>
      </c>
      <c r="B460">
        <f t="shared" si="44"/>
        <v>1.7</v>
      </c>
      <c r="C460">
        <f t="shared" si="45"/>
        <v>59</v>
      </c>
      <c r="D460">
        <f t="shared" si="46"/>
        <v>5.0670000000000002</v>
      </c>
      <c r="E460">
        <f t="shared" si="47"/>
        <v>76</v>
      </c>
      <c r="F460">
        <f t="shared" si="48"/>
        <v>0.71699999999999986</v>
      </c>
      <c r="G460">
        <f t="shared" si="49"/>
        <v>-9</v>
      </c>
      <c r="H460">
        <f t="shared" si="50"/>
        <v>-2.6500000000000004</v>
      </c>
      <c r="I460">
        <f t="shared" si="51"/>
        <v>-26</v>
      </c>
      <c r="J460">
        <f t="shared" si="35"/>
        <v>81.514088999999998</v>
      </c>
      <c r="K460">
        <f t="shared" si="36"/>
        <v>683.02250000000004</v>
      </c>
      <c r="L460">
        <f t="shared" si="37"/>
        <v>1</v>
      </c>
      <c r="M460">
        <f t="shared" si="38"/>
        <v>1</v>
      </c>
      <c r="N460">
        <f t="shared" si="39"/>
        <v>0</v>
      </c>
      <c r="P460">
        <f>A406+1</f>
        <v>125</v>
      </c>
      <c r="Q460">
        <f t="shared" si="40"/>
        <v>2</v>
      </c>
      <c r="R460">
        <f t="shared" si="41"/>
        <v>4.5999999999999996</v>
      </c>
      <c r="S460">
        <f t="shared" si="42"/>
        <v>88</v>
      </c>
    </row>
    <row r="461" spans="1:19" x14ac:dyDescent="0.3">
      <c r="A461">
        <f t="shared" si="43"/>
        <v>179</v>
      </c>
      <c r="B461">
        <f t="shared" si="44"/>
        <v>1.7</v>
      </c>
      <c r="C461">
        <f t="shared" si="45"/>
        <v>59</v>
      </c>
      <c r="D461">
        <f t="shared" si="46"/>
        <v>5.0670000000000002</v>
      </c>
      <c r="E461">
        <f t="shared" si="47"/>
        <v>76</v>
      </c>
      <c r="F461">
        <f t="shared" si="48"/>
        <v>2.2999999999999998</v>
      </c>
      <c r="G461">
        <f t="shared" si="49"/>
        <v>26</v>
      </c>
      <c r="H461">
        <f t="shared" si="50"/>
        <v>-1.0670000000000002</v>
      </c>
      <c r="I461">
        <f t="shared" si="51"/>
        <v>9</v>
      </c>
      <c r="J461">
        <f t="shared" si="35"/>
        <v>681.29</v>
      </c>
      <c r="K461">
        <f t="shared" si="36"/>
        <v>82.138489000000007</v>
      </c>
      <c r="L461">
        <f t="shared" si="37"/>
        <v>2</v>
      </c>
      <c r="M461">
        <f t="shared" si="38"/>
        <v>0</v>
      </c>
      <c r="N461">
        <f t="shared" si="39"/>
        <v>1</v>
      </c>
      <c r="P461">
        <f>A407+1</f>
        <v>126</v>
      </c>
      <c r="Q461">
        <f t="shared" si="40"/>
        <v>2</v>
      </c>
      <c r="R461">
        <f t="shared" si="41"/>
        <v>3.7669999999999999</v>
      </c>
      <c r="S461">
        <f t="shared" si="42"/>
        <v>81</v>
      </c>
    </row>
    <row r="462" spans="1:19" x14ac:dyDescent="0.3">
      <c r="A462">
        <f t="shared" si="43"/>
        <v>180</v>
      </c>
      <c r="B462">
        <f t="shared" si="44"/>
        <v>1.7</v>
      </c>
      <c r="C462">
        <f t="shared" si="45"/>
        <v>59</v>
      </c>
      <c r="D462">
        <f t="shared" si="46"/>
        <v>5.0670000000000002</v>
      </c>
      <c r="E462">
        <f t="shared" si="47"/>
        <v>76</v>
      </c>
      <c r="F462">
        <f t="shared" si="48"/>
        <v>2.4669999999999996</v>
      </c>
      <c r="G462">
        <f t="shared" si="49"/>
        <v>15</v>
      </c>
      <c r="H462">
        <f t="shared" si="50"/>
        <v>-0.90000000000000036</v>
      </c>
      <c r="I462">
        <f t="shared" si="51"/>
        <v>-2</v>
      </c>
      <c r="J462">
        <f t="shared" si="35"/>
        <v>231.08608899999999</v>
      </c>
      <c r="K462">
        <f t="shared" si="36"/>
        <v>4.8100000000000005</v>
      </c>
      <c r="L462">
        <f t="shared" si="37"/>
        <v>2</v>
      </c>
      <c r="M462">
        <f t="shared" si="38"/>
        <v>0</v>
      </c>
      <c r="N462">
        <f t="shared" si="39"/>
        <v>1</v>
      </c>
      <c r="P462">
        <f>A409+1</f>
        <v>128</v>
      </c>
      <c r="Q462">
        <f t="shared" si="40"/>
        <v>2</v>
      </c>
      <c r="R462">
        <f t="shared" si="41"/>
        <v>4.5</v>
      </c>
      <c r="S462">
        <f t="shared" si="42"/>
        <v>82</v>
      </c>
    </row>
    <row r="463" spans="1:19" x14ac:dyDescent="0.3">
      <c r="A463">
        <f t="shared" si="43"/>
        <v>181</v>
      </c>
      <c r="B463">
        <f t="shared" si="44"/>
        <v>1.7</v>
      </c>
      <c r="C463">
        <f t="shared" si="45"/>
        <v>59</v>
      </c>
      <c r="D463">
        <f t="shared" si="46"/>
        <v>5.0670000000000002</v>
      </c>
      <c r="E463">
        <f t="shared" si="47"/>
        <v>76</v>
      </c>
      <c r="F463">
        <f t="shared" si="48"/>
        <v>0.18300000000000005</v>
      </c>
      <c r="G463">
        <f t="shared" si="49"/>
        <v>-4</v>
      </c>
      <c r="H463">
        <f t="shared" si="50"/>
        <v>-3.1840000000000002</v>
      </c>
      <c r="I463">
        <f t="shared" si="51"/>
        <v>-21</v>
      </c>
      <c r="J463">
        <f t="shared" si="35"/>
        <v>16.033488999999999</v>
      </c>
      <c r="K463">
        <f t="shared" si="36"/>
        <v>451.137856</v>
      </c>
      <c r="L463">
        <f t="shared" si="37"/>
        <v>1</v>
      </c>
      <c r="M463">
        <f t="shared" si="38"/>
        <v>1</v>
      </c>
      <c r="N463">
        <f t="shared" si="39"/>
        <v>0</v>
      </c>
      <c r="P463">
        <f>A411+1</f>
        <v>130</v>
      </c>
      <c r="Q463">
        <f t="shared" si="40"/>
        <v>2</v>
      </c>
      <c r="R463">
        <f t="shared" si="41"/>
        <v>4.6500000000000004</v>
      </c>
      <c r="S463">
        <f t="shared" si="42"/>
        <v>90</v>
      </c>
    </row>
    <row r="464" spans="1:19" x14ac:dyDescent="0.3">
      <c r="A464">
        <f t="shared" si="43"/>
        <v>182</v>
      </c>
      <c r="B464">
        <f t="shared" si="44"/>
        <v>1.7</v>
      </c>
      <c r="C464">
        <f t="shared" si="45"/>
        <v>59</v>
      </c>
      <c r="D464">
        <f t="shared" si="46"/>
        <v>5.0670000000000002</v>
      </c>
      <c r="E464">
        <f t="shared" si="47"/>
        <v>76</v>
      </c>
      <c r="F464">
        <f t="shared" si="48"/>
        <v>2.883</v>
      </c>
      <c r="G464">
        <f t="shared" si="49"/>
        <v>18</v>
      </c>
      <c r="H464">
        <f t="shared" si="50"/>
        <v>-0.48399999999999999</v>
      </c>
      <c r="I464">
        <f t="shared" si="51"/>
        <v>1</v>
      </c>
      <c r="J464">
        <f t="shared" si="35"/>
        <v>332.311689</v>
      </c>
      <c r="K464">
        <f t="shared" si="36"/>
        <v>1.234256</v>
      </c>
      <c r="L464">
        <f t="shared" si="37"/>
        <v>2</v>
      </c>
      <c r="M464">
        <f t="shared" si="38"/>
        <v>0</v>
      </c>
      <c r="N464">
        <f t="shared" si="39"/>
        <v>1</v>
      </c>
      <c r="P464">
        <f>A413+1</f>
        <v>132</v>
      </c>
      <c r="Q464">
        <f t="shared" si="40"/>
        <v>2</v>
      </c>
      <c r="R464">
        <f t="shared" si="41"/>
        <v>4.1669999999999998</v>
      </c>
      <c r="S464">
        <f t="shared" si="42"/>
        <v>83</v>
      </c>
    </row>
    <row r="465" spans="1:19" x14ac:dyDescent="0.3">
      <c r="A465">
        <f t="shared" si="43"/>
        <v>183</v>
      </c>
      <c r="B465">
        <f t="shared" si="44"/>
        <v>1.7</v>
      </c>
      <c r="C465">
        <f t="shared" si="45"/>
        <v>59</v>
      </c>
      <c r="D465">
        <f t="shared" si="46"/>
        <v>5.0670000000000002</v>
      </c>
      <c r="E465">
        <f t="shared" si="47"/>
        <v>76</v>
      </c>
      <c r="F465">
        <f t="shared" si="48"/>
        <v>2.5499999999999998</v>
      </c>
      <c r="G465">
        <f t="shared" si="49"/>
        <v>24</v>
      </c>
      <c r="H465">
        <f t="shared" si="50"/>
        <v>-0.81700000000000017</v>
      </c>
      <c r="I465">
        <f t="shared" si="51"/>
        <v>7</v>
      </c>
      <c r="J465">
        <f t="shared" si="35"/>
        <v>582.50250000000005</v>
      </c>
      <c r="K465">
        <f t="shared" si="36"/>
        <v>49.667489000000003</v>
      </c>
      <c r="L465">
        <f t="shared" si="37"/>
        <v>2</v>
      </c>
      <c r="M465">
        <f t="shared" si="38"/>
        <v>0</v>
      </c>
      <c r="N465">
        <f t="shared" si="39"/>
        <v>1</v>
      </c>
      <c r="P465">
        <f>A415+1</f>
        <v>134</v>
      </c>
      <c r="Q465">
        <f t="shared" si="40"/>
        <v>2</v>
      </c>
      <c r="R465">
        <f t="shared" si="41"/>
        <v>4.3330000000000002</v>
      </c>
      <c r="S465">
        <f t="shared" si="42"/>
        <v>89</v>
      </c>
    </row>
    <row r="466" spans="1:19" x14ac:dyDescent="0.3">
      <c r="A466">
        <f t="shared" si="43"/>
        <v>184</v>
      </c>
      <c r="B466">
        <f t="shared" si="44"/>
        <v>1.7</v>
      </c>
      <c r="C466">
        <f t="shared" si="45"/>
        <v>59</v>
      </c>
      <c r="D466">
        <f t="shared" si="46"/>
        <v>5.0670000000000002</v>
      </c>
      <c r="E466">
        <f t="shared" si="47"/>
        <v>76</v>
      </c>
      <c r="F466">
        <f t="shared" si="48"/>
        <v>2.0670000000000002</v>
      </c>
      <c r="G466">
        <f t="shared" si="49"/>
        <v>24</v>
      </c>
      <c r="H466">
        <f t="shared" si="50"/>
        <v>-1.3000000000000003</v>
      </c>
      <c r="I466">
        <f t="shared" si="51"/>
        <v>7</v>
      </c>
      <c r="J466">
        <f t="shared" si="35"/>
        <v>580.27248899999995</v>
      </c>
      <c r="K466">
        <f t="shared" si="36"/>
        <v>50.69</v>
      </c>
      <c r="L466">
        <f t="shared" si="37"/>
        <v>2</v>
      </c>
      <c r="M466">
        <f t="shared" si="38"/>
        <v>0</v>
      </c>
      <c r="N466">
        <f t="shared" si="39"/>
        <v>1</v>
      </c>
      <c r="P466">
        <f>A417+1</f>
        <v>136</v>
      </c>
      <c r="Q466">
        <f t="shared" si="40"/>
        <v>2</v>
      </c>
      <c r="R466">
        <f t="shared" si="41"/>
        <v>4.383</v>
      </c>
      <c r="S466">
        <f t="shared" si="42"/>
        <v>82</v>
      </c>
    </row>
    <row r="467" spans="1:19" x14ac:dyDescent="0.3">
      <c r="A467">
        <f t="shared" si="43"/>
        <v>185</v>
      </c>
      <c r="B467">
        <f t="shared" si="44"/>
        <v>1.7</v>
      </c>
      <c r="C467">
        <f t="shared" si="45"/>
        <v>59</v>
      </c>
      <c r="D467">
        <f t="shared" si="46"/>
        <v>5.0670000000000002</v>
      </c>
      <c r="E467">
        <f t="shared" si="47"/>
        <v>76</v>
      </c>
      <c r="F467">
        <f t="shared" si="48"/>
        <v>0.33299999999999996</v>
      </c>
      <c r="G467">
        <f t="shared" si="49"/>
        <v>-8</v>
      </c>
      <c r="H467">
        <f t="shared" si="50"/>
        <v>-3.0340000000000003</v>
      </c>
      <c r="I467">
        <f t="shared" si="51"/>
        <v>-25</v>
      </c>
      <c r="J467">
        <f t="shared" si="35"/>
        <v>64.110889</v>
      </c>
      <c r="K467">
        <f t="shared" si="36"/>
        <v>634.20515599999999</v>
      </c>
      <c r="L467">
        <f t="shared" si="37"/>
        <v>1</v>
      </c>
      <c r="M467">
        <f t="shared" si="38"/>
        <v>1</v>
      </c>
      <c r="N467">
        <f t="shared" si="39"/>
        <v>0</v>
      </c>
      <c r="P467">
        <f>A419+1</f>
        <v>138</v>
      </c>
      <c r="Q467">
        <f t="shared" si="40"/>
        <v>2</v>
      </c>
      <c r="R467">
        <f t="shared" si="41"/>
        <v>4.9329999999999998</v>
      </c>
      <c r="S467">
        <f t="shared" si="42"/>
        <v>86</v>
      </c>
    </row>
    <row r="468" spans="1:19" x14ac:dyDescent="0.3">
      <c r="A468">
        <f t="shared" si="43"/>
        <v>186</v>
      </c>
      <c r="B468">
        <f t="shared" si="44"/>
        <v>1.7</v>
      </c>
      <c r="C468">
        <f t="shared" si="45"/>
        <v>59</v>
      </c>
      <c r="D468">
        <f t="shared" si="46"/>
        <v>5.0670000000000002</v>
      </c>
      <c r="E468">
        <f t="shared" si="47"/>
        <v>76</v>
      </c>
      <c r="F468">
        <f t="shared" si="48"/>
        <v>2.7329999999999997</v>
      </c>
      <c r="G468">
        <f t="shared" si="49"/>
        <v>19</v>
      </c>
      <c r="H468">
        <f t="shared" si="50"/>
        <v>-0.63400000000000034</v>
      </c>
      <c r="I468">
        <f t="shared" si="51"/>
        <v>2</v>
      </c>
      <c r="J468">
        <f t="shared" si="35"/>
        <v>368.469289</v>
      </c>
      <c r="K468">
        <f t="shared" si="36"/>
        <v>4.4019560000000002</v>
      </c>
      <c r="L468">
        <f t="shared" si="37"/>
        <v>2</v>
      </c>
      <c r="M468">
        <f t="shared" si="38"/>
        <v>0</v>
      </c>
      <c r="N468">
        <f t="shared" si="39"/>
        <v>1</v>
      </c>
      <c r="P468">
        <f>A421+1</f>
        <v>140</v>
      </c>
      <c r="Q468">
        <f t="shared" si="40"/>
        <v>2</v>
      </c>
      <c r="R468">
        <f t="shared" si="41"/>
        <v>3.7330000000000001</v>
      </c>
      <c r="S468">
        <f t="shared" si="42"/>
        <v>79</v>
      </c>
    </row>
    <row r="469" spans="1:19" x14ac:dyDescent="0.3">
      <c r="A469">
        <f t="shared" si="43"/>
        <v>187</v>
      </c>
      <c r="B469">
        <f t="shared" si="44"/>
        <v>1.7</v>
      </c>
      <c r="C469">
        <f t="shared" si="45"/>
        <v>59</v>
      </c>
      <c r="D469">
        <f t="shared" si="46"/>
        <v>5.0670000000000002</v>
      </c>
      <c r="E469">
        <f t="shared" si="47"/>
        <v>76</v>
      </c>
      <c r="F469">
        <f t="shared" si="48"/>
        <v>2.383</v>
      </c>
      <c r="G469">
        <f t="shared" si="49"/>
        <v>25</v>
      </c>
      <c r="H469">
        <f t="shared" si="50"/>
        <v>-0.98399999999999999</v>
      </c>
      <c r="I469">
        <f t="shared" si="51"/>
        <v>8</v>
      </c>
      <c r="J469">
        <f t="shared" si="35"/>
        <v>630.67868899999996</v>
      </c>
      <c r="K469">
        <f t="shared" si="36"/>
        <v>64.968255999999997</v>
      </c>
      <c r="L469">
        <f t="shared" si="37"/>
        <v>2</v>
      </c>
      <c r="M469">
        <f t="shared" si="38"/>
        <v>0</v>
      </c>
      <c r="N469">
        <f t="shared" si="39"/>
        <v>1</v>
      </c>
      <c r="P469">
        <f>A422+1</f>
        <v>141</v>
      </c>
      <c r="Q469">
        <f t="shared" si="40"/>
        <v>2</v>
      </c>
      <c r="R469">
        <f t="shared" si="41"/>
        <v>4.2329999999999997</v>
      </c>
      <c r="S469">
        <f t="shared" si="42"/>
        <v>81</v>
      </c>
    </row>
    <row r="470" spans="1:19" x14ac:dyDescent="0.3">
      <c r="A470">
        <f t="shared" si="43"/>
        <v>188</v>
      </c>
      <c r="B470">
        <f t="shared" si="44"/>
        <v>1.7</v>
      </c>
      <c r="C470">
        <f t="shared" si="45"/>
        <v>59</v>
      </c>
      <c r="D470">
        <f t="shared" si="46"/>
        <v>5.0670000000000002</v>
      </c>
      <c r="E470">
        <f t="shared" si="47"/>
        <v>76</v>
      </c>
      <c r="F470">
        <f t="shared" si="48"/>
        <v>0.13300000000000001</v>
      </c>
      <c r="G470">
        <f t="shared" si="49"/>
        <v>-13</v>
      </c>
      <c r="H470">
        <f t="shared" si="50"/>
        <v>-3.234</v>
      </c>
      <c r="I470">
        <f t="shared" si="51"/>
        <v>-30</v>
      </c>
      <c r="J470">
        <f t="shared" si="35"/>
        <v>169.01768899999999</v>
      </c>
      <c r="K470">
        <f t="shared" si="36"/>
        <v>910.45875599999999</v>
      </c>
      <c r="L470">
        <f t="shared" si="37"/>
        <v>1</v>
      </c>
      <c r="M470">
        <f t="shared" si="38"/>
        <v>1</v>
      </c>
      <c r="N470">
        <f t="shared" si="39"/>
        <v>0</v>
      </c>
      <c r="P470">
        <f>A424+1</f>
        <v>143</v>
      </c>
      <c r="Q470">
        <f t="shared" si="40"/>
        <v>2</v>
      </c>
      <c r="R470">
        <f t="shared" si="41"/>
        <v>4.5330000000000004</v>
      </c>
      <c r="S470">
        <f t="shared" si="42"/>
        <v>82</v>
      </c>
    </row>
    <row r="471" spans="1:19" x14ac:dyDescent="0.3">
      <c r="A471">
        <f t="shared" si="43"/>
        <v>189</v>
      </c>
      <c r="B471">
        <f t="shared" si="44"/>
        <v>1.7</v>
      </c>
      <c r="C471">
        <f t="shared" si="45"/>
        <v>59</v>
      </c>
      <c r="D471">
        <f t="shared" si="46"/>
        <v>5.0670000000000002</v>
      </c>
      <c r="E471">
        <f t="shared" si="47"/>
        <v>76</v>
      </c>
      <c r="F471">
        <f t="shared" si="48"/>
        <v>2.7169999999999996</v>
      </c>
      <c r="G471">
        <f t="shared" si="49"/>
        <v>24</v>
      </c>
      <c r="H471">
        <f t="shared" si="50"/>
        <v>-0.65000000000000036</v>
      </c>
      <c r="I471">
        <f t="shared" si="51"/>
        <v>7</v>
      </c>
      <c r="J471">
        <f t="shared" si="35"/>
        <v>583.38208899999995</v>
      </c>
      <c r="K471">
        <f t="shared" si="36"/>
        <v>49.422499999999999</v>
      </c>
      <c r="L471">
        <f t="shared" si="37"/>
        <v>2</v>
      </c>
      <c r="M471">
        <f t="shared" si="38"/>
        <v>0</v>
      </c>
      <c r="N471">
        <f t="shared" si="39"/>
        <v>1</v>
      </c>
      <c r="P471">
        <f>A425+1</f>
        <v>144</v>
      </c>
      <c r="Q471">
        <f t="shared" si="40"/>
        <v>2</v>
      </c>
      <c r="R471">
        <f t="shared" si="41"/>
        <v>4.8170000000000002</v>
      </c>
      <c r="S471">
        <f t="shared" si="42"/>
        <v>77</v>
      </c>
    </row>
    <row r="472" spans="1:19" x14ac:dyDescent="0.3">
      <c r="A472">
        <f t="shared" si="43"/>
        <v>190</v>
      </c>
      <c r="B472">
        <f t="shared" si="44"/>
        <v>1.7</v>
      </c>
      <c r="C472">
        <f t="shared" si="45"/>
        <v>59</v>
      </c>
      <c r="D472">
        <f t="shared" si="46"/>
        <v>5.0670000000000002</v>
      </c>
      <c r="E472">
        <f t="shared" si="47"/>
        <v>76</v>
      </c>
      <c r="F472">
        <f t="shared" si="48"/>
        <v>0.48299999999999987</v>
      </c>
      <c r="G472">
        <f t="shared" si="49"/>
        <v>-4</v>
      </c>
      <c r="H472">
        <f t="shared" si="50"/>
        <v>-2.8840000000000003</v>
      </c>
      <c r="I472">
        <f t="shared" si="51"/>
        <v>-21</v>
      </c>
      <c r="J472">
        <f t="shared" si="35"/>
        <v>16.233288999999999</v>
      </c>
      <c r="K472">
        <f t="shared" si="36"/>
        <v>449.31745599999999</v>
      </c>
      <c r="L472">
        <f t="shared" si="37"/>
        <v>1</v>
      </c>
      <c r="M472">
        <f t="shared" si="38"/>
        <v>1</v>
      </c>
      <c r="N472">
        <f t="shared" si="39"/>
        <v>0</v>
      </c>
      <c r="P472">
        <f>A426+1</f>
        <v>145</v>
      </c>
      <c r="Q472">
        <f t="shared" si="40"/>
        <v>2</v>
      </c>
      <c r="R472">
        <f t="shared" si="41"/>
        <v>4.3330000000000002</v>
      </c>
      <c r="S472">
        <f t="shared" si="42"/>
        <v>76</v>
      </c>
    </row>
    <row r="473" spans="1:19" x14ac:dyDescent="0.3">
      <c r="A473">
        <f t="shared" si="43"/>
        <v>191</v>
      </c>
      <c r="B473">
        <f t="shared" si="44"/>
        <v>1.7</v>
      </c>
      <c r="C473">
        <f t="shared" si="45"/>
        <v>59</v>
      </c>
      <c r="D473">
        <f t="shared" si="46"/>
        <v>5.0670000000000002</v>
      </c>
      <c r="E473">
        <f t="shared" si="47"/>
        <v>76</v>
      </c>
      <c r="F473">
        <f t="shared" si="48"/>
        <v>3.0999999999999996</v>
      </c>
      <c r="G473">
        <f t="shared" si="49"/>
        <v>22</v>
      </c>
      <c r="H473">
        <f t="shared" si="50"/>
        <v>-0.26700000000000035</v>
      </c>
      <c r="I473">
        <f t="shared" si="51"/>
        <v>5</v>
      </c>
      <c r="J473">
        <f t="shared" si="35"/>
        <v>493.61</v>
      </c>
      <c r="K473">
        <f t="shared" si="36"/>
        <v>25.071289</v>
      </c>
      <c r="L473">
        <f t="shared" si="37"/>
        <v>2</v>
      </c>
      <c r="M473">
        <f t="shared" si="38"/>
        <v>0</v>
      </c>
      <c r="N473">
        <f t="shared" si="39"/>
        <v>1</v>
      </c>
      <c r="P473">
        <f>A428+1</f>
        <v>147</v>
      </c>
      <c r="Q473">
        <f t="shared" si="40"/>
        <v>2</v>
      </c>
      <c r="R473">
        <f t="shared" si="41"/>
        <v>4.633</v>
      </c>
      <c r="S473">
        <f t="shared" si="42"/>
        <v>80</v>
      </c>
    </row>
    <row r="474" spans="1:19" x14ac:dyDescent="0.3">
      <c r="A474">
        <f t="shared" si="43"/>
        <v>192</v>
      </c>
      <c r="B474">
        <f t="shared" si="44"/>
        <v>1.7</v>
      </c>
      <c r="C474">
        <f t="shared" si="45"/>
        <v>59</v>
      </c>
      <c r="D474">
        <f t="shared" si="46"/>
        <v>5.0670000000000002</v>
      </c>
      <c r="E474">
        <f t="shared" si="47"/>
        <v>76</v>
      </c>
      <c r="F474">
        <f t="shared" si="48"/>
        <v>0.13300000000000001</v>
      </c>
      <c r="G474">
        <f t="shared" si="49"/>
        <v>-2</v>
      </c>
      <c r="H474">
        <f t="shared" si="50"/>
        <v>-3.234</v>
      </c>
      <c r="I474">
        <f t="shared" si="51"/>
        <v>-19</v>
      </c>
      <c r="J474">
        <f t="shared" si="35"/>
        <v>4.0176889999999998</v>
      </c>
      <c r="K474">
        <f t="shared" si="36"/>
        <v>371.45875599999999</v>
      </c>
      <c r="L474">
        <f t="shared" si="37"/>
        <v>1</v>
      </c>
      <c r="M474">
        <f t="shared" si="38"/>
        <v>1</v>
      </c>
      <c r="N474">
        <f t="shared" si="39"/>
        <v>0</v>
      </c>
      <c r="P474">
        <f>A430+1</f>
        <v>149</v>
      </c>
      <c r="Q474">
        <f t="shared" si="40"/>
        <v>2</v>
      </c>
      <c r="R474">
        <f t="shared" si="41"/>
        <v>5.0999999999999996</v>
      </c>
      <c r="S474">
        <f t="shared" si="42"/>
        <v>96</v>
      </c>
    </row>
    <row r="475" spans="1:19" x14ac:dyDescent="0.3">
      <c r="A475">
        <f>A474+1</f>
        <v>193</v>
      </c>
      <c r="B475">
        <f t="shared" si="44"/>
        <v>1.7</v>
      </c>
      <c r="C475">
        <f t="shared" si="45"/>
        <v>59</v>
      </c>
      <c r="D475">
        <f t="shared" si="46"/>
        <v>5.0670000000000002</v>
      </c>
      <c r="E475">
        <f t="shared" si="47"/>
        <v>76</v>
      </c>
      <c r="F475">
        <f t="shared" si="48"/>
        <v>3.0999999999999996</v>
      </c>
      <c r="G475">
        <f t="shared" si="49"/>
        <v>17</v>
      </c>
      <c r="H475">
        <f t="shared" si="50"/>
        <v>-0.26700000000000035</v>
      </c>
      <c r="I475">
        <f t="shared" si="51"/>
        <v>0</v>
      </c>
      <c r="J475">
        <f t="shared" si="35"/>
        <v>298.61</v>
      </c>
      <c r="K475">
        <f t="shared" si="36"/>
        <v>7.1289000000000186E-2</v>
      </c>
      <c r="L475">
        <f t="shared" si="37"/>
        <v>2</v>
      </c>
      <c r="M475">
        <f t="shared" si="38"/>
        <v>0</v>
      </c>
      <c r="N475">
        <f t="shared" si="39"/>
        <v>1</v>
      </c>
      <c r="P475">
        <f>A432+1</f>
        <v>151</v>
      </c>
      <c r="Q475">
        <f t="shared" si="40"/>
        <v>2</v>
      </c>
      <c r="R475">
        <f t="shared" si="41"/>
        <v>5.0330000000000004</v>
      </c>
      <c r="S475">
        <f t="shared" si="42"/>
        <v>77</v>
      </c>
    </row>
    <row r="476" spans="1:19" x14ac:dyDescent="0.3">
      <c r="A476">
        <f t="shared" ref="A476:A486" si="53">A475+1</f>
        <v>194</v>
      </c>
      <c r="B476">
        <f t="shared" si="44"/>
        <v>1.7</v>
      </c>
      <c r="C476">
        <f t="shared" si="45"/>
        <v>59</v>
      </c>
      <c r="D476">
        <f t="shared" si="46"/>
        <v>5.0670000000000002</v>
      </c>
      <c r="E476">
        <f t="shared" si="47"/>
        <v>76</v>
      </c>
      <c r="F476">
        <f t="shared" si="48"/>
        <v>2.3999999999999995</v>
      </c>
      <c r="G476">
        <f t="shared" si="49"/>
        <v>25</v>
      </c>
      <c r="H476">
        <f t="shared" si="50"/>
        <v>-0.96700000000000053</v>
      </c>
      <c r="I476">
        <f t="shared" si="51"/>
        <v>8</v>
      </c>
      <c r="J476">
        <f t="shared" ref="J476:J539" si="54">SUMPRODUCT(F476:G476,F476:G476)</f>
        <v>630.76</v>
      </c>
      <c r="K476">
        <f t="shared" ref="K476:K539" si="55">SUMPRODUCT(H476:I476,H476:I476)</f>
        <v>64.935089000000005</v>
      </c>
      <c r="L476">
        <f t="shared" ref="L476:L539" si="56">IF(J476&lt;K476,1,2)</f>
        <v>2</v>
      </c>
      <c r="M476">
        <f t="shared" ref="M476:M539" si="57">IF(L476=1,1,0)</f>
        <v>0</v>
      </c>
      <c r="N476">
        <f t="shared" ref="N476:N539" si="58">IF(L476=2,1,0)</f>
        <v>1</v>
      </c>
      <c r="P476">
        <f>A433+1</f>
        <v>152</v>
      </c>
      <c r="Q476">
        <f t="shared" ref="Q476:Q539" si="59">INDEX(L$283:L$554,P476)</f>
        <v>2</v>
      </c>
      <c r="R476">
        <f t="shared" ref="R476:R539" si="60">INDEX(A$4:A$275,P476)</f>
        <v>4</v>
      </c>
      <c r="S476">
        <f t="shared" ref="S476:S539" si="61">INDEX(B$4:B$275,P476)</f>
        <v>77</v>
      </c>
    </row>
    <row r="477" spans="1:19" x14ac:dyDescent="0.3">
      <c r="A477">
        <f t="shared" si="53"/>
        <v>195</v>
      </c>
      <c r="B477">
        <f t="shared" ref="B477:B540" si="62">B476</f>
        <v>1.7</v>
      </c>
      <c r="C477">
        <f t="shared" ref="C477:C540" si="63">C476</f>
        <v>59</v>
      </c>
      <c r="D477">
        <f t="shared" ref="D477:D540" si="64">D476</f>
        <v>5.0670000000000002</v>
      </c>
      <c r="E477">
        <f t="shared" ref="E477:E540" si="65">E476</f>
        <v>76</v>
      </c>
      <c r="F477">
        <f t="shared" ref="F477:F540" si="66">INDEX(A$4:A$275,A477)-B477</f>
        <v>2.266</v>
      </c>
      <c r="G477">
        <f t="shared" ref="G477:G540" si="67">INDEX(B$4:B$275,A477)-C477</f>
        <v>18</v>
      </c>
      <c r="H477">
        <f t="shared" ref="H477:H540" si="68">INDEX(A$4:A$275,A477)-D477</f>
        <v>-1.101</v>
      </c>
      <c r="I477">
        <f t="shared" ref="I477:I540" si="69">INDEX(B$4:B$275,A477)-E477</f>
        <v>1</v>
      </c>
      <c r="J477">
        <f t="shared" si="54"/>
        <v>329.13475599999998</v>
      </c>
      <c r="K477">
        <f t="shared" si="55"/>
        <v>2.2122009999999999</v>
      </c>
      <c r="L477">
        <f t="shared" si="56"/>
        <v>2</v>
      </c>
      <c r="M477">
        <f t="shared" si="57"/>
        <v>0</v>
      </c>
      <c r="N477">
        <f t="shared" si="58"/>
        <v>1</v>
      </c>
      <c r="P477">
        <f>A435+1</f>
        <v>154</v>
      </c>
      <c r="Q477">
        <f t="shared" si="59"/>
        <v>2</v>
      </c>
      <c r="R477">
        <f t="shared" si="60"/>
        <v>4.5999999999999996</v>
      </c>
      <c r="S477">
        <f t="shared" si="61"/>
        <v>81</v>
      </c>
    </row>
    <row r="478" spans="1:19" x14ac:dyDescent="0.3">
      <c r="A478">
        <f t="shared" si="53"/>
        <v>196</v>
      </c>
      <c r="B478">
        <f t="shared" si="62"/>
        <v>1.7</v>
      </c>
      <c r="C478">
        <f t="shared" si="63"/>
        <v>59</v>
      </c>
      <c r="D478">
        <f t="shared" si="64"/>
        <v>5.0670000000000002</v>
      </c>
      <c r="E478">
        <f t="shared" si="65"/>
        <v>76</v>
      </c>
      <c r="F478">
        <f t="shared" si="66"/>
        <v>2.5329999999999995</v>
      </c>
      <c r="G478">
        <f t="shared" si="67"/>
        <v>22</v>
      </c>
      <c r="H478">
        <f t="shared" si="68"/>
        <v>-0.83400000000000052</v>
      </c>
      <c r="I478">
        <f t="shared" si="69"/>
        <v>5</v>
      </c>
      <c r="J478">
        <f t="shared" si="54"/>
        <v>490.416089</v>
      </c>
      <c r="K478">
        <f t="shared" si="55"/>
        <v>25.695556</v>
      </c>
      <c r="L478">
        <f t="shared" si="56"/>
        <v>2</v>
      </c>
      <c r="M478">
        <f t="shared" si="57"/>
        <v>0</v>
      </c>
      <c r="N478">
        <f t="shared" si="58"/>
        <v>1</v>
      </c>
      <c r="P478">
        <f>A436+1</f>
        <v>155</v>
      </c>
      <c r="Q478">
        <f t="shared" si="59"/>
        <v>2</v>
      </c>
      <c r="R478">
        <f t="shared" si="60"/>
        <v>3.5670000000000002</v>
      </c>
      <c r="S478">
        <f t="shared" si="61"/>
        <v>71</v>
      </c>
    </row>
    <row r="479" spans="1:19" x14ac:dyDescent="0.3">
      <c r="A479">
        <f t="shared" si="53"/>
        <v>197</v>
      </c>
      <c r="B479">
        <f t="shared" si="62"/>
        <v>1.7</v>
      </c>
      <c r="C479">
        <f t="shared" si="63"/>
        <v>59</v>
      </c>
      <c r="D479">
        <f t="shared" si="64"/>
        <v>5.0670000000000002</v>
      </c>
      <c r="E479">
        <f t="shared" si="65"/>
        <v>76</v>
      </c>
      <c r="F479">
        <f t="shared" si="66"/>
        <v>1.8</v>
      </c>
      <c r="G479">
        <f t="shared" si="67"/>
        <v>28</v>
      </c>
      <c r="H479">
        <f t="shared" si="68"/>
        <v>-1.5670000000000002</v>
      </c>
      <c r="I479">
        <f t="shared" si="69"/>
        <v>11</v>
      </c>
      <c r="J479">
        <f t="shared" si="54"/>
        <v>787.24</v>
      </c>
      <c r="K479">
        <f t="shared" si="55"/>
        <v>123.455489</v>
      </c>
      <c r="L479">
        <f t="shared" si="56"/>
        <v>2</v>
      </c>
      <c r="M479">
        <f t="shared" si="57"/>
        <v>0</v>
      </c>
      <c r="N479">
        <f t="shared" si="58"/>
        <v>1</v>
      </c>
      <c r="P479">
        <f>A437+1</f>
        <v>156</v>
      </c>
      <c r="Q479">
        <f t="shared" si="59"/>
        <v>2</v>
      </c>
      <c r="R479">
        <f t="shared" si="60"/>
        <v>4</v>
      </c>
      <c r="S479">
        <f t="shared" si="61"/>
        <v>70</v>
      </c>
    </row>
    <row r="480" spans="1:19" x14ac:dyDescent="0.3">
      <c r="A480">
        <f t="shared" si="53"/>
        <v>198</v>
      </c>
      <c r="B480">
        <f t="shared" si="62"/>
        <v>1.7</v>
      </c>
      <c r="C480">
        <f t="shared" si="63"/>
        <v>59</v>
      </c>
      <c r="D480">
        <f t="shared" si="64"/>
        <v>5.0670000000000002</v>
      </c>
      <c r="E480">
        <f t="shared" si="65"/>
        <v>76</v>
      </c>
      <c r="F480">
        <f t="shared" si="66"/>
        <v>2.6659999999999995</v>
      </c>
      <c r="G480">
        <f t="shared" si="67"/>
        <v>18</v>
      </c>
      <c r="H480">
        <f t="shared" si="68"/>
        <v>-0.70100000000000051</v>
      </c>
      <c r="I480">
        <f t="shared" si="69"/>
        <v>1</v>
      </c>
      <c r="J480">
        <f t="shared" si="54"/>
        <v>331.10755599999999</v>
      </c>
      <c r="K480">
        <f t="shared" si="55"/>
        <v>1.4914010000000006</v>
      </c>
      <c r="L480">
        <f t="shared" si="56"/>
        <v>2</v>
      </c>
      <c r="M480">
        <f t="shared" si="57"/>
        <v>0</v>
      </c>
      <c r="N480">
        <f t="shared" si="58"/>
        <v>1</v>
      </c>
      <c r="P480">
        <f>A438+1</f>
        <v>157</v>
      </c>
      <c r="Q480">
        <f t="shared" si="59"/>
        <v>2</v>
      </c>
      <c r="R480">
        <f t="shared" si="60"/>
        <v>4.5</v>
      </c>
      <c r="S480">
        <f t="shared" si="61"/>
        <v>81</v>
      </c>
    </row>
    <row r="481" spans="1:19" x14ac:dyDescent="0.3">
      <c r="A481">
        <f t="shared" si="53"/>
        <v>199</v>
      </c>
      <c r="B481">
        <f t="shared" si="62"/>
        <v>1.7</v>
      </c>
      <c r="C481">
        <f t="shared" si="63"/>
        <v>59</v>
      </c>
      <c r="D481">
        <f t="shared" si="64"/>
        <v>5.0670000000000002</v>
      </c>
      <c r="E481">
        <f t="shared" si="65"/>
        <v>76</v>
      </c>
      <c r="F481">
        <f t="shared" si="66"/>
        <v>0.55000000000000004</v>
      </c>
      <c r="G481">
        <f t="shared" si="67"/>
        <v>-8</v>
      </c>
      <c r="H481">
        <f t="shared" si="68"/>
        <v>-2.8170000000000002</v>
      </c>
      <c r="I481">
        <f t="shared" si="69"/>
        <v>-25</v>
      </c>
      <c r="J481">
        <f t="shared" si="54"/>
        <v>64.302499999999995</v>
      </c>
      <c r="K481">
        <f t="shared" si="55"/>
        <v>632.93548899999996</v>
      </c>
      <c r="L481">
        <f t="shared" si="56"/>
        <v>1</v>
      </c>
      <c r="M481">
        <f t="shared" si="57"/>
        <v>1</v>
      </c>
      <c r="N481">
        <f t="shared" si="58"/>
        <v>0</v>
      </c>
      <c r="P481">
        <f>A439+1</f>
        <v>158</v>
      </c>
      <c r="Q481">
        <f t="shared" si="59"/>
        <v>2</v>
      </c>
      <c r="R481">
        <f t="shared" si="60"/>
        <v>4.0830000000000002</v>
      </c>
      <c r="S481">
        <f t="shared" si="61"/>
        <v>93</v>
      </c>
    </row>
    <row r="482" spans="1:19" x14ac:dyDescent="0.3">
      <c r="A482">
        <f t="shared" si="53"/>
        <v>200</v>
      </c>
      <c r="B482">
        <f t="shared" si="62"/>
        <v>1.7</v>
      </c>
      <c r="C482">
        <f t="shared" si="63"/>
        <v>59</v>
      </c>
      <c r="D482">
        <f t="shared" si="64"/>
        <v>5.0670000000000002</v>
      </c>
      <c r="E482">
        <f t="shared" si="65"/>
        <v>76</v>
      </c>
      <c r="F482">
        <f t="shared" si="66"/>
        <v>2.9669999999999996</v>
      </c>
      <c r="G482">
        <f t="shared" si="67"/>
        <v>19</v>
      </c>
      <c r="H482">
        <f t="shared" si="68"/>
        <v>-0.40000000000000036</v>
      </c>
      <c r="I482">
        <f t="shared" si="69"/>
        <v>2</v>
      </c>
      <c r="J482">
        <f t="shared" si="54"/>
        <v>369.803089</v>
      </c>
      <c r="K482">
        <f t="shared" si="55"/>
        <v>4.16</v>
      </c>
      <c r="L482">
        <f t="shared" si="56"/>
        <v>2</v>
      </c>
      <c r="M482">
        <f t="shared" si="57"/>
        <v>0</v>
      </c>
      <c r="N482">
        <f t="shared" si="58"/>
        <v>1</v>
      </c>
      <c r="P482">
        <f>A441+1</f>
        <v>160</v>
      </c>
      <c r="Q482">
        <f t="shared" si="59"/>
        <v>2</v>
      </c>
      <c r="R482">
        <f t="shared" si="60"/>
        <v>3.9670000000000001</v>
      </c>
      <c r="S482">
        <f t="shared" si="61"/>
        <v>89</v>
      </c>
    </row>
    <row r="483" spans="1:19" x14ac:dyDescent="0.3">
      <c r="A483">
        <f t="shared" si="53"/>
        <v>201</v>
      </c>
      <c r="B483">
        <f t="shared" si="62"/>
        <v>1.7</v>
      </c>
      <c r="C483">
        <f t="shared" si="63"/>
        <v>59</v>
      </c>
      <c r="D483">
        <f t="shared" si="64"/>
        <v>5.0670000000000002</v>
      </c>
      <c r="E483">
        <f t="shared" si="65"/>
        <v>76</v>
      </c>
      <c r="F483">
        <f t="shared" si="66"/>
        <v>0.40000000000000013</v>
      </c>
      <c r="G483">
        <f t="shared" si="67"/>
        <v>1</v>
      </c>
      <c r="H483">
        <f t="shared" si="68"/>
        <v>-2.9670000000000001</v>
      </c>
      <c r="I483">
        <f t="shared" si="69"/>
        <v>-16</v>
      </c>
      <c r="J483">
        <f t="shared" si="54"/>
        <v>1.1600000000000001</v>
      </c>
      <c r="K483">
        <f t="shared" si="55"/>
        <v>264.803089</v>
      </c>
      <c r="L483">
        <f t="shared" si="56"/>
        <v>1</v>
      </c>
      <c r="M483">
        <f t="shared" si="57"/>
        <v>1</v>
      </c>
      <c r="N483">
        <f t="shared" si="58"/>
        <v>0</v>
      </c>
      <c r="P483">
        <f>A443+1</f>
        <v>162</v>
      </c>
      <c r="Q483">
        <f t="shared" si="59"/>
        <v>2</v>
      </c>
      <c r="R483">
        <f t="shared" si="60"/>
        <v>4.1500000000000004</v>
      </c>
      <c r="S483">
        <f t="shared" si="61"/>
        <v>86</v>
      </c>
    </row>
    <row r="484" spans="1:19" x14ac:dyDescent="0.3">
      <c r="A484">
        <f t="shared" si="53"/>
        <v>202</v>
      </c>
      <c r="B484">
        <f t="shared" si="62"/>
        <v>1.7</v>
      </c>
      <c r="C484">
        <f t="shared" si="63"/>
        <v>59</v>
      </c>
      <c r="D484">
        <f t="shared" si="64"/>
        <v>5.0670000000000002</v>
      </c>
      <c r="E484">
        <f t="shared" si="65"/>
        <v>76</v>
      </c>
      <c r="F484">
        <f t="shared" si="66"/>
        <v>2.6499999999999995</v>
      </c>
      <c r="G484">
        <f t="shared" si="67"/>
        <v>23</v>
      </c>
      <c r="H484">
        <f t="shared" si="68"/>
        <v>-0.71700000000000053</v>
      </c>
      <c r="I484">
        <f t="shared" si="69"/>
        <v>6</v>
      </c>
      <c r="J484">
        <f t="shared" si="54"/>
        <v>536.02250000000004</v>
      </c>
      <c r="K484">
        <f t="shared" si="55"/>
        <v>36.514088999999998</v>
      </c>
      <c r="L484">
        <f t="shared" si="56"/>
        <v>2</v>
      </c>
      <c r="M484">
        <f t="shared" si="57"/>
        <v>0</v>
      </c>
      <c r="N484">
        <f t="shared" si="58"/>
        <v>1</v>
      </c>
      <c r="P484">
        <f>A445+1</f>
        <v>164</v>
      </c>
      <c r="Q484">
        <f t="shared" si="59"/>
        <v>2</v>
      </c>
      <c r="R484">
        <f t="shared" si="60"/>
        <v>3.8330000000000002</v>
      </c>
      <c r="S484">
        <f t="shared" si="61"/>
        <v>78</v>
      </c>
    </row>
    <row r="485" spans="1:19" x14ac:dyDescent="0.3">
      <c r="A485">
        <f t="shared" si="53"/>
        <v>203</v>
      </c>
      <c r="B485">
        <f t="shared" si="62"/>
        <v>1.7</v>
      </c>
      <c r="C485">
        <f t="shared" si="63"/>
        <v>59</v>
      </c>
      <c r="D485">
        <f t="shared" si="64"/>
        <v>5.0670000000000002</v>
      </c>
      <c r="E485">
        <f t="shared" si="65"/>
        <v>76</v>
      </c>
      <c r="F485">
        <f t="shared" si="66"/>
        <v>2.4329999999999998</v>
      </c>
      <c r="G485">
        <f t="shared" si="67"/>
        <v>32</v>
      </c>
      <c r="H485">
        <f t="shared" si="68"/>
        <v>-0.93400000000000016</v>
      </c>
      <c r="I485">
        <f t="shared" si="69"/>
        <v>15</v>
      </c>
      <c r="J485">
        <f t="shared" si="54"/>
        <v>1029.9194890000001</v>
      </c>
      <c r="K485">
        <f t="shared" si="55"/>
        <v>225.872356</v>
      </c>
      <c r="L485">
        <f t="shared" si="56"/>
        <v>2</v>
      </c>
      <c r="M485">
        <f t="shared" si="57"/>
        <v>0</v>
      </c>
      <c r="N485">
        <f t="shared" si="58"/>
        <v>1</v>
      </c>
      <c r="P485">
        <f>A447+1</f>
        <v>166</v>
      </c>
      <c r="Q485">
        <f t="shared" si="59"/>
        <v>2</v>
      </c>
      <c r="R485">
        <f t="shared" si="60"/>
        <v>4.5830000000000002</v>
      </c>
      <c r="S485">
        <f t="shared" si="61"/>
        <v>76</v>
      </c>
    </row>
    <row r="486" spans="1:19" x14ac:dyDescent="0.3">
      <c r="A486">
        <f t="shared" si="53"/>
        <v>204</v>
      </c>
      <c r="B486">
        <f t="shared" si="62"/>
        <v>1.7</v>
      </c>
      <c r="C486">
        <f t="shared" si="63"/>
        <v>59</v>
      </c>
      <c r="D486">
        <f t="shared" si="64"/>
        <v>5.0670000000000002</v>
      </c>
      <c r="E486">
        <f t="shared" si="65"/>
        <v>76</v>
      </c>
      <c r="F486">
        <f t="shared" si="66"/>
        <v>0.16700000000000004</v>
      </c>
      <c r="G486">
        <f t="shared" si="67"/>
        <v>-6</v>
      </c>
      <c r="H486">
        <f t="shared" si="68"/>
        <v>-3.2</v>
      </c>
      <c r="I486">
        <f t="shared" si="69"/>
        <v>-23</v>
      </c>
      <c r="J486">
        <f t="shared" si="54"/>
        <v>36.027889000000002</v>
      </c>
      <c r="K486">
        <f t="shared" si="55"/>
        <v>539.24</v>
      </c>
      <c r="L486">
        <f t="shared" si="56"/>
        <v>1</v>
      </c>
      <c r="M486">
        <f t="shared" si="57"/>
        <v>1</v>
      </c>
      <c r="N486">
        <f t="shared" si="58"/>
        <v>0</v>
      </c>
      <c r="P486">
        <f>A449+1</f>
        <v>168</v>
      </c>
      <c r="Q486">
        <f t="shared" si="59"/>
        <v>2</v>
      </c>
      <c r="R486">
        <f t="shared" si="60"/>
        <v>5</v>
      </c>
      <c r="S486">
        <f t="shared" si="61"/>
        <v>88</v>
      </c>
    </row>
    <row r="487" spans="1:19" x14ac:dyDescent="0.3">
      <c r="A487">
        <f>A486+1</f>
        <v>205</v>
      </c>
      <c r="B487">
        <f t="shared" si="62"/>
        <v>1.7</v>
      </c>
      <c r="C487">
        <f t="shared" si="63"/>
        <v>59</v>
      </c>
      <c r="D487">
        <f t="shared" si="64"/>
        <v>5.0670000000000002</v>
      </c>
      <c r="E487">
        <f t="shared" si="65"/>
        <v>76</v>
      </c>
      <c r="F487">
        <f t="shared" si="66"/>
        <v>2.8999999999999995</v>
      </c>
      <c r="G487">
        <f t="shared" si="67"/>
        <v>19</v>
      </c>
      <c r="H487">
        <f t="shared" si="68"/>
        <v>-0.46700000000000053</v>
      </c>
      <c r="I487">
        <f t="shared" si="69"/>
        <v>2</v>
      </c>
      <c r="J487">
        <f t="shared" si="54"/>
        <v>369.40999999999997</v>
      </c>
      <c r="K487">
        <f t="shared" si="55"/>
        <v>4.2180890000000009</v>
      </c>
      <c r="L487">
        <f t="shared" si="56"/>
        <v>2</v>
      </c>
      <c r="M487">
        <f t="shared" si="57"/>
        <v>0</v>
      </c>
      <c r="N487">
        <f t="shared" si="58"/>
        <v>1</v>
      </c>
      <c r="P487">
        <f>A451+1</f>
        <v>170</v>
      </c>
      <c r="Q487">
        <f t="shared" si="59"/>
        <v>2</v>
      </c>
      <c r="R487">
        <f t="shared" si="60"/>
        <v>4.617</v>
      </c>
      <c r="S487">
        <f t="shared" si="61"/>
        <v>93</v>
      </c>
    </row>
    <row r="488" spans="1:19" x14ac:dyDescent="0.3">
      <c r="A488">
        <f t="shared" ref="A488:A507" si="70">A487+1</f>
        <v>206</v>
      </c>
      <c r="B488">
        <f t="shared" si="62"/>
        <v>1.7</v>
      </c>
      <c r="C488">
        <f t="shared" si="63"/>
        <v>59</v>
      </c>
      <c r="D488">
        <f t="shared" si="64"/>
        <v>5.0670000000000002</v>
      </c>
      <c r="E488">
        <f t="shared" si="65"/>
        <v>76</v>
      </c>
      <c r="F488">
        <f t="shared" si="66"/>
        <v>8.2999999999999963E-2</v>
      </c>
      <c r="G488">
        <f t="shared" si="67"/>
        <v>-13</v>
      </c>
      <c r="H488">
        <f t="shared" si="68"/>
        <v>-3.2840000000000003</v>
      </c>
      <c r="I488">
        <f t="shared" si="69"/>
        <v>-30</v>
      </c>
      <c r="J488">
        <f t="shared" si="54"/>
        <v>169.006889</v>
      </c>
      <c r="K488">
        <f t="shared" si="55"/>
        <v>910.78465600000004</v>
      </c>
      <c r="L488">
        <f t="shared" si="56"/>
        <v>1</v>
      </c>
      <c r="M488">
        <f t="shared" si="57"/>
        <v>1</v>
      </c>
      <c r="N488">
        <f t="shared" si="58"/>
        <v>0</v>
      </c>
      <c r="P488">
        <f>A454+1</f>
        <v>173</v>
      </c>
      <c r="Q488">
        <f t="shared" si="59"/>
        <v>2</v>
      </c>
      <c r="R488">
        <f t="shared" si="60"/>
        <v>4.5830000000000002</v>
      </c>
      <c r="S488">
        <f t="shared" si="61"/>
        <v>77</v>
      </c>
    </row>
    <row r="489" spans="1:19" x14ac:dyDescent="0.3">
      <c r="A489">
        <f t="shared" si="70"/>
        <v>207</v>
      </c>
      <c r="B489">
        <f t="shared" si="62"/>
        <v>1.7</v>
      </c>
      <c r="C489">
        <f t="shared" si="63"/>
        <v>59</v>
      </c>
      <c r="D489">
        <f t="shared" si="64"/>
        <v>5.0670000000000002</v>
      </c>
      <c r="E489">
        <f t="shared" si="65"/>
        <v>76</v>
      </c>
      <c r="F489">
        <f t="shared" si="66"/>
        <v>2.6669999999999998</v>
      </c>
      <c r="G489">
        <f t="shared" si="67"/>
        <v>18</v>
      </c>
      <c r="H489">
        <f t="shared" si="68"/>
        <v>-0.70000000000000018</v>
      </c>
      <c r="I489">
        <f t="shared" si="69"/>
        <v>1</v>
      </c>
      <c r="J489">
        <f t="shared" si="54"/>
        <v>331.112889</v>
      </c>
      <c r="K489">
        <f t="shared" si="55"/>
        <v>1.4900000000000002</v>
      </c>
      <c r="L489">
        <f t="shared" si="56"/>
        <v>2</v>
      </c>
      <c r="M489">
        <f t="shared" si="57"/>
        <v>0</v>
      </c>
      <c r="N489">
        <f t="shared" si="58"/>
        <v>1</v>
      </c>
      <c r="P489">
        <f>A455+1</f>
        <v>174</v>
      </c>
      <c r="Q489">
        <f t="shared" si="59"/>
        <v>2</v>
      </c>
      <c r="R489">
        <f t="shared" si="60"/>
        <v>3.3330000000000002</v>
      </c>
      <c r="S489">
        <f t="shared" si="61"/>
        <v>68</v>
      </c>
    </row>
    <row r="490" spans="1:19" x14ac:dyDescent="0.3">
      <c r="A490">
        <f t="shared" si="70"/>
        <v>208</v>
      </c>
      <c r="B490">
        <f t="shared" si="62"/>
        <v>1.7</v>
      </c>
      <c r="C490">
        <f t="shared" si="63"/>
        <v>59</v>
      </c>
      <c r="D490">
        <f t="shared" si="64"/>
        <v>5.0670000000000002</v>
      </c>
      <c r="E490">
        <f t="shared" si="65"/>
        <v>76</v>
      </c>
      <c r="F490">
        <f t="shared" si="66"/>
        <v>2.1500000000000004</v>
      </c>
      <c r="G490">
        <f t="shared" si="67"/>
        <v>25</v>
      </c>
      <c r="H490">
        <f t="shared" si="68"/>
        <v>-1.2170000000000001</v>
      </c>
      <c r="I490">
        <f t="shared" si="69"/>
        <v>8</v>
      </c>
      <c r="J490">
        <f t="shared" si="54"/>
        <v>629.62249999999995</v>
      </c>
      <c r="K490">
        <f t="shared" si="55"/>
        <v>65.481088999999997</v>
      </c>
      <c r="L490">
        <f t="shared" si="56"/>
        <v>2</v>
      </c>
      <c r="M490">
        <f t="shared" si="57"/>
        <v>0</v>
      </c>
      <c r="N490">
        <f t="shared" si="58"/>
        <v>1</v>
      </c>
      <c r="P490">
        <f>A456+1</f>
        <v>175</v>
      </c>
      <c r="Q490">
        <f t="shared" si="59"/>
        <v>2</v>
      </c>
      <c r="R490">
        <f t="shared" si="60"/>
        <v>4.1669999999999998</v>
      </c>
      <c r="S490">
        <f t="shared" si="61"/>
        <v>81</v>
      </c>
    </row>
    <row r="491" spans="1:19" x14ac:dyDescent="0.3">
      <c r="A491">
        <f t="shared" si="70"/>
        <v>209</v>
      </c>
      <c r="B491">
        <f t="shared" si="62"/>
        <v>1.7</v>
      </c>
      <c r="C491">
        <f t="shared" si="63"/>
        <v>59</v>
      </c>
      <c r="D491">
        <f t="shared" si="64"/>
        <v>5.0670000000000002</v>
      </c>
      <c r="E491">
        <f t="shared" si="65"/>
        <v>76</v>
      </c>
      <c r="F491">
        <f t="shared" si="66"/>
        <v>0.2330000000000001</v>
      </c>
      <c r="G491">
        <f t="shared" si="67"/>
        <v>-10</v>
      </c>
      <c r="H491">
        <f t="shared" si="68"/>
        <v>-3.1340000000000003</v>
      </c>
      <c r="I491">
        <f t="shared" si="69"/>
        <v>-27</v>
      </c>
      <c r="J491">
        <f t="shared" si="54"/>
        <v>100.054289</v>
      </c>
      <c r="K491">
        <f t="shared" si="55"/>
        <v>738.821956</v>
      </c>
      <c r="L491">
        <f t="shared" si="56"/>
        <v>1</v>
      </c>
      <c r="M491">
        <f t="shared" si="57"/>
        <v>1</v>
      </c>
      <c r="N491">
        <f t="shared" si="58"/>
        <v>0</v>
      </c>
      <c r="P491">
        <f>A457+1</f>
        <v>176</v>
      </c>
      <c r="Q491">
        <f t="shared" si="59"/>
        <v>2</v>
      </c>
      <c r="R491">
        <f t="shared" si="60"/>
        <v>4.3330000000000002</v>
      </c>
      <c r="S491">
        <f t="shared" si="61"/>
        <v>81</v>
      </c>
    </row>
    <row r="492" spans="1:19" x14ac:dyDescent="0.3">
      <c r="A492">
        <f t="shared" si="70"/>
        <v>210</v>
      </c>
      <c r="B492">
        <f t="shared" si="62"/>
        <v>1.7</v>
      </c>
      <c r="C492">
        <f t="shared" si="63"/>
        <v>59</v>
      </c>
      <c r="D492">
        <f t="shared" si="64"/>
        <v>5.0670000000000002</v>
      </c>
      <c r="E492">
        <f t="shared" si="65"/>
        <v>76</v>
      </c>
      <c r="F492">
        <f t="shared" si="66"/>
        <v>2.8</v>
      </c>
      <c r="G492">
        <f t="shared" si="67"/>
        <v>24</v>
      </c>
      <c r="H492">
        <f t="shared" si="68"/>
        <v>-0.56700000000000017</v>
      </c>
      <c r="I492">
        <f t="shared" si="69"/>
        <v>7</v>
      </c>
      <c r="J492">
        <f t="shared" si="54"/>
        <v>583.84</v>
      </c>
      <c r="K492">
        <f t="shared" si="55"/>
        <v>49.321489</v>
      </c>
      <c r="L492">
        <f t="shared" si="56"/>
        <v>2</v>
      </c>
      <c r="M492">
        <f t="shared" si="57"/>
        <v>0</v>
      </c>
      <c r="N492">
        <f t="shared" si="58"/>
        <v>1</v>
      </c>
      <c r="P492">
        <f>A458+1</f>
        <v>177</v>
      </c>
      <c r="Q492">
        <f t="shared" si="59"/>
        <v>2</v>
      </c>
      <c r="R492">
        <f t="shared" si="60"/>
        <v>4.5</v>
      </c>
      <c r="S492">
        <f t="shared" si="61"/>
        <v>73</v>
      </c>
    </row>
    <row r="493" spans="1:19" x14ac:dyDescent="0.3">
      <c r="A493">
        <f t="shared" si="70"/>
        <v>211</v>
      </c>
      <c r="B493">
        <f t="shared" si="62"/>
        <v>1.7</v>
      </c>
      <c r="C493">
        <f t="shared" si="63"/>
        <v>59</v>
      </c>
      <c r="D493">
        <f t="shared" si="64"/>
        <v>5.0670000000000002</v>
      </c>
      <c r="E493">
        <f t="shared" si="65"/>
        <v>76</v>
      </c>
      <c r="F493">
        <f t="shared" si="66"/>
        <v>0.68300000000000005</v>
      </c>
      <c r="G493">
        <f t="shared" si="67"/>
        <v>12</v>
      </c>
      <c r="H493">
        <f t="shared" si="68"/>
        <v>-2.6840000000000002</v>
      </c>
      <c r="I493">
        <f t="shared" si="69"/>
        <v>-5</v>
      </c>
      <c r="J493">
        <f t="shared" si="54"/>
        <v>144.466489</v>
      </c>
      <c r="K493">
        <f t="shared" si="55"/>
        <v>32.203856000000002</v>
      </c>
      <c r="L493">
        <f t="shared" si="56"/>
        <v>2</v>
      </c>
      <c r="M493">
        <f t="shared" si="57"/>
        <v>0</v>
      </c>
      <c r="N493">
        <f t="shared" si="58"/>
        <v>1</v>
      </c>
      <c r="P493">
        <f>A460+1</f>
        <v>179</v>
      </c>
      <c r="Q493">
        <f t="shared" si="59"/>
        <v>2</v>
      </c>
      <c r="R493">
        <f t="shared" si="60"/>
        <v>4</v>
      </c>
      <c r="S493">
        <f t="shared" si="61"/>
        <v>85</v>
      </c>
    </row>
    <row r="494" spans="1:19" x14ac:dyDescent="0.3">
      <c r="A494">
        <f t="shared" si="70"/>
        <v>212</v>
      </c>
      <c r="B494">
        <f t="shared" si="62"/>
        <v>1.7</v>
      </c>
      <c r="C494">
        <f t="shared" si="63"/>
        <v>59</v>
      </c>
      <c r="D494">
        <f t="shared" si="64"/>
        <v>5.0670000000000002</v>
      </c>
      <c r="E494">
        <f t="shared" si="65"/>
        <v>76</v>
      </c>
      <c r="F494">
        <f t="shared" si="66"/>
        <v>3</v>
      </c>
      <c r="G494">
        <f t="shared" si="67"/>
        <v>21</v>
      </c>
      <c r="H494">
        <f t="shared" si="68"/>
        <v>-0.36699999999999999</v>
      </c>
      <c r="I494">
        <f t="shared" si="69"/>
        <v>4</v>
      </c>
      <c r="J494">
        <f t="shared" si="54"/>
        <v>450</v>
      </c>
      <c r="K494">
        <f t="shared" si="55"/>
        <v>16.134689000000002</v>
      </c>
      <c r="L494">
        <f t="shared" si="56"/>
        <v>2</v>
      </c>
      <c r="M494">
        <f t="shared" si="57"/>
        <v>0</v>
      </c>
      <c r="N494">
        <f t="shared" si="58"/>
        <v>1</v>
      </c>
      <c r="P494">
        <f>A461+1</f>
        <v>180</v>
      </c>
      <c r="Q494">
        <f t="shared" si="59"/>
        <v>2</v>
      </c>
      <c r="R494">
        <f t="shared" si="60"/>
        <v>4.1669999999999998</v>
      </c>
      <c r="S494">
        <f t="shared" si="61"/>
        <v>74</v>
      </c>
    </row>
    <row r="495" spans="1:19" x14ac:dyDescent="0.3">
      <c r="A495">
        <f t="shared" si="70"/>
        <v>213</v>
      </c>
      <c r="B495">
        <f t="shared" si="62"/>
        <v>1.7</v>
      </c>
      <c r="C495">
        <f t="shared" si="63"/>
        <v>59</v>
      </c>
      <c r="D495">
        <f t="shared" si="64"/>
        <v>5.0670000000000002</v>
      </c>
      <c r="E495">
        <f t="shared" si="65"/>
        <v>76</v>
      </c>
      <c r="F495">
        <f t="shared" si="66"/>
        <v>0.16700000000000004</v>
      </c>
      <c r="G495">
        <f t="shared" si="67"/>
        <v>-10</v>
      </c>
      <c r="H495">
        <f t="shared" si="68"/>
        <v>-3.2</v>
      </c>
      <c r="I495">
        <f t="shared" si="69"/>
        <v>-27</v>
      </c>
      <c r="J495">
        <f t="shared" si="54"/>
        <v>100.027889</v>
      </c>
      <c r="K495">
        <f t="shared" si="55"/>
        <v>739.24</v>
      </c>
      <c r="L495">
        <f t="shared" si="56"/>
        <v>1</v>
      </c>
      <c r="M495">
        <f t="shared" si="57"/>
        <v>1</v>
      </c>
      <c r="N495">
        <f t="shared" si="58"/>
        <v>0</v>
      </c>
      <c r="P495">
        <f>A463+1</f>
        <v>182</v>
      </c>
      <c r="Q495">
        <f t="shared" si="59"/>
        <v>2</v>
      </c>
      <c r="R495">
        <f t="shared" si="60"/>
        <v>4.5830000000000002</v>
      </c>
      <c r="S495">
        <f t="shared" si="61"/>
        <v>77</v>
      </c>
    </row>
    <row r="496" spans="1:19" x14ac:dyDescent="0.3">
      <c r="A496">
        <f t="shared" si="70"/>
        <v>214</v>
      </c>
      <c r="B496">
        <f t="shared" si="62"/>
        <v>1.7</v>
      </c>
      <c r="C496">
        <f t="shared" si="63"/>
        <v>59</v>
      </c>
      <c r="D496">
        <f t="shared" si="64"/>
        <v>5.0670000000000002</v>
      </c>
      <c r="E496">
        <f t="shared" si="65"/>
        <v>76</v>
      </c>
      <c r="F496">
        <f t="shared" si="66"/>
        <v>2.133</v>
      </c>
      <c r="G496">
        <f t="shared" si="67"/>
        <v>16</v>
      </c>
      <c r="H496">
        <f t="shared" si="68"/>
        <v>-1.234</v>
      </c>
      <c r="I496">
        <f t="shared" si="69"/>
        <v>-1</v>
      </c>
      <c r="J496">
        <f t="shared" si="54"/>
        <v>260.549689</v>
      </c>
      <c r="K496">
        <f t="shared" si="55"/>
        <v>2.5227560000000002</v>
      </c>
      <c r="L496">
        <f t="shared" si="56"/>
        <v>2</v>
      </c>
      <c r="M496">
        <f t="shared" si="57"/>
        <v>0</v>
      </c>
      <c r="N496">
        <f t="shared" si="58"/>
        <v>1</v>
      </c>
      <c r="P496">
        <f>A464+1</f>
        <v>183</v>
      </c>
      <c r="Q496">
        <f t="shared" si="59"/>
        <v>2</v>
      </c>
      <c r="R496">
        <f t="shared" si="60"/>
        <v>4.25</v>
      </c>
      <c r="S496">
        <f t="shared" si="61"/>
        <v>83</v>
      </c>
    </row>
    <row r="497" spans="1:19" x14ac:dyDescent="0.3">
      <c r="A497">
        <f t="shared" si="70"/>
        <v>215</v>
      </c>
      <c r="B497">
        <f t="shared" si="62"/>
        <v>1.7</v>
      </c>
      <c r="C497">
        <f t="shared" si="63"/>
        <v>59</v>
      </c>
      <c r="D497">
        <f t="shared" si="64"/>
        <v>5.0670000000000002</v>
      </c>
      <c r="E497">
        <f t="shared" si="65"/>
        <v>76</v>
      </c>
      <c r="F497">
        <f t="shared" si="66"/>
        <v>1.7169999999999999</v>
      </c>
      <c r="G497">
        <f t="shared" si="67"/>
        <v>5</v>
      </c>
      <c r="H497">
        <f t="shared" si="68"/>
        <v>-1.6500000000000004</v>
      </c>
      <c r="I497">
        <f t="shared" si="69"/>
        <v>-12</v>
      </c>
      <c r="J497">
        <f t="shared" si="54"/>
        <v>27.948089</v>
      </c>
      <c r="K497">
        <f t="shared" si="55"/>
        <v>146.7225</v>
      </c>
      <c r="L497">
        <f t="shared" si="56"/>
        <v>1</v>
      </c>
      <c r="M497">
        <f t="shared" si="57"/>
        <v>1</v>
      </c>
      <c r="N497">
        <f t="shared" si="58"/>
        <v>0</v>
      </c>
      <c r="P497">
        <f>A465+1</f>
        <v>184</v>
      </c>
      <c r="Q497">
        <f t="shared" si="59"/>
        <v>2</v>
      </c>
      <c r="R497">
        <f t="shared" si="60"/>
        <v>3.7669999999999999</v>
      </c>
      <c r="S497">
        <f t="shared" si="61"/>
        <v>83</v>
      </c>
    </row>
    <row r="498" spans="1:19" x14ac:dyDescent="0.3">
      <c r="A498">
        <f t="shared" si="70"/>
        <v>216</v>
      </c>
      <c r="B498">
        <f t="shared" si="62"/>
        <v>1.7</v>
      </c>
      <c r="C498">
        <f t="shared" si="63"/>
        <v>59</v>
      </c>
      <c r="D498">
        <f t="shared" si="64"/>
        <v>5.0670000000000002</v>
      </c>
      <c r="E498">
        <f t="shared" si="65"/>
        <v>76</v>
      </c>
      <c r="F498">
        <f t="shared" si="66"/>
        <v>2.5329999999999995</v>
      </c>
      <c r="G498">
        <f t="shared" si="67"/>
        <v>17</v>
      </c>
      <c r="H498">
        <f t="shared" si="68"/>
        <v>-0.83400000000000052</v>
      </c>
      <c r="I498">
        <f t="shared" si="69"/>
        <v>0</v>
      </c>
      <c r="J498">
        <f t="shared" si="54"/>
        <v>295.416089</v>
      </c>
      <c r="K498">
        <f t="shared" si="55"/>
        <v>0.69555600000000084</v>
      </c>
      <c r="L498">
        <f t="shared" si="56"/>
        <v>2</v>
      </c>
      <c r="M498">
        <f t="shared" si="57"/>
        <v>0</v>
      </c>
      <c r="N498">
        <f t="shared" si="58"/>
        <v>1</v>
      </c>
      <c r="P498">
        <f>A467+1</f>
        <v>186</v>
      </c>
      <c r="Q498">
        <f t="shared" si="59"/>
        <v>2</v>
      </c>
      <c r="R498">
        <f t="shared" si="60"/>
        <v>4.4329999999999998</v>
      </c>
      <c r="S498">
        <f t="shared" si="61"/>
        <v>78</v>
      </c>
    </row>
    <row r="499" spans="1:19" x14ac:dyDescent="0.3">
      <c r="A499">
        <f t="shared" si="70"/>
        <v>217</v>
      </c>
      <c r="B499">
        <f t="shared" si="62"/>
        <v>1.7</v>
      </c>
      <c r="C499">
        <f t="shared" si="63"/>
        <v>59</v>
      </c>
      <c r="D499">
        <f t="shared" si="64"/>
        <v>5.0670000000000002</v>
      </c>
      <c r="E499">
        <f t="shared" si="65"/>
        <v>76</v>
      </c>
      <c r="F499">
        <f t="shared" si="66"/>
        <v>0.7</v>
      </c>
      <c r="G499">
        <f t="shared" si="67"/>
        <v>-6</v>
      </c>
      <c r="H499">
        <f t="shared" si="68"/>
        <v>-2.6670000000000003</v>
      </c>
      <c r="I499">
        <f t="shared" si="69"/>
        <v>-23</v>
      </c>
      <c r="J499">
        <f t="shared" si="54"/>
        <v>36.49</v>
      </c>
      <c r="K499">
        <f t="shared" si="55"/>
        <v>536.112889</v>
      </c>
      <c r="L499">
        <f t="shared" si="56"/>
        <v>1</v>
      </c>
      <c r="M499">
        <f t="shared" si="57"/>
        <v>1</v>
      </c>
      <c r="N499">
        <f t="shared" si="58"/>
        <v>0</v>
      </c>
      <c r="P499">
        <f>A468+1</f>
        <v>187</v>
      </c>
      <c r="Q499">
        <f t="shared" si="59"/>
        <v>2</v>
      </c>
      <c r="R499">
        <f t="shared" si="60"/>
        <v>4.0830000000000002</v>
      </c>
      <c r="S499">
        <f t="shared" si="61"/>
        <v>84</v>
      </c>
    </row>
    <row r="500" spans="1:19" x14ac:dyDescent="0.3">
      <c r="A500">
        <f t="shared" si="70"/>
        <v>218</v>
      </c>
      <c r="B500">
        <f t="shared" si="62"/>
        <v>1.7</v>
      </c>
      <c r="C500">
        <f t="shared" si="63"/>
        <v>59</v>
      </c>
      <c r="D500">
        <f t="shared" si="64"/>
        <v>5.0670000000000002</v>
      </c>
      <c r="E500">
        <f t="shared" si="65"/>
        <v>76</v>
      </c>
      <c r="F500">
        <f t="shared" si="66"/>
        <v>3.0999999999999996</v>
      </c>
      <c r="G500">
        <f t="shared" si="67"/>
        <v>35</v>
      </c>
      <c r="H500">
        <f t="shared" si="68"/>
        <v>-0.26700000000000035</v>
      </c>
      <c r="I500">
        <f t="shared" si="69"/>
        <v>18</v>
      </c>
      <c r="J500">
        <f t="shared" si="54"/>
        <v>1234.6099999999999</v>
      </c>
      <c r="K500">
        <f t="shared" si="55"/>
        <v>324.07128899999998</v>
      </c>
      <c r="L500">
        <f t="shared" si="56"/>
        <v>2</v>
      </c>
      <c r="M500">
        <f t="shared" si="57"/>
        <v>0</v>
      </c>
      <c r="N500">
        <f t="shared" si="58"/>
        <v>1</v>
      </c>
      <c r="P500">
        <f>A470+1</f>
        <v>189</v>
      </c>
      <c r="Q500">
        <f t="shared" si="59"/>
        <v>2</v>
      </c>
      <c r="R500">
        <f t="shared" si="60"/>
        <v>4.4169999999999998</v>
      </c>
      <c r="S500">
        <f t="shared" si="61"/>
        <v>83</v>
      </c>
    </row>
    <row r="501" spans="1:19" x14ac:dyDescent="0.3">
      <c r="A501">
        <f t="shared" si="70"/>
        <v>219</v>
      </c>
      <c r="B501">
        <f t="shared" si="62"/>
        <v>1.7</v>
      </c>
      <c r="C501">
        <f t="shared" si="63"/>
        <v>59</v>
      </c>
      <c r="D501">
        <f t="shared" si="64"/>
        <v>5.0670000000000002</v>
      </c>
      <c r="E501">
        <f t="shared" si="65"/>
        <v>76</v>
      </c>
      <c r="F501">
        <f t="shared" si="66"/>
        <v>0.30000000000000004</v>
      </c>
      <c r="G501">
        <f t="shared" si="67"/>
        <v>-4</v>
      </c>
      <c r="H501">
        <f t="shared" si="68"/>
        <v>-3.0670000000000002</v>
      </c>
      <c r="I501">
        <f t="shared" si="69"/>
        <v>-21</v>
      </c>
      <c r="J501">
        <f t="shared" si="54"/>
        <v>16.09</v>
      </c>
      <c r="K501">
        <f t="shared" si="55"/>
        <v>450.40648900000002</v>
      </c>
      <c r="L501">
        <f t="shared" si="56"/>
        <v>1</v>
      </c>
      <c r="M501">
        <f t="shared" si="57"/>
        <v>1</v>
      </c>
      <c r="N501">
        <f t="shared" si="58"/>
        <v>0</v>
      </c>
      <c r="P501">
        <f>A472+1</f>
        <v>191</v>
      </c>
      <c r="Q501">
        <f t="shared" si="59"/>
        <v>2</v>
      </c>
      <c r="R501">
        <f t="shared" si="60"/>
        <v>4.8</v>
      </c>
      <c r="S501">
        <f t="shared" si="61"/>
        <v>81</v>
      </c>
    </row>
    <row r="502" spans="1:19" x14ac:dyDescent="0.3">
      <c r="A502">
        <f t="shared" si="70"/>
        <v>220</v>
      </c>
      <c r="B502">
        <f t="shared" si="62"/>
        <v>1.7</v>
      </c>
      <c r="C502">
        <f t="shared" si="63"/>
        <v>59</v>
      </c>
      <c r="D502">
        <f t="shared" si="64"/>
        <v>5.0670000000000002</v>
      </c>
      <c r="E502">
        <f t="shared" si="65"/>
        <v>76</v>
      </c>
      <c r="F502">
        <f t="shared" si="66"/>
        <v>2.4500000000000002</v>
      </c>
      <c r="G502">
        <f t="shared" si="67"/>
        <v>17</v>
      </c>
      <c r="H502">
        <f t="shared" si="68"/>
        <v>-0.91699999999999982</v>
      </c>
      <c r="I502">
        <f t="shared" si="69"/>
        <v>0</v>
      </c>
      <c r="J502">
        <f t="shared" si="54"/>
        <v>295.0025</v>
      </c>
      <c r="K502">
        <f t="shared" si="55"/>
        <v>0.84088899999999966</v>
      </c>
      <c r="L502">
        <f t="shared" si="56"/>
        <v>2</v>
      </c>
      <c r="M502">
        <f t="shared" si="57"/>
        <v>0</v>
      </c>
      <c r="N502">
        <f t="shared" si="58"/>
        <v>1</v>
      </c>
      <c r="P502">
        <f t="shared" ref="P502:P507" si="71">A474+1</f>
        <v>193</v>
      </c>
      <c r="Q502">
        <f t="shared" si="59"/>
        <v>2</v>
      </c>
      <c r="R502">
        <f t="shared" si="60"/>
        <v>4.8</v>
      </c>
      <c r="S502">
        <f t="shared" si="61"/>
        <v>76</v>
      </c>
    </row>
    <row r="503" spans="1:19" x14ac:dyDescent="0.3">
      <c r="A503">
        <f t="shared" si="70"/>
        <v>221</v>
      </c>
      <c r="B503">
        <f t="shared" si="62"/>
        <v>1.7</v>
      </c>
      <c r="C503">
        <f t="shared" si="63"/>
        <v>59</v>
      </c>
      <c r="D503">
        <f t="shared" si="64"/>
        <v>5.0670000000000002</v>
      </c>
      <c r="E503">
        <f t="shared" si="65"/>
        <v>76</v>
      </c>
      <c r="F503">
        <f t="shared" si="66"/>
        <v>0.16700000000000004</v>
      </c>
      <c r="G503">
        <f t="shared" si="67"/>
        <v>-9</v>
      </c>
      <c r="H503">
        <f t="shared" si="68"/>
        <v>-3.2</v>
      </c>
      <c r="I503">
        <f t="shared" si="69"/>
        <v>-26</v>
      </c>
      <c r="J503">
        <f t="shared" si="54"/>
        <v>81.027889000000002</v>
      </c>
      <c r="K503">
        <f t="shared" si="55"/>
        <v>686.24</v>
      </c>
      <c r="L503">
        <f t="shared" si="56"/>
        <v>1</v>
      </c>
      <c r="M503">
        <f t="shared" si="57"/>
        <v>1</v>
      </c>
      <c r="N503">
        <f t="shared" si="58"/>
        <v>0</v>
      </c>
      <c r="P503">
        <f t="shared" si="71"/>
        <v>194</v>
      </c>
      <c r="Q503">
        <f t="shared" si="59"/>
        <v>2</v>
      </c>
      <c r="R503">
        <f t="shared" si="60"/>
        <v>4.0999999999999996</v>
      </c>
      <c r="S503">
        <f t="shared" si="61"/>
        <v>84</v>
      </c>
    </row>
    <row r="504" spans="1:19" x14ac:dyDescent="0.3">
      <c r="A504">
        <f t="shared" si="70"/>
        <v>222</v>
      </c>
      <c r="B504">
        <f t="shared" si="62"/>
        <v>1.7</v>
      </c>
      <c r="C504">
        <f t="shared" si="63"/>
        <v>59</v>
      </c>
      <c r="D504">
        <f t="shared" si="64"/>
        <v>5.0670000000000002</v>
      </c>
      <c r="E504">
        <f t="shared" si="65"/>
        <v>76</v>
      </c>
      <c r="F504">
        <f t="shared" si="66"/>
        <v>2.5670000000000002</v>
      </c>
      <c r="G504">
        <f t="shared" si="67"/>
        <v>23</v>
      </c>
      <c r="H504">
        <f t="shared" si="68"/>
        <v>-0.79999999999999982</v>
      </c>
      <c r="I504">
        <f t="shared" si="69"/>
        <v>6</v>
      </c>
      <c r="J504">
        <f t="shared" si="54"/>
        <v>535.58948899999996</v>
      </c>
      <c r="K504">
        <f t="shared" si="55"/>
        <v>36.64</v>
      </c>
      <c r="L504">
        <f t="shared" si="56"/>
        <v>2</v>
      </c>
      <c r="M504">
        <f t="shared" si="57"/>
        <v>0</v>
      </c>
      <c r="N504">
        <f t="shared" si="58"/>
        <v>1</v>
      </c>
      <c r="P504">
        <f t="shared" si="71"/>
        <v>195</v>
      </c>
      <c r="Q504">
        <f t="shared" si="59"/>
        <v>2</v>
      </c>
      <c r="R504">
        <f t="shared" si="60"/>
        <v>3.9660000000000002</v>
      </c>
      <c r="S504">
        <f t="shared" si="61"/>
        <v>77</v>
      </c>
    </row>
    <row r="505" spans="1:19" x14ac:dyDescent="0.3">
      <c r="A505">
        <f t="shared" si="70"/>
        <v>223</v>
      </c>
      <c r="B505">
        <f t="shared" si="62"/>
        <v>1.7</v>
      </c>
      <c r="C505">
        <f t="shared" si="63"/>
        <v>59</v>
      </c>
      <c r="D505">
        <f t="shared" si="64"/>
        <v>5.0670000000000002</v>
      </c>
      <c r="E505">
        <f t="shared" si="65"/>
        <v>76</v>
      </c>
      <c r="F505">
        <f t="shared" si="66"/>
        <v>5.0000000000000044E-2</v>
      </c>
      <c r="G505">
        <f t="shared" si="67"/>
        <v>-5</v>
      </c>
      <c r="H505">
        <f t="shared" si="68"/>
        <v>-3.3170000000000002</v>
      </c>
      <c r="I505">
        <f t="shared" si="69"/>
        <v>-22</v>
      </c>
      <c r="J505">
        <f t="shared" si="54"/>
        <v>25.002500000000001</v>
      </c>
      <c r="K505">
        <f t="shared" si="55"/>
        <v>495.00248900000003</v>
      </c>
      <c r="L505">
        <f t="shared" si="56"/>
        <v>1</v>
      </c>
      <c r="M505">
        <f t="shared" si="57"/>
        <v>1</v>
      </c>
      <c r="N505">
        <f t="shared" si="58"/>
        <v>0</v>
      </c>
      <c r="P505">
        <f t="shared" si="71"/>
        <v>196</v>
      </c>
      <c r="Q505">
        <f t="shared" si="59"/>
        <v>2</v>
      </c>
      <c r="R505">
        <f t="shared" si="60"/>
        <v>4.2329999999999997</v>
      </c>
      <c r="S505">
        <f t="shared" si="61"/>
        <v>81</v>
      </c>
    </row>
    <row r="506" spans="1:19" x14ac:dyDescent="0.3">
      <c r="A506">
        <f t="shared" si="70"/>
        <v>224</v>
      </c>
      <c r="B506">
        <f t="shared" si="62"/>
        <v>1.7</v>
      </c>
      <c r="C506">
        <f t="shared" si="63"/>
        <v>59</v>
      </c>
      <c r="D506">
        <f t="shared" si="64"/>
        <v>5.0670000000000002</v>
      </c>
      <c r="E506">
        <f t="shared" si="65"/>
        <v>76</v>
      </c>
      <c r="F506">
        <f t="shared" si="66"/>
        <v>2.7829999999999995</v>
      </c>
      <c r="G506">
        <f t="shared" si="67"/>
        <v>16</v>
      </c>
      <c r="H506">
        <f t="shared" si="68"/>
        <v>-0.58400000000000052</v>
      </c>
      <c r="I506">
        <f t="shared" si="69"/>
        <v>-1</v>
      </c>
      <c r="J506">
        <f t="shared" si="54"/>
        <v>263.74508900000001</v>
      </c>
      <c r="K506">
        <f t="shared" si="55"/>
        <v>1.3410560000000005</v>
      </c>
      <c r="L506">
        <f t="shared" si="56"/>
        <v>2</v>
      </c>
      <c r="M506">
        <f t="shared" si="57"/>
        <v>0</v>
      </c>
      <c r="N506">
        <f t="shared" si="58"/>
        <v>1</v>
      </c>
      <c r="P506">
        <f t="shared" si="71"/>
        <v>197</v>
      </c>
      <c r="Q506">
        <f t="shared" si="59"/>
        <v>2</v>
      </c>
      <c r="R506">
        <f t="shared" si="60"/>
        <v>3.5</v>
      </c>
      <c r="S506">
        <f t="shared" si="61"/>
        <v>87</v>
      </c>
    </row>
    <row r="507" spans="1:19" x14ac:dyDescent="0.3">
      <c r="A507">
        <f t="shared" si="70"/>
        <v>225</v>
      </c>
      <c r="B507">
        <f t="shared" si="62"/>
        <v>1.7</v>
      </c>
      <c r="C507">
        <f t="shared" si="63"/>
        <v>59</v>
      </c>
      <c r="D507">
        <f t="shared" si="64"/>
        <v>5.0670000000000002</v>
      </c>
      <c r="E507">
        <f t="shared" si="65"/>
        <v>76</v>
      </c>
      <c r="F507">
        <f t="shared" si="66"/>
        <v>2.2999999999999998</v>
      </c>
      <c r="G507">
        <f t="shared" si="67"/>
        <v>19</v>
      </c>
      <c r="H507">
        <f t="shared" si="68"/>
        <v>-1.0670000000000002</v>
      </c>
      <c r="I507">
        <f t="shared" si="69"/>
        <v>2</v>
      </c>
      <c r="J507">
        <f t="shared" si="54"/>
        <v>366.29</v>
      </c>
      <c r="K507">
        <f t="shared" si="55"/>
        <v>5.1384889999999999</v>
      </c>
      <c r="L507">
        <f t="shared" si="56"/>
        <v>2</v>
      </c>
      <c r="M507">
        <f t="shared" si="57"/>
        <v>0</v>
      </c>
      <c r="N507">
        <f t="shared" si="58"/>
        <v>1</v>
      </c>
      <c r="P507">
        <f t="shared" si="71"/>
        <v>198</v>
      </c>
      <c r="Q507">
        <f t="shared" si="59"/>
        <v>2</v>
      </c>
      <c r="R507">
        <f t="shared" si="60"/>
        <v>4.3659999999999997</v>
      </c>
      <c r="S507">
        <f t="shared" si="61"/>
        <v>77</v>
      </c>
    </row>
    <row r="508" spans="1:19" x14ac:dyDescent="0.3">
      <c r="A508">
        <f>A507+1</f>
        <v>226</v>
      </c>
      <c r="B508">
        <f t="shared" si="62"/>
        <v>1.7</v>
      </c>
      <c r="C508">
        <f t="shared" si="63"/>
        <v>59</v>
      </c>
      <c r="D508">
        <f t="shared" si="64"/>
        <v>5.0670000000000002</v>
      </c>
      <c r="E508">
        <f t="shared" si="65"/>
        <v>76</v>
      </c>
      <c r="F508">
        <f t="shared" si="66"/>
        <v>2.4169999999999998</v>
      </c>
      <c r="G508">
        <f t="shared" si="67"/>
        <v>20</v>
      </c>
      <c r="H508">
        <f t="shared" si="68"/>
        <v>-0.95000000000000018</v>
      </c>
      <c r="I508">
        <f t="shared" si="69"/>
        <v>3</v>
      </c>
      <c r="J508">
        <f t="shared" si="54"/>
        <v>405.84188899999998</v>
      </c>
      <c r="K508">
        <f t="shared" si="55"/>
        <v>9.9024999999999999</v>
      </c>
      <c r="L508">
        <f t="shared" si="56"/>
        <v>2</v>
      </c>
      <c r="M508">
        <f t="shared" si="57"/>
        <v>0</v>
      </c>
      <c r="N508">
        <f t="shared" si="58"/>
        <v>1</v>
      </c>
      <c r="P508">
        <f>A481+1</f>
        <v>200</v>
      </c>
      <c r="Q508">
        <f t="shared" si="59"/>
        <v>2</v>
      </c>
      <c r="R508">
        <f t="shared" si="60"/>
        <v>4.6669999999999998</v>
      </c>
      <c r="S508">
        <f t="shared" si="61"/>
        <v>78</v>
      </c>
    </row>
    <row r="509" spans="1:19" x14ac:dyDescent="0.3">
      <c r="A509">
        <f t="shared" ref="A509:A522" si="72">A508+1</f>
        <v>227</v>
      </c>
      <c r="B509">
        <f t="shared" si="62"/>
        <v>1.7</v>
      </c>
      <c r="C509">
        <f t="shared" si="63"/>
        <v>59</v>
      </c>
      <c r="D509">
        <f t="shared" si="64"/>
        <v>5.0670000000000002</v>
      </c>
      <c r="E509">
        <f t="shared" si="65"/>
        <v>76</v>
      </c>
      <c r="F509">
        <f t="shared" si="66"/>
        <v>2.383</v>
      </c>
      <c r="G509">
        <f t="shared" si="67"/>
        <v>19</v>
      </c>
      <c r="H509">
        <f t="shared" si="68"/>
        <v>-0.98399999999999999</v>
      </c>
      <c r="I509">
        <f t="shared" si="69"/>
        <v>2</v>
      </c>
      <c r="J509">
        <f t="shared" si="54"/>
        <v>366.67868900000002</v>
      </c>
      <c r="K509">
        <f t="shared" si="55"/>
        <v>4.9682560000000002</v>
      </c>
      <c r="L509">
        <f t="shared" si="56"/>
        <v>2</v>
      </c>
      <c r="M509">
        <f t="shared" si="57"/>
        <v>0</v>
      </c>
      <c r="N509">
        <f t="shared" si="58"/>
        <v>1</v>
      </c>
      <c r="P509">
        <f>A483+1</f>
        <v>202</v>
      </c>
      <c r="Q509">
        <f t="shared" si="59"/>
        <v>2</v>
      </c>
      <c r="R509">
        <f t="shared" si="60"/>
        <v>4.3499999999999996</v>
      </c>
      <c r="S509">
        <f t="shared" si="61"/>
        <v>82</v>
      </c>
    </row>
    <row r="510" spans="1:19" x14ac:dyDescent="0.3">
      <c r="A510">
        <f t="shared" si="72"/>
        <v>228</v>
      </c>
      <c r="B510">
        <f t="shared" si="62"/>
        <v>1.7</v>
      </c>
      <c r="C510">
        <f t="shared" si="63"/>
        <v>59</v>
      </c>
      <c r="D510">
        <f t="shared" si="64"/>
        <v>5.0670000000000002</v>
      </c>
      <c r="E510">
        <f t="shared" si="65"/>
        <v>76</v>
      </c>
      <c r="F510">
        <f t="shared" si="66"/>
        <v>2.5670000000000002</v>
      </c>
      <c r="G510">
        <f t="shared" si="67"/>
        <v>19</v>
      </c>
      <c r="H510">
        <f t="shared" si="68"/>
        <v>-0.79999999999999982</v>
      </c>
      <c r="I510">
        <f t="shared" si="69"/>
        <v>2</v>
      </c>
      <c r="J510">
        <f t="shared" si="54"/>
        <v>367.58948900000001</v>
      </c>
      <c r="K510">
        <f t="shared" si="55"/>
        <v>4.6399999999999997</v>
      </c>
      <c r="L510">
        <f t="shared" si="56"/>
        <v>2</v>
      </c>
      <c r="M510">
        <f t="shared" si="57"/>
        <v>0</v>
      </c>
      <c r="N510">
        <f t="shared" si="58"/>
        <v>1</v>
      </c>
      <c r="P510">
        <f>A484+1</f>
        <v>203</v>
      </c>
      <c r="Q510">
        <f t="shared" si="59"/>
        <v>2</v>
      </c>
      <c r="R510">
        <f t="shared" si="60"/>
        <v>4.133</v>
      </c>
      <c r="S510">
        <f t="shared" si="61"/>
        <v>91</v>
      </c>
    </row>
    <row r="511" spans="1:19" x14ac:dyDescent="0.3">
      <c r="A511">
        <f t="shared" si="72"/>
        <v>229</v>
      </c>
      <c r="B511">
        <f t="shared" si="62"/>
        <v>1.7</v>
      </c>
      <c r="C511">
        <f t="shared" si="63"/>
        <v>59</v>
      </c>
      <c r="D511">
        <f t="shared" si="64"/>
        <v>5.0670000000000002</v>
      </c>
      <c r="E511">
        <f t="shared" si="65"/>
        <v>76</v>
      </c>
      <c r="F511">
        <f t="shared" si="66"/>
        <v>2.2169999999999996</v>
      </c>
      <c r="G511">
        <f t="shared" si="67"/>
        <v>11</v>
      </c>
      <c r="H511">
        <f t="shared" si="68"/>
        <v>-1.1500000000000004</v>
      </c>
      <c r="I511">
        <f t="shared" si="69"/>
        <v>-6</v>
      </c>
      <c r="J511">
        <f t="shared" si="54"/>
        <v>125.91508899999999</v>
      </c>
      <c r="K511">
        <f t="shared" si="55"/>
        <v>37.322499999999998</v>
      </c>
      <c r="L511">
        <f t="shared" si="56"/>
        <v>2</v>
      </c>
      <c r="M511">
        <f t="shared" si="57"/>
        <v>0</v>
      </c>
      <c r="N511">
        <f t="shared" si="58"/>
        <v>1</v>
      </c>
      <c r="P511">
        <f>A486+1</f>
        <v>205</v>
      </c>
      <c r="Q511">
        <f t="shared" si="59"/>
        <v>2</v>
      </c>
      <c r="R511">
        <f t="shared" si="60"/>
        <v>4.5999999999999996</v>
      </c>
      <c r="S511">
        <f t="shared" si="61"/>
        <v>78</v>
      </c>
    </row>
    <row r="512" spans="1:19" x14ac:dyDescent="0.3">
      <c r="A512">
        <f t="shared" si="72"/>
        <v>230</v>
      </c>
      <c r="B512">
        <f t="shared" si="62"/>
        <v>1.7</v>
      </c>
      <c r="C512">
        <f t="shared" si="63"/>
        <v>59</v>
      </c>
      <c r="D512">
        <f t="shared" si="64"/>
        <v>5.0670000000000002</v>
      </c>
      <c r="E512">
        <f t="shared" si="65"/>
        <v>76</v>
      </c>
      <c r="F512">
        <f t="shared" si="66"/>
        <v>2.8499999999999996</v>
      </c>
      <c r="G512">
        <f t="shared" si="67"/>
        <v>20</v>
      </c>
      <c r="H512">
        <f t="shared" si="68"/>
        <v>-0.51700000000000035</v>
      </c>
      <c r="I512">
        <f t="shared" si="69"/>
        <v>3</v>
      </c>
      <c r="J512">
        <f t="shared" si="54"/>
        <v>408.1225</v>
      </c>
      <c r="K512">
        <f t="shared" si="55"/>
        <v>9.2672889999999999</v>
      </c>
      <c r="L512">
        <f t="shared" si="56"/>
        <v>2</v>
      </c>
      <c r="M512">
        <f t="shared" si="57"/>
        <v>0</v>
      </c>
      <c r="N512">
        <f t="shared" si="58"/>
        <v>1</v>
      </c>
      <c r="P512">
        <f>A488+1</f>
        <v>207</v>
      </c>
      <c r="Q512">
        <f t="shared" si="59"/>
        <v>2</v>
      </c>
      <c r="R512">
        <f t="shared" si="60"/>
        <v>4.367</v>
      </c>
      <c r="S512">
        <f t="shared" si="61"/>
        <v>77</v>
      </c>
    </row>
    <row r="513" spans="1:19" x14ac:dyDescent="0.3">
      <c r="A513">
        <f t="shared" si="72"/>
        <v>231</v>
      </c>
      <c r="B513">
        <f t="shared" si="62"/>
        <v>1.7</v>
      </c>
      <c r="C513">
        <f t="shared" si="63"/>
        <v>59</v>
      </c>
      <c r="D513">
        <f t="shared" si="64"/>
        <v>5.0670000000000002</v>
      </c>
      <c r="E513">
        <f t="shared" si="65"/>
        <v>76</v>
      </c>
      <c r="F513">
        <f t="shared" si="66"/>
        <v>2.383</v>
      </c>
      <c r="G513">
        <f t="shared" si="67"/>
        <v>11</v>
      </c>
      <c r="H513">
        <f t="shared" si="68"/>
        <v>-0.98399999999999999</v>
      </c>
      <c r="I513">
        <f t="shared" si="69"/>
        <v>-6</v>
      </c>
      <c r="J513">
        <f t="shared" si="54"/>
        <v>126.67868900000001</v>
      </c>
      <c r="K513">
        <f t="shared" si="55"/>
        <v>36.968255999999997</v>
      </c>
      <c r="L513">
        <f t="shared" si="56"/>
        <v>2</v>
      </c>
      <c r="M513">
        <f t="shared" si="57"/>
        <v>0</v>
      </c>
      <c r="N513">
        <f t="shared" si="58"/>
        <v>1</v>
      </c>
      <c r="P513">
        <f>A489+1</f>
        <v>208</v>
      </c>
      <c r="Q513">
        <f t="shared" si="59"/>
        <v>2</v>
      </c>
      <c r="R513">
        <f t="shared" si="60"/>
        <v>3.85</v>
      </c>
      <c r="S513">
        <f t="shared" si="61"/>
        <v>84</v>
      </c>
    </row>
    <row r="514" spans="1:19" x14ac:dyDescent="0.3">
      <c r="A514">
        <f t="shared" si="72"/>
        <v>232</v>
      </c>
      <c r="B514">
        <f t="shared" si="62"/>
        <v>1.7</v>
      </c>
      <c r="C514">
        <f t="shared" si="63"/>
        <v>59</v>
      </c>
      <c r="D514">
        <f t="shared" si="64"/>
        <v>5.0670000000000002</v>
      </c>
      <c r="E514">
        <f t="shared" si="65"/>
        <v>76</v>
      </c>
      <c r="F514">
        <f t="shared" si="66"/>
        <v>0.71699999999999986</v>
      </c>
      <c r="G514">
        <f t="shared" si="67"/>
        <v>-5</v>
      </c>
      <c r="H514">
        <f t="shared" si="68"/>
        <v>-2.6500000000000004</v>
      </c>
      <c r="I514">
        <f t="shared" si="69"/>
        <v>-22</v>
      </c>
      <c r="J514">
        <f t="shared" si="54"/>
        <v>25.514088999999998</v>
      </c>
      <c r="K514">
        <f t="shared" si="55"/>
        <v>491.02249999999998</v>
      </c>
      <c r="L514">
        <f t="shared" si="56"/>
        <v>1</v>
      </c>
      <c r="M514">
        <f t="shared" si="57"/>
        <v>1</v>
      </c>
      <c r="N514">
        <f t="shared" si="58"/>
        <v>0</v>
      </c>
      <c r="P514">
        <f>A491+1</f>
        <v>210</v>
      </c>
      <c r="Q514">
        <f t="shared" si="59"/>
        <v>2</v>
      </c>
      <c r="R514">
        <f t="shared" si="60"/>
        <v>4.5</v>
      </c>
      <c r="S514">
        <f t="shared" si="61"/>
        <v>83</v>
      </c>
    </row>
    <row r="515" spans="1:19" x14ac:dyDescent="0.3">
      <c r="A515">
        <f t="shared" si="72"/>
        <v>233</v>
      </c>
      <c r="B515">
        <f t="shared" si="62"/>
        <v>1.7</v>
      </c>
      <c r="C515">
        <f t="shared" si="63"/>
        <v>59</v>
      </c>
      <c r="D515">
        <f t="shared" si="64"/>
        <v>5.0670000000000002</v>
      </c>
      <c r="E515">
        <f t="shared" si="65"/>
        <v>76</v>
      </c>
      <c r="F515">
        <f t="shared" si="66"/>
        <v>2.4829999999999997</v>
      </c>
      <c r="G515">
        <f t="shared" si="67"/>
        <v>27</v>
      </c>
      <c r="H515">
        <f t="shared" si="68"/>
        <v>-0.88400000000000034</v>
      </c>
      <c r="I515">
        <f t="shared" si="69"/>
        <v>10</v>
      </c>
      <c r="J515">
        <f t="shared" si="54"/>
        <v>735.16528900000003</v>
      </c>
      <c r="K515">
        <f t="shared" si="55"/>
        <v>100.78145600000001</v>
      </c>
      <c r="L515">
        <f t="shared" si="56"/>
        <v>2</v>
      </c>
      <c r="M515">
        <f t="shared" si="57"/>
        <v>0</v>
      </c>
      <c r="N515">
        <f t="shared" si="58"/>
        <v>1</v>
      </c>
      <c r="P515">
        <f>A492+1</f>
        <v>211</v>
      </c>
      <c r="Q515">
        <f t="shared" si="59"/>
        <v>2</v>
      </c>
      <c r="R515">
        <f t="shared" si="60"/>
        <v>2.383</v>
      </c>
      <c r="S515">
        <f t="shared" si="61"/>
        <v>71</v>
      </c>
    </row>
    <row r="516" spans="1:19" x14ac:dyDescent="0.3">
      <c r="A516">
        <f t="shared" si="72"/>
        <v>234</v>
      </c>
      <c r="B516">
        <f t="shared" si="62"/>
        <v>1.7</v>
      </c>
      <c r="C516">
        <f t="shared" si="63"/>
        <v>59</v>
      </c>
      <c r="D516">
        <f t="shared" si="64"/>
        <v>5.0670000000000002</v>
      </c>
      <c r="E516">
        <f t="shared" si="65"/>
        <v>76</v>
      </c>
      <c r="F516">
        <f t="shared" si="66"/>
        <v>0.51700000000000013</v>
      </c>
      <c r="G516">
        <f t="shared" si="67"/>
        <v>-9</v>
      </c>
      <c r="H516">
        <f t="shared" si="68"/>
        <v>-2.85</v>
      </c>
      <c r="I516">
        <f t="shared" si="69"/>
        <v>-26</v>
      </c>
      <c r="J516">
        <f t="shared" si="54"/>
        <v>81.267289000000005</v>
      </c>
      <c r="K516">
        <f t="shared" si="55"/>
        <v>684.12249999999995</v>
      </c>
      <c r="L516">
        <f t="shared" si="56"/>
        <v>1</v>
      </c>
      <c r="M516">
        <f t="shared" si="57"/>
        <v>1</v>
      </c>
      <c r="N516">
        <f t="shared" si="58"/>
        <v>0</v>
      </c>
      <c r="P516">
        <f>A493+1</f>
        <v>212</v>
      </c>
      <c r="Q516">
        <f t="shared" si="59"/>
        <v>2</v>
      </c>
      <c r="R516">
        <f t="shared" si="60"/>
        <v>4.7</v>
      </c>
      <c r="S516">
        <f t="shared" si="61"/>
        <v>80</v>
      </c>
    </row>
    <row r="517" spans="1:19" x14ac:dyDescent="0.3">
      <c r="A517">
        <f t="shared" si="72"/>
        <v>235</v>
      </c>
      <c r="B517">
        <f t="shared" si="62"/>
        <v>1.7</v>
      </c>
      <c r="C517">
        <f t="shared" si="63"/>
        <v>59</v>
      </c>
      <c r="D517">
        <f t="shared" si="64"/>
        <v>5.0670000000000002</v>
      </c>
      <c r="E517">
        <f t="shared" si="65"/>
        <v>76</v>
      </c>
      <c r="F517">
        <f t="shared" si="66"/>
        <v>2.75</v>
      </c>
      <c r="G517">
        <f t="shared" si="67"/>
        <v>31</v>
      </c>
      <c r="H517">
        <f t="shared" si="68"/>
        <v>-0.61699999999999999</v>
      </c>
      <c r="I517">
        <f t="shared" si="69"/>
        <v>14</v>
      </c>
      <c r="J517">
        <f t="shared" si="54"/>
        <v>968.5625</v>
      </c>
      <c r="K517">
        <f t="shared" si="55"/>
        <v>196.38068899999999</v>
      </c>
      <c r="L517">
        <f t="shared" si="56"/>
        <v>2</v>
      </c>
      <c r="M517">
        <f t="shared" si="57"/>
        <v>0</v>
      </c>
      <c r="N517">
        <f t="shared" si="58"/>
        <v>1</v>
      </c>
      <c r="P517">
        <f>A495+1</f>
        <v>214</v>
      </c>
      <c r="Q517">
        <f t="shared" si="59"/>
        <v>2</v>
      </c>
      <c r="R517">
        <f t="shared" si="60"/>
        <v>3.8330000000000002</v>
      </c>
      <c r="S517">
        <f t="shared" si="61"/>
        <v>75</v>
      </c>
    </row>
    <row r="518" spans="1:19" x14ac:dyDescent="0.3">
      <c r="A518">
        <f t="shared" si="72"/>
        <v>236</v>
      </c>
      <c r="B518">
        <f t="shared" si="62"/>
        <v>1.7</v>
      </c>
      <c r="C518">
        <f t="shared" si="63"/>
        <v>59</v>
      </c>
      <c r="D518">
        <f t="shared" si="64"/>
        <v>5.0670000000000002</v>
      </c>
      <c r="E518">
        <f t="shared" si="65"/>
        <v>76</v>
      </c>
      <c r="F518">
        <f t="shared" si="66"/>
        <v>0.18300000000000005</v>
      </c>
      <c r="G518">
        <f t="shared" si="67"/>
        <v>-5</v>
      </c>
      <c r="H518">
        <f t="shared" si="68"/>
        <v>-3.1840000000000002</v>
      </c>
      <c r="I518">
        <f t="shared" si="69"/>
        <v>-22</v>
      </c>
      <c r="J518">
        <f t="shared" si="54"/>
        <v>25.033488999999999</v>
      </c>
      <c r="K518">
        <f t="shared" si="55"/>
        <v>494.137856</v>
      </c>
      <c r="L518">
        <f t="shared" si="56"/>
        <v>1</v>
      </c>
      <c r="M518">
        <f t="shared" si="57"/>
        <v>1</v>
      </c>
      <c r="N518">
        <f t="shared" si="58"/>
        <v>0</v>
      </c>
      <c r="P518">
        <f>A497+1</f>
        <v>216</v>
      </c>
      <c r="Q518">
        <f t="shared" si="59"/>
        <v>2</v>
      </c>
      <c r="R518">
        <f t="shared" si="60"/>
        <v>4.2329999999999997</v>
      </c>
      <c r="S518">
        <f t="shared" si="61"/>
        <v>76</v>
      </c>
    </row>
    <row r="519" spans="1:19" x14ac:dyDescent="0.3">
      <c r="A519">
        <f t="shared" si="72"/>
        <v>237</v>
      </c>
      <c r="B519">
        <f t="shared" si="62"/>
        <v>1.7</v>
      </c>
      <c r="C519">
        <f t="shared" si="63"/>
        <v>59</v>
      </c>
      <c r="D519">
        <f t="shared" si="64"/>
        <v>5.0670000000000002</v>
      </c>
      <c r="E519">
        <f t="shared" si="65"/>
        <v>76</v>
      </c>
      <c r="F519">
        <f t="shared" si="66"/>
        <v>0.15000000000000013</v>
      </c>
      <c r="G519">
        <f t="shared" si="67"/>
        <v>-5</v>
      </c>
      <c r="H519">
        <f t="shared" si="68"/>
        <v>-3.2170000000000001</v>
      </c>
      <c r="I519">
        <f t="shared" si="69"/>
        <v>-22</v>
      </c>
      <c r="J519">
        <f t="shared" si="54"/>
        <v>25.022500000000001</v>
      </c>
      <c r="K519">
        <f t="shared" si="55"/>
        <v>494.34908899999999</v>
      </c>
      <c r="L519">
        <f t="shared" si="56"/>
        <v>1</v>
      </c>
      <c r="M519">
        <f t="shared" si="57"/>
        <v>1</v>
      </c>
      <c r="N519">
        <f t="shared" si="58"/>
        <v>0</v>
      </c>
      <c r="P519">
        <f>A499+1</f>
        <v>218</v>
      </c>
      <c r="Q519">
        <f t="shared" si="59"/>
        <v>2</v>
      </c>
      <c r="R519">
        <f t="shared" si="60"/>
        <v>4.8</v>
      </c>
      <c r="S519">
        <f t="shared" si="61"/>
        <v>94</v>
      </c>
    </row>
    <row r="520" spans="1:19" x14ac:dyDescent="0.3">
      <c r="A520">
        <f t="shared" si="72"/>
        <v>238</v>
      </c>
      <c r="B520">
        <f t="shared" si="62"/>
        <v>1.7</v>
      </c>
      <c r="C520">
        <f t="shared" si="63"/>
        <v>59</v>
      </c>
      <c r="D520">
        <f t="shared" si="64"/>
        <v>5.0670000000000002</v>
      </c>
      <c r="E520">
        <f t="shared" si="65"/>
        <v>76</v>
      </c>
      <c r="F520">
        <f t="shared" si="66"/>
        <v>2.5830000000000002</v>
      </c>
      <c r="G520">
        <f t="shared" si="67"/>
        <v>18</v>
      </c>
      <c r="H520">
        <f t="shared" si="68"/>
        <v>-0.78399999999999981</v>
      </c>
      <c r="I520">
        <f t="shared" si="69"/>
        <v>1</v>
      </c>
      <c r="J520">
        <f t="shared" si="54"/>
        <v>330.67188900000002</v>
      </c>
      <c r="K520">
        <f t="shared" si="55"/>
        <v>1.6146559999999996</v>
      </c>
      <c r="L520">
        <f t="shared" si="56"/>
        <v>2</v>
      </c>
      <c r="M520">
        <f t="shared" si="57"/>
        <v>0</v>
      </c>
      <c r="N520">
        <f t="shared" si="58"/>
        <v>1</v>
      </c>
      <c r="P520">
        <f>A501+1</f>
        <v>220</v>
      </c>
      <c r="Q520">
        <f t="shared" si="59"/>
        <v>2</v>
      </c>
      <c r="R520">
        <f t="shared" si="60"/>
        <v>4.1500000000000004</v>
      </c>
      <c r="S520">
        <f t="shared" si="61"/>
        <v>76</v>
      </c>
    </row>
    <row r="521" spans="1:19" x14ac:dyDescent="0.3">
      <c r="A521">
        <f t="shared" si="72"/>
        <v>239</v>
      </c>
      <c r="B521">
        <f t="shared" si="62"/>
        <v>1.7</v>
      </c>
      <c r="C521">
        <f t="shared" si="63"/>
        <v>59</v>
      </c>
      <c r="D521">
        <f t="shared" si="64"/>
        <v>5.0670000000000002</v>
      </c>
      <c r="E521">
        <f t="shared" si="65"/>
        <v>76</v>
      </c>
      <c r="F521">
        <f t="shared" si="66"/>
        <v>2.25</v>
      </c>
      <c r="G521">
        <f t="shared" si="67"/>
        <v>20</v>
      </c>
      <c r="H521">
        <f t="shared" si="68"/>
        <v>-1.117</v>
      </c>
      <c r="I521">
        <f t="shared" si="69"/>
        <v>3</v>
      </c>
      <c r="J521">
        <f t="shared" si="54"/>
        <v>405.0625</v>
      </c>
      <c r="K521">
        <f t="shared" si="55"/>
        <v>10.247688999999999</v>
      </c>
      <c r="L521">
        <f t="shared" si="56"/>
        <v>2</v>
      </c>
      <c r="M521">
        <f t="shared" si="57"/>
        <v>0</v>
      </c>
      <c r="N521">
        <f t="shared" si="58"/>
        <v>1</v>
      </c>
      <c r="P521">
        <f>A503+1</f>
        <v>222</v>
      </c>
      <c r="Q521">
        <f t="shared" si="59"/>
        <v>2</v>
      </c>
      <c r="R521">
        <f t="shared" si="60"/>
        <v>4.2670000000000003</v>
      </c>
      <c r="S521">
        <f t="shared" si="61"/>
        <v>82</v>
      </c>
    </row>
    <row r="522" spans="1:19" x14ac:dyDescent="0.3">
      <c r="A522">
        <f t="shared" si="72"/>
        <v>240</v>
      </c>
      <c r="B522">
        <f t="shared" si="62"/>
        <v>1.7</v>
      </c>
      <c r="C522">
        <f t="shared" si="63"/>
        <v>59</v>
      </c>
      <c r="D522">
        <f t="shared" si="64"/>
        <v>5.0670000000000002</v>
      </c>
      <c r="E522">
        <f t="shared" si="65"/>
        <v>76</v>
      </c>
      <c r="F522">
        <f t="shared" si="66"/>
        <v>0.63300000000000023</v>
      </c>
      <c r="G522">
        <f t="shared" si="67"/>
        <v>5</v>
      </c>
      <c r="H522">
        <f t="shared" si="68"/>
        <v>-2.734</v>
      </c>
      <c r="I522">
        <f t="shared" si="69"/>
        <v>-12</v>
      </c>
      <c r="J522">
        <f t="shared" si="54"/>
        <v>25.400689</v>
      </c>
      <c r="K522">
        <f t="shared" si="55"/>
        <v>151.47475600000001</v>
      </c>
      <c r="L522">
        <f t="shared" si="56"/>
        <v>1</v>
      </c>
      <c r="M522">
        <f t="shared" si="57"/>
        <v>1</v>
      </c>
      <c r="N522">
        <f t="shared" si="58"/>
        <v>0</v>
      </c>
      <c r="P522">
        <f t="shared" ref="P522:P529" si="73">A505+1</f>
        <v>224</v>
      </c>
      <c r="Q522">
        <f t="shared" si="59"/>
        <v>2</v>
      </c>
      <c r="R522">
        <f t="shared" si="60"/>
        <v>4.4829999999999997</v>
      </c>
      <c r="S522">
        <f t="shared" si="61"/>
        <v>75</v>
      </c>
    </row>
    <row r="523" spans="1:19" x14ac:dyDescent="0.3">
      <c r="A523">
        <f>A522+1</f>
        <v>241</v>
      </c>
      <c r="B523">
        <f t="shared" si="62"/>
        <v>1.7</v>
      </c>
      <c r="C523">
        <f t="shared" si="63"/>
        <v>59</v>
      </c>
      <c r="D523">
        <f t="shared" si="64"/>
        <v>5.0670000000000002</v>
      </c>
      <c r="E523">
        <f t="shared" si="65"/>
        <v>76</v>
      </c>
      <c r="F523">
        <f t="shared" si="66"/>
        <v>2.4500000000000002</v>
      </c>
      <c r="G523">
        <f t="shared" si="67"/>
        <v>16</v>
      </c>
      <c r="H523">
        <f t="shared" si="68"/>
        <v>-0.91699999999999982</v>
      </c>
      <c r="I523">
        <f t="shared" si="69"/>
        <v>-1</v>
      </c>
      <c r="J523">
        <f t="shared" si="54"/>
        <v>262.0025</v>
      </c>
      <c r="K523">
        <f t="shared" si="55"/>
        <v>1.8408889999999998</v>
      </c>
      <c r="L523">
        <f t="shared" si="56"/>
        <v>2</v>
      </c>
      <c r="M523">
        <f t="shared" si="57"/>
        <v>0</v>
      </c>
      <c r="N523">
        <f t="shared" si="58"/>
        <v>1</v>
      </c>
      <c r="P523">
        <f t="shared" si="73"/>
        <v>225</v>
      </c>
      <c r="Q523">
        <f t="shared" si="59"/>
        <v>2</v>
      </c>
      <c r="R523">
        <f t="shared" si="60"/>
        <v>4</v>
      </c>
      <c r="S523">
        <f t="shared" si="61"/>
        <v>78</v>
      </c>
    </row>
    <row r="524" spans="1:19" x14ac:dyDescent="0.3">
      <c r="A524">
        <f t="shared" ref="A524:A528" si="74">A523+1</f>
        <v>242</v>
      </c>
      <c r="B524">
        <f t="shared" si="62"/>
        <v>1.7</v>
      </c>
      <c r="C524">
        <f t="shared" si="63"/>
        <v>59</v>
      </c>
      <c r="D524">
        <f t="shared" si="64"/>
        <v>5.0670000000000002</v>
      </c>
      <c r="E524">
        <f t="shared" si="65"/>
        <v>76</v>
      </c>
      <c r="F524">
        <f t="shared" si="66"/>
        <v>0.65000000000000013</v>
      </c>
      <c r="G524">
        <f t="shared" si="67"/>
        <v>-12</v>
      </c>
      <c r="H524">
        <f t="shared" si="68"/>
        <v>-2.7170000000000001</v>
      </c>
      <c r="I524">
        <f t="shared" si="69"/>
        <v>-29</v>
      </c>
      <c r="J524">
        <f t="shared" si="54"/>
        <v>144.42250000000001</v>
      </c>
      <c r="K524">
        <f t="shared" si="55"/>
        <v>848.38208899999995</v>
      </c>
      <c r="L524">
        <f t="shared" si="56"/>
        <v>1</v>
      </c>
      <c r="M524">
        <f t="shared" si="57"/>
        <v>1</v>
      </c>
      <c r="N524">
        <f t="shared" si="58"/>
        <v>0</v>
      </c>
      <c r="P524">
        <f t="shared" si="73"/>
        <v>226</v>
      </c>
      <c r="Q524">
        <f t="shared" si="59"/>
        <v>2</v>
      </c>
      <c r="R524">
        <f t="shared" si="60"/>
        <v>4.117</v>
      </c>
      <c r="S524">
        <f t="shared" si="61"/>
        <v>79</v>
      </c>
    </row>
    <row r="525" spans="1:19" x14ac:dyDescent="0.3">
      <c r="A525">
        <f t="shared" si="74"/>
        <v>243</v>
      </c>
      <c r="B525">
        <f t="shared" si="62"/>
        <v>1.7</v>
      </c>
      <c r="C525">
        <f t="shared" si="63"/>
        <v>59</v>
      </c>
      <c r="D525">
        <f t="shared" si="64"/>
        <v>5.0670000000000002</v>
      </c>
      <c r="E525">
        <f t="shared" si="65"/>
        <v>76</v>
      </c>
      <c r="F525">
        <f t="shared" si="66"/>
        <v>3.2329999999999997</v>
      </c>
      <c r="G525">
        <f t="shared" si="67"/>
        <v>27</v>
      </c>
      <c r="H525">
        <f t="shared" si="68"/>
        <v>-0.13400000000000034</v>
      </c>
      <c r="I525">
        <f t="shared" si="69"/>
        <v>10</v>
      </c>
      <c r="J525">
        <f t="shared" si="54"/>
        <v>739.45228899999995</v>
      </c>
      <c r="K525">
        <f t="shared" si="55"/>
        <v>100.017956</v>
      </c>
      <c r="L525">
        <f t="shared" si="56"/>
        <v>2</v>
      </c>
      <c r="M525">
        <f t="shared" si="57"/>
        <v>0</v>
      </c>
      <c r="N525">
        <f t="shared" si="58"/>
        <v>1</v>
      </c>
      <c r="P525">
        <f t="shared" si="73"/>
        <v>227</v>
      </c>
      <c r="Q525">
        <f t="shared" si="59"/>
        <v>2</v>
      </c>
      <c r="R525">
        <f t="shared" si="60"/>
        <v>4.0830000000000002</v>
      </c>
      <c r="S525">
        <f t="shared" si="61"/>
        <v>78</v>
      </c>
    </row>
    <row r="526" spans="1:19" x14ac:dyDescent="0.3">
      <c r="A526">
        <f t="shared" si="74"/>
        <v>244</v>
      </c>
      <c r="B526">
        <f t="shared" si="62"/>
        <v>1.7</v>
      </c>
      <c r="C526">
        <f t="shared" si="63"/>
        <v>59</v>
      </c>
      <c r="D526">
        <f t="shared" si="64"/>
        <v>5.0670000000000002</v>
      </c>
      <c r="E526">
        <f t="shared" si="65"/>
        <v>76</v>
      </c>
      <c r="F526">
        <f t="shared" si="66"/>
        <v>1.2</v>
      </c>
      <c r="G526">
        <f t="shared" si="67"/>
        <v>4</v>
      </c>
      <c r="H526">
        <f t="shared" si="68"/>
        <v>-2.1670000000000003</v>
      </c>
      <c r="I526">
        <f t="shared" si="69"/>
        <v>-13</v>
      </c>
      <c r="J526">
        <f t="shared" si="54"/>
        <v>17.440000000000001</v>
      </c>
      <c r="K526">
        <f t="shared" si="55"/>
        <v>173.69588899999999</v>
      </c>
      <c r="L526">
        <f t="shared" si="56"/>
        <v>1</v>
      </c>
      <c r="M526">
        <f t="shared" si="57"/>
        <v>1</v>
      </c>
      <c r="N526">
        <f t="shared" si="58"/>
        <v>0</v>
      </c>
      <c r="P526">
        <f t="shared" si="73"/>
        <v>228</v>
      </c>
      <c r="Q526">
        <f t="shared" si="59"/>
        <v>2</v>
      </c>
      <c r="R526">
        <f t="shared" si="60"/>
        <v>4.2670000000000003</v>
      </c>
      <c r="S526">
        <f t="shared" si="61"/>
        <v>78</v>
      </c>
    </row>
    <row r="527" spans="1:19" x14ac:dyDescent="0.3">
      <c r="A527">
        <f t="shared" si="74"/>
        <v>245</v>
      </c>
      <c r="B527">
        <f t="shared" si="62"/>
        <v>1.7</v>
      </c>
      <c r="C527">
        <f t="shared" si="63"/>
        <v>59</v>
      </c>
      <c r="D527">
        <f t="shared" si="64"/>
        <v>5.0670000000000002</v>
      </c>
      <c r="E527">
        <f t="shared" si="65"/>
        <v>76</v>
      </c>
      <c r="F527">
        <f t="shared" si="66"/>
        <v>2.883</v>
      </c>
      <c r="G527">
        <f t="shared" si="67"/>
        <v>26</v>
      </c>
      <c r="H527">
        <f t="shared" si="68"/>
        <v>-0.48399999999999999</v>
      </c>
      <c r="I527">
        <f t="shared" si="69"/>
        <v>9</v>
      </c>
      <c r="J527">
        <f t="shared" si="54"/>
        <v>684.311689</v>
      </c>
      <c r="K527">
        <f t="shared" si="55"/>
        <v>81.234256000000002</v>
      </c>
      <c r="L527">
        <f t="shared" si="56"/>
        <v>2</v>
      </c>
      <c r="M527">
        <f t="shared" si="57"/>
        <v>0</v>
      </c>
      <c r="N527">
        <f t="shared" si="58"/>
        <v>1</v>
      </c>
      <c r="P527">
        <f t="shared" si="73"/>
        <v>229</v>
      </c>
      <c r="Q527">
        <f t="shared" si="59"/>
        <v>2</v>
      </c>
      <c r="R527">
        <f t="shared" si="60"/>
        <v>3.9169999999999998</v>
      </c>
      <c r="S527">
        <f t="shared" si="61"/>
        <v>70</v>
      </c>
    </row>
    <row r="528" spans="1:19" x14ac:dyDescent="0.3">
      <c r="A528">
        <f t="shared" si="74"/>
        <v>246</v>
      </c>
      <c r="B528">
        <f t="shared" si="62"/>
        <v>1.7</v>
      </c>
      <c r="C528">
        <f t="shared" si="63"/>
        <v>59</v>
      </c>
      <c r="D528">
        <f t="shared" si="64"/>
        <v>5.0670000000000002</v>
      </c>
      <c r="E528">
        <f t="shared" si="65"/>
        <v>76</v>
      </c>
      <c r="F528">
        <f t="shared" si="66"/>
        <v>2.133</v>
      </c>
      <c r="G528">
        <f t="shared" si="67"/>
        <v>23</v>
      </c>
      <c r="H528">
        <f t="shared" si="68"/>
        <v>-1.234</v>
      </c>
      <c r="I528">
        <f t="shared" si="69"/>
        <v>6</v>
      </c>
      <c r="J528">
        <f t="shared" si="54"/>
        <v>533.54968899999994</v>
      </c>
      <c r="K528">
        <f t="shared" si="55"/>
        <v>37.522756000000001</v>
      </c>
      <c r="L528">
        <f t="shared" si="56"/>
        <v>2</v>
      </c>
      <c r="M528">
        <f t="shared" si="57"/>
        <v>0</v>
      </c>
      <c r="N528">
        <f t="shared" si="58"/>
        <v>1</v>
      </c>
      <c r="P528">
        <f t="shared" si="73"/>
        <v>230</v>
      </c>
      <c r="Q528">
        <f t="shared" si="59"/>
        <v>2</v>
      </c>
      <c r="R528">
        <f t="shared" si="60"/>
        <v>4.55</v>
      </c>
      <c r="S528">
        <f t="shared" si="61"/>
        <v>79</v>
      </c>
    </row>
    <row r="529" spans="1:19" x14ac:dyDescent="0.3">
      <c r="A529">
        <f>A528+1</f>
        <v>247</v>
      </c>
      <c r="B529">
        <f t="shared" si="62"/>
        <v>1.7</v>
      </c>
      <c r="C529">
        <f t="shared" si="63"/>
        <v>59</v>
      </c>
      <c r="D529">
        <f t="shared" si="64"/>
        <v>5.0670000000000002</v>
      </c>
      <c r="E529">
        <f t="shared" si="65"/>
        <v>76</v>
      </c>
      <c r="F529">
        <f t="shared" si="66"/>
        <v>0.38300000000000023</v>
      </c>
      <c r="G529">
        <f t="shared" si="67"/>
        <v>-2</v>
      </c>
      <c r="H529">
        <f t="shared" si="68"/>
        <v>-2.984</v>
      </c>
      <c r="I529">
        <f t="shared" si="69"/>
        <v>-19</v>
      </c>
      <c r="J529">
        <f t="shared" si="54"/>
        <v>4.1466890000000003</v>
      </c>
      <c r="K529">
        <f t="shared" si="55"/>
        <v>369.90425599999998</v>
      </c>
      <c r="L529">
        <f t="shared" si="56"/>
        <v>1</v>
      </c>
      <c r="M529">
        <f t="shared" si="57"/>
        <v>1</v>
      </c>
      <c r="N529">
        <f t="shared" si="58"/>
        <v>0</v>
      </c>
      <c r="P529">
        <f t="shared" si="73"/>
        <v>231</v>
      </c>
      <c r="Q529">
        <f t="shared" si="59"/>
        <v>2</v>
      </c>
      <c r="R529">
        <f t="shared" si="60"/>
        <v>4.0830000000000002</v>
      </c>
      <c r="S529">
        <f t="shared" si="61"/>
        <v>70</v>
      </c>
    </row>
    <row r="530" spans="1:19" x14ac:dyDescent="0.3">
      <c r="A530">
        <f t="shared" ref="A530:A554" si="75">A529+1</f>
        <v>248</v>
      </c>
      <c r="B530">
        <f t="shared" si="62"/>
        <v>1.7</v>
      </c>
      <c r="C530">
        <f t="shared" si="63"/>
        <v>59</v>
      </c>
      <c r="D530">
        <f t="shared" si="64"/>
        <v>5.0670000000000002</v>
      </c>
      <c r="E530">
        <f t="shared" si="65"/>
        <v>76</v>
      </c>
      <c r="F530">
        <f t="shared" si="66"/>
        <v>2.6669999999999998</v>
      </c>
      <c r="G530">
        <f t="shared" si="67"/>
        <v>23</v>
      </c>
      <c r="H530">
        <f t="shared" si="68"/>
        <v>-0.70000000000000018</v>
      </c>
      <c r="I530">
        <f t="shared" si="69"/>
        <v>6</v>
      </c>
      <c r="J530">
        <f t="shared" si="54"/>
        <v>536.112889</v>
      </c>
      <c r="K530">
        <f t="shared" si="55"/>
        <v>36.49</v>
      </c>
      <c r="L530">
        <f t="shared" si="56"/>
        <v>2</v>
      </c>
      <c r="M530">
        <f t="shared" si="57"/>
        <v>0</v>
      </c>
      <c r="N530">
        <f t="shared" si="58"/>
        <v>1</v>
      </c>
      <c r="P530">
        <f>A514+1</f>
        <v>233</v>
      </c>
      <c r="Q530">
        <f t="shared" si="59"/>
        <v>2</v>
      </c>
      <c r="R530">
        <f t="shared" si="60"/>
        <v>4.1829999999999998</v>
      </c>
      <c r="S530">
        <f t="shared" si="61"/>
        <v>86</v>
      </c>
    </row>
    <row r="531" spans="1:19" x14ac:dyDescent="0.3">
      <c r="A531">
        <f t="shared" si="75"/>
        <v>249</v>
      </c>
      <c r="B531">
        <f t="shared" si="62"/>
        <v>1.7</v>
      </c>
      <c r="C531">
        <f t="shared" si="63"/>
        <v>59</v>
      </c>
      <c r="D531">
        <f t="shared" si="64"/>
        <v>5.0670000000000002</v>
      </c>
      <c r="E531">
        <f t="shared" si="65"/>
        <v>76</v>
      </c>
      <c r="F531">
        <f t="shared" si="66"/>
        <v>0.43300000000000005</v>
      </c>
      <c r="G531">
        <f t="shared" si="67"/>
        <v>8</v>
      </c>
      <c r="H531">
        <f t="shared" si="68"/>
        <v>-2.9340000000000002</v>
      </c>
      <c r="I531">
        <f t="shared" si="69"/>
        <v>-9</v>
      </c>
      <c r="J531">
        <f t="shared" si="54"/>
        <v>64.187488999999999</v>
      </c>
      <c r="K531">
        <f t="shared" si="55"/>
        <v>89.608356000000001</v>
      </c>
      <c r="L531">
        <f t="shared" si="56"/>
        <v>1</v>
      </c>
      <c r="M531">
        <f t="shared" si="57"/>
        <v>1</v>
      </c>
      <c r="N531">
        <f t="shared" si="58"/>
        <v>0</v>
      </c>
      <c r="P531">
        <f>A516+1</f>
        <v>235</v>
      </c>
      <c r="Q531">
        <f t="shared" si="59"/>
        <v>2</v>
      </c>
      <c r="R531">
        <f t="shared" si="60"/>
        <v>4.45</v>
      </c>
      <c r="S531">
        <f t="shared" si="61"/>
        <v>90</v>
      </c>
    </row>
    <row r="532" spans="1:19" x14ac:dyDescent="0.3">
      <c r="A532">
        <f t="shared" si="75"/>
        <v>250</v>
      </c>
      <c r="B532">
        <f t="shared" si="62"/>
        <v>1.7</v>
      </c>
      <c r="C532">
        <f t="shared" si="63"/>
        <v>59</v>
      </c>
      <c r="D532">
        <f t="shared" si="64"/>
        <v>5.0670000000000002</v>
      </c>
      <c r="E532">
        <f t="shared" si="65"/>
        <v>76</v>
      </c>
      <c r="F532">
        <f t="shared" si="66"/>
        <v>2.6499999999999995</v>
      </c>
      <c r="G532">
        <f t="shared" si="67"/>
        <v>15</v>
      </c>
      <c r="H532">
        <f t="shared" si="68"/>
        <v>-0.71700000000000053</v>
      </c>
      <c r="I532">
        <f t="shared" si="69"/>
        <v>-2</v>
      </c>
      <c r="J532">
        <f t="shared" si="54"/>
        <v>232.02250000000001</v>
      </c>
      <c r="K532">
        <f t="shared" si="55"/>
        <v>4.5140890000000011</v>
      </c>
      <c r="L532">
        <f t="shared" si="56"/>
        <v>2</v>
      </c>
      <c r="M532">
        <f t="shared" si="57"/>
        <v>0</v>
      </c>
      <c r="N532">
        <f t="shared" si="58"/>
        <v>1</v>
      </c>
      <c r="P532">
        <f>A519+1</f>
        <v>238</v>
      </c>
      <c r="Q532">
        <f t="shared" si="59"/>
        <v>2</v>
      </c>
      <c r="R532">
        <f t="shared" si="60"/>
        <v>4.2830000000000004</v>
      </c>
      <c r="S532">
        <f t="shared" si="61"/>
        <v>77</v>
      </c>
    </row>
    <row r="533" spans="1:19" x14ac:dyDescent="0.3">
      <c r="A533">
        <f t="shared" si="75"/>
        <v>251</v>
      </c>
      <c r="B533">
        <f t="shared" si="62"/>
        <v>1.7</v>
      </c>
      <c r="C533">
        <f t="shared" si="63"/>
        <v>59</v>
      </c>
      <c r="D533">
        <f t="shared" si="64"/>
        <v>5.0670000000000002</v>
      </c>
      <c r="E533">
        <f t="shared" si="65"/>
        <v>76</v>
      </c>
      <c r="F533">
        <f t="shared" si="66"/>
        <v>0.50000000000000022</v>
      </c>
      <c r="G533">
        <f t="shared" si="67"/>
        <v>-5</v>
      </c>
      <c r="H533">
        <f t="shared" si="68"/>
        <v>-2.867</v>
      </c>
      <c r="I533">
        <f t="shared" si="69"/>
        <v>-22</v>
      </c>
      <c r="J533">
        <f t="shared" si="54"/>
        <v>25.25</v>
      </c>
      <c r="K533">
        <f t="shared" si="55"/>
        <v>492.21968900000002</v>
      </c>
      <c r="L533">
        <f t="shared" si="56"/>
        <v>1</v>
      </c>
      <c r="M533">
        <f t="shared" si="57"/>
        <v>1</v>
      </c>
      <c r="N533">
        <f t="shared" si="58"/>
        <v>0</v>
      </c>
      <c r="P533">
        <f>A520+1</f>
        <v>239</v>
      </c>
      <c r="Q533">
        <f t="shared" si="59"/>
        <v>2</v>
      </c>
      <c r="R533">
        <f t="shared" si="60"/>
        <v>3.95</v>
      </c>
      <c r="S533">
        <f t="shared" si="61"/>
        <v>79</v>
      </c>
    </row>
    <row r="534" spans="1:19" x14ac:dyDescent="0.3">
      <c r="A534">
        <f t="shared" si="75"/>
        <v>252</v>
      </c>
      <c r="B534">
        <f t="shared" si="62"/>
        <v>1.7</v>
      </c>
      <c r="C534">
        <f t="shared" si="63"/>
        <v>59</v>
      </c>
      <c r="D534">
        <f t="shared" si="64"/>
        <v>5.0670000000000002</v>
      </c>
      <c r="E534">
        <f t="shared" si="65"/>
        <v>76</v>
      </c>
      <c r="F534">
        <f t="shared" si="66"/>
        <v>2.75</v>
      </c>
      <c r="G534">
        <f t="shared" si="67"/>
        <v>24</v>
      </c>
      <c r="H534">
        <f t="shared" si="68"/>
        <v>-0.61699999999999999</v>
      </c>
      <c r="I534">
        <f t="shared" si="69"/>
        <v>7</v>
      </c>
      <c r="J534">
        <f t="shared" si="54"/>
        <v>583.5625</v>
      </c>
      <c r="K534">
        <f t="shared" si="55"/>
        <v>49.380688999999997</v>
      </c>
      <c r="L534">
        <f t="shared" si="56"/>
        <v>2</v>
      </c>
      <c r="M534">
        <f t="shared" si="57"/>
        <v>0</v>
      </c>
      <c r="N534">
        <f t="shared" si="58"/>
        <v>1</v>
      </c>
      <c r="P534">
        <f>A522+1</f>
        <v>241</v>
      </c>
      <c r="Q534">
        <f t="shared" si="59"/>
        <v>2</v>
      </c>
      <c r="R534">
        <f t="shared" si="60"/>
        <v>4.1500000000000004</v>
      </c>
      <c r="S534">
        <f t="shared" si="61"/>
        <v>75</v>
      </c>
    </row>
    <row r="535" spans="1:19" x14ac:dyDescent="0.3">
      <c r="A535">
        <f t="shared" si="75"/>
        <v>253</v>
      </c>
      <c r="B535">
        <f t="shared" si="62"/>
        <v>1.7</v>
      </c>
      <c r="C535">
        <f t="shared" si="63"/>
        <v>59</v>
      </c>
      <c r="D535">
        <f t="shared" si="64"/>
        <v>5.0670000000000002</v>
      </c>
      <c r="E535">
        <f t="shared" si="65"/>
        <v>76</v>
      </c>
      <c r="F535">
        <f t="shared" si="66"/>
        <v>1.8670000000000002</v>
      </c>
      <c r="G535">
        <f t="shared" si="67"/>
        <v>14</v>
      </c>
      <c r="H535">
        <f t="shared" si="68"/>
        <v>-1.5</v>
      </c>
      <c r="I535">
        <f t="shared" si="69"/>
        <v>-3</v>
      </c>
      <c r="J535">
        <f t="shared" si="54"/>
        <v>199.48568900000001</v>
      </c>
      <c r="K535">
        <f t="shared" si="55"/>
        <v>11.25</v>
      </c>
      <c r="L535">
        <f t="shared" si="56"/>
        <v>2</v>
      </c>
      <c r="M535">
        <f t="shared" si="57"/>
        <v>0</v>
      </c>
      <c r="N535">
        <f t="shared" si="58"/>
        <v>1</v>
      </c>
      <c r="P535">
        <f>A524+1</f>
        <v>243</v>
      </c>
      <c r="Q535">
        <f t="shared" si="59"/>
        <v>2</v>
      </c>
      <c r="R535">
        <f t="shared" si="60"/>
        <v>4.9329999999999998</v>
      </c>
      <c r="S535">
        <f t="shared" si="61"/>
        <v>86</v>
      </c>
    </row>
    <row r="536" spans="1:19" x14ac:dyDescent="0.3">
      <c r="A536">
        <f t="shared" si="75"/>
        <v>254</v>
      </c>
      <c r="B536">
        <f t="shared" si="62"/>
        <v>1.7</v>
      </c>
      <c r="C536">
        <f t="shared" si="63"/>
        <v>59</v>
      </c>
      <c r="D536">
        <f t="shared" si="64"/>
        <v>5.0670000000000002</v>
      </c>
      <c r="E536">
        <f t="shared" si="65"/>
        <v>76</v>
      </c>
      <c r="F536">
        <f t="shared" si="66"/>
        <v>2.8</v>
      </c>
      <c r="G536">
        <f t="shared" si="67"/>
        <v>14</v>
      </c>
      <c r="H536">
        <f t="shared" si="68"/>
        <v>-0.56700000000000017</v>
      </c>
      <c r="I536">
        <f t="shared" si="69"/>
        <v>-3</v>
      </c>
      <c r="J536">
        <f t="shared" si="54"/>
        <v>203.84</v>
      </c>
      <c r="K536">
        <f t="shared" si="55"/>
        <v>9.3214889999999997</v>
      </c>
      <c r="L536">
        <f t="shared" si="56"/>
        <v>2</v>
      </c>
      <c r="M536">
        <f t="shared" si="57"/>
        <v>0</v>
      </c>
      <c r="N536">
        <f t="shared" si="58"/>
        <v>1</v>
      </c>
      <c r="P536">
        <f>A526+1</f>
        <v>245</v>
      </c>
      <c r="Q536">
        <f t="shared" si="59"/>
        <v>2</v>
      </c>
      <c r="R536">
        <f t="shared" si="60"/>
        <v>4.5830000000000002</v>
      </c>
      <c r="S536">
        <f t="shared" si="61"/>
        <v>85</v>
      </c>
    </row>
    <row r="537" spans="1:19" x14ac:dyDescent="0.3">
      <c r="A537">
        <f t="shared" si="75"/>
        <v>255</v>
      </c>
      <c r="B537">
        <f t="shared" si="62"/>
        <v>1.7</v>
      </c>
      <c r="C537">
        <f t="shared" si="63"/>
        <v>59</v>
      </c>
      <c r="D537">
        <f t="shared" si="64"/>
        <v>5.0670000000000002</v>
      </c>
      <c r="E537">
        <f t="shared" si="65"/>
        <v>76</v>
      </c>
      <c r="F537">
        <f t="shared" si="66"/>
        <v>2.4500000000000002</v>
      </c>
      <c r="G537">
        <f t="shared" si="67"/>
        <v>29</v>
      </c>
      <c r="H537">
        <f t="shared" si="68"/>
        <v>-0.91699999999999982</v>
      </c>
      <c r="I537">
        <f t="shared" si="69"/>
        <v>12</v>
      </c>
      <c r="J537">
        <f t="shared" si="54"/>
        <v>847.00250000000005</v>
      </c>
      <c r="K537">
        <f t="shared" si="55"/>
        <v>144.840889</v>
      </c>
      <c r="L537">
        <f t="shared" si="56"/>
        <v>2</v>
      </c>
      <c r="M537">
        <f t="shared" si="57"/>
        <v>0</v>
      </c>
      <c r="N537">
        <f t="shared" si="58"/>
        <v>1</v>
      </c>
      <c r="P537">
        <f>A527+1</f>
        <v>246</v>
      </c>
      <c r="Q537">
        <f t="shared" si="59"/>
        <v>2</v>
      </c>
      <c r="R537">
        <f t="shared" si="60"/>
        <v>3.8330000000000002</v>
      </c>
      <c r="S537">
        <f t="shared" si="61"/>
        <v>82</v>
      </c>
    </row>
    <row r="538" spans="1:19" x14ac:dyDescent="0.3">
      <c r="A538">
        <f t="shared" si="75"/>
        <v>256</v>
      </c>
      <c r="B538">
        <f t="shared" si="62"/>
        <v>1.7</v>
      </c>
      <c r="C538">
        <f t="shared" si="63"/>
        <v>59</v>
      </c>
      <c r="D538">
        <f t="shared" si="64"/>
        <v>5.0670000000000002</v>
      </c>
      <c r="E538">
        <f t="shared" si="65"/>
        <v>76</v>
      </c>
      <c r="F538">
        <f t="shared" si="66"/>
        <v>2.117</v>
      </c>
      <c r="G538">
        <f t="shared" si="67"/>
        <v>21</v>
      </c>
      <c r="H538">
        <f t="shared" si="68"/>
        <v>-1.25</v>
      </c>
      <c r="I538">
        <f t="shared" si="69"/>
        <v>4</v>
      </c>
      <c r="J538">
        <f t="shared" si="54"/>
        <v>445.48168900000002</v>
      </c>
      <c r="K538">
        <f t="shared" si="55"/>
        <v>17.5625</v>
      </c>
      <c r="L538">
        <f t="shared" si="56"/>
        <v>2</v>
      </c>
      <c r="M538">
        <f t="shared" si="57"/>
        <v>0</v>
      </c>
      <c r="N538">
        <f t="shared" si="58"/>
        <v>1</v>
      </c>
      <c r="P538">
        <f>A529+1</f>
        <v>248</v>
      </c>
      <c r="Q538">
        <f t="shared" si="59"/>
        <v>2</v>
      </c>
      <c r="R538">
        <f t="shared" si="60"/>
        <v>4.367</v>
      </c>
      <c r="S538">
        <f t="shared" si="61"/>
        <v>82</v>
      </c>
    </row>
    <row r="539" spans="1:19" x14ac:dyDescent="0.3">
      <c r="A539">
        <f t="shared" si="75"/>
        <v>257</v>
      </c>
      <c r="B539">
        <f t="shared" si="62"/>
        <v>1.7</v>
      </c>
      <c r="C539">
        <f t="shared" si="63"/>
        <v>59</v>
      </c>
      <c r="D539">
        <f t="shared" si="64"/>
        <v>5.0670000000000002</v>
      </c>
      <c r="E539">
        <f t="shared" si="65"/>
        <v>76</v>
      </c>
      <c r="F539">
        <f t="shared" si="66"/>
        <v>2.2169999999999996</v>
      </c>
      <c r="G539">
        <f t="shared" si="67"/>
        <v>12</v>
      </c>
      <c r="H539">
        <f t="shared" si="68"/>
        <v>-1.1500000000000004</v>
      </c>
      <c r="I539">
        <f t="shared" si="69"/>
        <v>-5</v>
      </c>
      <c r="J539">
        <f t="shared" si="54"/>
        <v>148.91508899999999</v>
      </c>
      <c r="K539">
        <f t="shared" si="55"/>
        <v>26.322500000000002</v>
      </c>
      <c r="L539">
        <f t="shared" si="56"/>
        <v>2</v>
      </c>
      <c r="M539">
        <f t="shared" si="57"/>
        <v>0</v>
      </c>
      <c r="N539">
        <f t="shared" si="58"/>
        <v>1</v>
      </c>
      <c r="P539">
        <f>A531+1</f>
        <v>250</v>
      </c>
      <c r="Q539">
        <f t="shared" si="59"/>
        <v>2</v>
      </c>
      <c r="R539">
        <f t="shared" si="60"/>
        <v>4.3499999999999996</v>
      </c>
      <c r="S539">
        <f t="shared" si="61"/>
        <v>74</v>
      </c>
    </row>
    <row r="540" spans="1:19" x14ac:dyDescent="0.3">
      <c r="A540">
        <f t="shared" si="75"/>
        <v>258</v>
      </c>
      <c r="B540">
        <f t="shared" si="62"/>
        <v>1.7</v>
      </c>
      <c r="C540">
        <f t="shared" si="63"/>
        <v>59</v>
      </c>
      <c r="D540">
        <f t="shared" si="64"/>
        <v>5.0670000000000002</v>
      </c>
      <c r="E540">
        <f t="shared" si="65"/>
        <v>76</v>
      </c>
      <c r="F540">
        <f t="shared" si="66"/>
        <v>2.75</v>
      </c>
      <c r="G540">
        <f t="shared" si="67"/>
        <v>24</v>
      </c>
      <c r="H540">
        <f t="shared" si="68"/>
        <v>-0.61699999999999999</v>
      </c>
      <c r="I540">
        <f t="shared" si="69"/>
        <v>7</v>
      </c>
      <c r="J540">
        <f t="shared" ref="J540:J554" si="76">SUMPRODUCT(F540:G540,F540:G540)</f>
        <v>583.5625</v>
      </c>
      <c r="K540">
        <f t="shared" ref="K540:K554" si="77">SUMPRODUCT(H540:I540,H540:I540)</f>
        <v>49.380688999999997</v>
      </c>
      <c r="L540">
        <f t="shared" ref="L540:L554" si="78">IF(J540&lt;K540,1,2)</f>
        <v>2</v>
      </c>
      <c r="M540">
        <f t="shared" ref="M540:M554" si="79">IF(L540=1,1,0)</f>
        <v>0</v>
      </c>
      <c r="N540">
        <f t="shared" ref="N540:N554" si="80">IF(L540=2,1,0)</f>
        <v>1</v>
      </c>
      <c r="P540">
        <f t="shared" ref="P540:P546" si="81">A533+1</f>
        <v>252</v>
      </c>
      <c r="Q540">
        <f t="shared" ref="Q540:Q554" si="82">INDEX(L$283:L$554,P540)</f>
        <v>2</v>
      </c>
      <c r="R540">
        <f t="shared" ref="R540:R554" si="83">INDEX(A$4:A$275,P540)</f>
        <v>4.45</v>
      </c>
      <c r="S540">
        <f t="shared" ref="S540:S554" si="84">INDEX(B$4:B$275,P540)</f>
        <v>83</v>
      </c>
    </row>
    <row r="541" spans="1:19" x14ac:dyDescent="0.3">
      <c r="A541">
        <f t="shared" si="75"/>
        <v>259</v>
      </c>
      <c r="B541">
        <f t="shared" ref="B541:B554" si="85">B540</f>
        <v>1.7</v>
      </c>
      <c r="C541">
        <f t="shared" ref="C541:C554" si="86">C540</f>
        <v>59</v>
      </c>
      <c r="D541">
        <f t="shared" ref="D541:D554" si="87">D540</f>
        <v>5.0670000000000002</v>
      </c>
      <c r="E541">
        <f t="shared" ref="E541:E554" si="88">E540</f>
        <v>76</v>
      </c>
      <c r="F541">
        <f t="shared" ref="F541:F554" si="89">INDEX(A$4:A$275,A541)-B541</f>
        <v>0.30000000000000004</v>
      </c>
      <c r="G541">
        <f t="shared" ref="G541:G554" si="90">INDEX(B$4:B$275,A541)-C541</f>
        <v>-3</v>
      </c>
      <c r="H541">
        <f t="shared" ref="H541:H554" si="91">INDEX(A$4:A$275,A541)-D541</f>
        <v>-3.0670000000000002</v>
      </c>
      <c r="I541">
        <f t="shared" ref="I541:I554" si="92">INDEX(B$4:B$275,A541)-E541</f>
        <v>-20</v>
      </c>
      <c r="J541">
        <f t="shared" si="76"/>
        <v>9.09</v>
      </c>
      <c r="K541">
        <f t="shared" si="77"/>
        <v>409.40648900000002</v>
      </c>
      <c r="L541">
        <f t="shared" si="78"/>
        <v>1</v>
      </c>
      <c r="M541">
        <f t="shared" si="79"/>
        <v>1</v>
      </c>
      <c r="N541">
        <f t="shared" si="80"/>
        <v>0</v>
      </c>
      <c r="P541">
        <f t="shared" si="81"/>
        <v>253</v>
      </c>
      <c r="Q541">
        <f t="shared" si="82"/>
        <v>2</v>
      </c>
      <c r="R541">
        <f t="shared" si="83"/>
        <v>3.5670000000000002</v>
      </c>
      <c r="S541">
        <f t="shared" si="84"/>
        <v>73</v>
      </c>
    </row>
    <row r="542" spans="1:19" x14ac:dyDescent="0.3">
      <c r="A542">
        <f t="shared" si="75"/>
        <v>260</v>
      </c>
      <c r="B542">
        <f t="shared" si="85"/>
        <v>1.7</v>
      </c>
      <c r="C542">
        <f t="shared" si="86"/>
        <v>59</v>
      </c>
      <c r="D542">
        <f t="shared" si="87"/>
        <v>5.0670000000000002</v>
      </c>
      <c r="E542">
        <f t="shared" si="88"/>
        <v>76</v>
      </c>
      <c r="F542">
        <f t="shared" si="89"/>
        <v>2.5830000000000002</v>
      </c>
      <c r="G542">
        <f t="shared" si="90"/>
        <v>20</v>
      </c>
      <c r="H542">
        <f t="shared" si="91"/>
        <v>-0.78399999999999981</v>
      </c>
      <c r="I542">
        <f t="shared" si="92"/>
        <v>3</v>
      </c>
      <c r="J542">
        <f t="shared" si="76"/>
        <v>406.67188900000002</v>
      </c>
      <c r="K542">
        <f t="shared" si="77"/>
        <v>9.6146560000000001</v>
      </c>
      <c r="L542">
        <f t="shared" si="78"/>
        <v>2</v>
      </c>
      <c r="M542">
        <f t="shared" si="79"/>
        <v>0</v>
      </c>
      <c r="N542">
        <f t="shared" si="80"/>
        <v>1</v>
      </c>
      <c r="P542">
        <f t="shared" si="81"/>
        <v>254</v>
      </c>
      <c r="Q542">
        <f t="shared" si="82"/>
        <v>2</v>
      </c>
      <c r="R542">
        <f t="shared" si="83"/>
        <v>4.5</v>
      </c>
      <c r="S542">
        <f t="shared" si="84"/>
        <v>73</v>
      </c>
    </row>
    <row r="543" spans="1:19" x14ac:dyDescent="0.3">
      <c r="A543">
        <f t="shared" si="75"/>
        <v>261</v>
      </c>
      <c r="B543">
        <f t="shared" si="85"/>
        <v>1.7</v>
      </c>
      <c r="C543">
        <f t="shared" si="86"/>
        <v>59</v>
      </c>
      <c r="D543">
        <f t="shared" si="87"/>
        <v>5.0670000000000002</v>
      </c>
      <c r="E543">
        <f t="shared" si="88"/>
        <v>76</v>
      </c>
      <c r="F543">
        <f t="shared" si="89"/>
        <v>3.0670000000000002</v>
      </c>
      <c r="G543">
        <f t="shared" si="90"/>
        <v>19</v>
      </c>
      <c r="H543">
        <f t="shared" si="91"/>
        <v>-0.29999999999999982</v>
      </c>
      <c r="I543">
        <f t="shared" si="92"/>
        <v>2</v>
      </c>
      <c r="J543">
        <f t="shared" si="76"/>
        <v>370.40648900000002</v>
      </c>
      <c r="K543">
        <f t="shared" si="77"/>
        <v>4.09</v>
      </c>
      <c r="L543">
        <f t="shared" si="78"/>
        <v>2</v>
      </c>
      <c r="M543">
        <f t="shared" si="79"/>
        <v>0</v>
      </c>
      <c r="N543">
        <f t="shared" si="80"/>
        <v>1</v>
      </c>
      <c r="P543">
        <f t="shared" si="81"/>
        <v>255</v>
      </c>
      <c r="Q543">
        <f t="shared" si="82"/>
        <v>2</v>
      </c>
      <c r="R543">
        <f t="shared" si="83"/>
        <v>4.1500000000000004</v>
      </c>
      <c r="S543">
        <f t="shared" si="84"/>
        <v>88</v>
      </c>
    </row>
    <row r="544" spans="1:19" x14ac:dyDescent="0.3">
      <c r="A544">
        <f t="shared" si="75"/>
        <v>262</v>
      </c>
      <c r="B544">
        <f t="shared" si="85"/>
        <v>1.7</v>
      </c>
      <c r="C544">
        <f t="shared" si="86"/>
        <v>59</v>
      </c>
      <c r="D544">
        <f t="shared" si="87"/>
        <v>5.0670000000000002</v>
      </c>
      <c r="E544">
        <f t="shared" si="88"/>
        <v>76</v>
      </c>
      <c r="F544">
        <f t="shared" si="89"/>
        <v>2.8330000000000002</v>
      </c>
      <c r="G544">
        <f t="shared" si="90"/>
        <v>25</v>
      </c>
      <c r="H544">
        <f t="shared" si="91"/>
        <v>-0.53399999999999981</v>
      </c>
      <c r="I544">
        <f t="shared" si="92"/>
        <v>8</v>
      </c>
      <c r="J544">
        <f t="shared" si="76"/>
        <v>633.02588900000001</v>
      </c>
      <c r="K544">
        <f t="shared" si="77"/>
        <v>64.285156000000001</v>
      </c>
      <c r="L544">
        <f t="shared" si="78"/>
        <v>2</v>
      </c>
      <c r="M544">
        <f t="shared" si="79"/>
        <v>0</v>
      </c>
      <c r="N544">
        <f t="shared" si="80"/>
        <v>1</v>
      </c>
      <c r="P544">
        <f t="shared" si="81"/>
        <v>256</v>
      </c>
      <c r="Q544">
        <f t="shared" si="82"/>
        <v>2</v>
      </c>
      <c r="R544">
        <f t="shared" si="83"/>
        <v>3.8170000000000002</v>
      </c>
      <c r="S544">
        <f t="shared" si="84"/>
        <v>80</v>
      </c>
    </row>
    <row r="545" spans="1:19" x14ac:dyDescent="0.3">
      <c r="A545">
        <f t="shared" si="75"/>
        <v>263</v>
      </c>
      <c r="B545">
        <f t="shared" si="85"/>
        <v>1.7</v>
      </c>
      <c r="C545">
        <f t="shared" si="86"/>
        <v>59</v>
      </c>
      <c r="D545">
        <f t="shared" si="87"/>
        <v>5.0670000000000002</v>
      </c>
      <c r="E545">
        <f t="shared" si="88"/>
        <v>76</v>
      </c>
      <c r="F545">
        <f t="shared" si="89"/>
        <v>0.15000000000000013</v>
      </c>
      <c r="G545">
        <f t="shared" si="90"/>
        <v>-1</v>
      </c>
      <c r="H545">
        <f t="shared" si="91"/>
        <v>-3.2170000000000001</v>
      </c>
      <c r="I545">
        <f t="shared" si="92"/>
        <v>-18</v>
      </c>
      <c r="J545">
        <f t="shared" si="76"/>
        <v>1.0225</v>
      </c>
      <c r="K545">
        <f t="shared" si="77"/>
        <v>334.34908899999999</v>
      </c>
      <c r="L545">
        <f t="shared" si="78"/>
        <v>1</v>
      </c>
      <c r="M545">
        <f t="shared" si="79"/>
        <v>1</v>
      </c>
      <c r="N545">
        <f t="shared" si="80"/>
        <v>0</v>
      </c>
      <c r="P545">
        <f t="shared" si="81"/>
        <v>257</v>
      </c>
      <c r="Q545">
        <f t="shared" si="82"/>
        <v>2</v>
      </c>
      <c r="R545">
        <f t="shared" si="83"/>
        <v>3.9169999999999998</v>
      </c>
      <c r="S545">
        <f t="shared" si="84"/>
        <v>71</v>
      </c>
    </row>
    <row r="546" spans="1:19" x14ac:dyDescent="0.3">
      <c r="A546">
        <f t="shared" si="75"/>
        <v>264</v>
      </c>
      <c r="B546">
        <f t="shared" si="85"/>
        <v>1.7</v>
      </c>
      <c r="C546">
        <f t="shared" si="86"/>
        <v>59</v>
      </c>
      <c r="D546">
        <f t="shared" si="87"/>
        <v>5.0670000000000002</v>
      </c>
      <c r="E546">
        <f t="shared" si="88"/>
        <v>76</v>
      </c>
      <c r="F546">
        <f t="shared" si="89"/>
        <v>2.5499999999999998</v>
      </c>
      <c r="G546">
        <f t="shared" si="90"/>
        <v>24</v>
      </c>
      <c r="H546">
        <f t="shared" si="91"/>
        <v>-0.81700000000000017</v>
      </c>
      <c r="I546">
        <f t="shared" si="92"/>
        <v>7</v>
      </c>
      <c r="J546">
        <f t="shared" si="76"/>
        <v>582.50250000000005</v>
      </c>
      <c r="K546">
        <f t="shared" si="77"/>
        <v>49.667489000000003</v>
      </c>
      <c r="L546">
        <f t="shared" si="78"/>
        <v>2</v>
      </c>
      <c r="M546">
        <f t="shared" si="79"/>
        <v>0</v>
      </c>
      <c r="N546">
        <f t="shared" si="80"/>
        <v>1</v>
      </c>
      <c r="P546">
        <f t="shared" si="81"/>
        <v>258</v>
      </c>
      <c r="Q546">
        <f t="shared" si="82"/>
        <v>2</v>
      </c>
      <c r="R546">
        <f t="shared" si="83"/>
        <v>4.45</v>
      </c>
      <c r="S546">
        <f t="shared" si="84"/>
        <v>83</v>
      </c>
    </row>
    <row r="547" spans="1:19" x14ac:dyDescent="0.3">
      <c r="A547">
        <f t="shared" si="75"/>
        <v>265</v>
      </c>
      <c r="B547">
        <f t="shared" si="85"/>
        <v>1.7</v>
      </c>
      <c r="C547">
        <f t="shared" si="86"/>
        <v>59</v>
      </c>
      <c r="D547">
        <f t="shared" si="87"/>
        <v>5.0670000000000002</v>
      </c>
      <c r="E547">
        <f t="shared" si="88"/>
        <v>76</v>
      </c>
      <c r="F547">
        <f t="shared" si="89"/>
        <v>0.28300000000000014</v>
      </c>
      <c r="G547">
        <f t="shared" si="90"/>
        <v>-16</v>
      </c>
      <c r="H547">
        <f t="shared" si="91"/>
        <v>-3.0840000000000001</v>
      </c>
      <c r="I547">
        <f t="shared" si="92"/>
        <v>-33</v>
      </c>
      <c r="J547">
        <f t="shared" si="76"/>
        <v>256.08008899999999</v>
      </c>
      <c r="K547">
        <f t="shared" si="77"/>
        <v>1098.5110560000001</v>
      </c>
      <c r="L547">
        <f t="shared" si="78"/>
        <v>1</v>
      </c>
      <c r="M547">
        <f t="shared" si="79"/>
        <v>1</v>
      </c>
      <c r="N547">
        <f t="shared" si="80"/>
        <v>0</v>
      </c>
      <c r="P547">
        <f>A541+1</f>
        <v>260</v>
      </c>
      <c r="Q547">
        <f t="shared" si="82"/>
        <v>2</v>
      </c>
      <c r="R547">
        <f t="shared" si="83"/>
        <v>4.2830000000000004</v>
      </c>
      <c r="S547">
        <f t="shared" si="84"/>
        <v>79</v>
      </c>
    </row>
    <row r="548" spans="1:19" x14ac:dyDescent="0.3">
      <c r="A548">
        <f t="shared" si="75"/>
        <v>266</v>
      </c>
      <c r="B548">
        <f t="shared" si="85"/>
        <v>1.7</v>
      </c>
      <c r="C548">
        <f t="shared" si="86"/>
        <v>59</v>
      </c>
      <c r="D548">
        <f t="shared" si="87"/>
        <v>5.0670000000000002</v>
      </c>
      <c r="E548">
        <f t="shared" si="88"/>
        <v>76</v>
      </c>
      <c r="F548">
        <f t="shared" si="89"/>
        <v>0.55000000000000004</v>
      </c>
      <c r="G548">
        <f t="shared" si="90"/>
        <v>1</v>
      </c>
      <c r="H548">
        <f t="shared" si="91"/>
        <v>-2.8170000000000002</v>
      </c>
      <c r="I548">
        <f t="shared" si="92"/>
        <v>-16</v>
      </c>
      <c r="J548">
        <f t="shared" si="76"/>
        <v>1.3025</v>
      </c>
      <c r="K548">
        <f t="shared" si="77"/>
        <v>263.93548900000002</v>
      </c>
      <c r="L548">
        <f t="shared" si="78"/>
        <v>1</v>
      </c>
      <c r="M548">
        <f t="shared" si="79"/>
        <v>1</v>
      </c>
      <c r="N548">
        <f t="shared" si="80"/>
        <v>0</v>
      </c>
      <c r="P548">
        <f>A542+1</f>
        <v>261</v>
      </c>
      <c r="Q548">
        <f t="shared" si="82"/>
        <v>2</v>
      </c>
      <c r="R548">
        <f t="shared" si="83"/>
        <v>4.7670000000000003</v>
      </c>
      <c r="S548">
        <f t="shared" si="84"/>
        <v>78</v>
      </c>
    </row>
    <row r="549" spans="1:19" x14ac:dyDescent="0.3">
      <c r="A549">
        <f t="shared" si="75"/>
        <v>267</v>
      </c>
      <c r="B549">
        <f t="shared" si="85"/>
        <v>1.7</v>
      </c>
      <c r="C549">
        <f t="shared" si="86"/>
        <v>59</v>
      </c>
      <c r="D549">
        <f t="shared" si="87"/>
        <v>5.0670000000000002</v>
      </c>
      <c r="E549">
        <f t="shared" si="88"/>
        <v>76</v>
      </c>
      <c r="F549">
        <f t="shared" si="89"/>
        <v>3.05</v>
      </c>
      <c r="G549">
        <f t="shared" si="90"/>
        <v>16</v>
      </c>
      <c r="H549">
        <f t="shared" si="91"/>
        <v>-0.31700000000000017</v>
      </c>
      <c r="I549">
        <f t="shared" si="92"/>
        <v>-1</v>
      </c>
      <c r="J549">
        <f t="shared" si="76"/>
        <v>265.30250000000001</v>
      </c>
      <c r="K549">
        <f t="shared" si="77"/>
        <v>1.1004890000000001</v>
      </c>
      <c r="L549">
        <f t="shared" si="78"/>
        <v>2</v>
      </c>
      <c r="M549">
        <f t="shared" si="79"/>
        <v>0</v>
      </c>
      <c r="N549">
        <f t="shared" si="80"/>
        <v>1</v>
      </c>
      <c r="P549">
        <f>A543+1</f>
        <v>262</v>
      </c>
      <c r="Q549">
        <f t="shared" si="82"/>
        <v>2</v>
      </c>
      <c r="R549">
        <f t="shared" si="83"/>
        <v>4.5330000000000004</v>
      </c>
      <c r="S549">
        <f t="shared" si="84"/>
        <v>84</v>
      </c>
    </row>
    <row r="550" spans="1:19" x14ac:dyDescent="0.3">
      <c r="A550">
        <f t="shared" si="75"/>
        <v>268</v>
      </c>
      <c r="B550">
        <f t="shared" si="85"/>
        <v>1.7</v>
      </c>
      <c r="C550">
        <f t="shared" si="86"/>
        <v>59</v>
      </c>
      <c r="D550">
        <f t="shared" si="87"/>
        <v>5.0670000000000002</v>
      </c>
      <c r="E550">
        <f t="shared" si="88"/>
        <v>76</v>
      </c>
      <c r="F550">
        <f t="shared" si="89"/>
        <v>2.4169999999999998</v>
      </c>
      <c r="G550">
        <f t="shared" si="90"/>
        <v>22</v>
      </c>
      <c r="H550">
        <f t="shared" si="91"/>
        <v>-0.95000000000000018</v>
      </c>
      <c r="I550">
        <f t="shared" si="92"/>
        <v>5</v>
      </c>
      <c r="J550">
        <f t="shared" si="76"/>
        <v>489.84188899999998</v>
      </c>
      <c r="K550">
        <f t="shared" si="77"/>
        <v>25.9025</v>
      </c>
      <c r="L550">
        <f t="shared" si="78"/>
        <v>2</v>
      </c>
      <c r="M550">
        <f t="shared" si="79"/>
        <v>0</v>
      </c>
      <c r="N550">
        <f t="shared" si="80"/>
        <v>1</v>
      </c>
      <c r="P550">
        <f>A545+1</f>
        <v>264</v>
      </c>
      <c r="Q550">
        <f t="shared" si="82"/>
        <v>2</v>
      </c>
      <c r="R550">
        <f t="shared" si="83"/>
        <v>4.25</v>
      </c>
      <c r="S550">
        <f t="shared" si="84"/>
        <v>83</v>
      </c>
    </row>
    <row r="551" spans="1:19" x14ac:dyDescent="0.3">
      <c r="A551">
        <f t="shared" si="75"/>
        <v>269</v>
      </c>
      <c r="B551">
        <f t="shared" si="85"/>
        <v>1.7</v>
      </c>
      <c r="C551">
        <f t="shared" si="86"/>
        <v>59</v>
      </c>
      <c r="D551">
        <f t="shared" si="87"/>
        <v>5.0670000000000002</v>
      </c>
      <c r="E551">
        <f t="shared" si="88"/>
        <v>76</v>
      </c>
      <c r="F551">
        <f t="shared" si="89"/>
        <v>0.44999999999999996</v>
      </c>
      <c r="G551">
        <f t="shared" si="90"/>
        <v>-13</v>
      </c>
      <c r="H551">
        <f t="shared" si="91"/>
        <v>-2.9170000000000003</v>
      </c>
      <c r="I551">
        <f t="shared" si="92"/>
        <v>-30</v>
      </c>
      <c r="J551">
        <f t="shared" si="76"/>
        <v>169.20249999999999</v>
      </c>
      <c r="K551">
        <f t="shared" si="77"/>
        <v>908.50888899999995</v>
      </c>
      <c r="L551">
        <f t="shared" si="78"/>
        <v>1</v>
      </c>
      <c r="M551">
        <f t="shared" si="79"/>
        <v>1</v>
      </c>
      <c r="N551">
        <f t="shared" si="80"/>
        <v>0</v>
      </c>
      <c r="P551">
        <f>A548+1</f>
        <v>267</v>
      </c>
      <c r="Q551">
        <f t="shared" si="82"/>
        <v>2</v>
      </c>
      <c r="R551">
        <f t="shared" si="83"/>
        <v>4.75</v>
      </c>
      <c r="S551">
        <f t="shared" si="84"/>
        <v>75</v>
      </c>
    </row>
    <row r="552" spans="1:19" x14ac:dyDescent="0.3">
      <c r="A552">
        <f t="shared" si="75"/>
        <v>270</v>
      </c>
      <c r="B552">
        <f t="shared" si="85"/>
        <v>1.7</v>
      </c>
      <c r="C552">
        <f t="shared" si="86"/>
        <v>59</v>
      </c>
      <c r="D552">
        <f t="shared" si="87"/>
        <v>5.0670000000000002</v>
      </c>
      <c r="E552">
        <f t="shared" si="88"/>
        <v>76</v>
      </c>
      <c r="F552">
        <f t="shared" si="89"/>
        <v>2.7169999999999996</v>
      </c>
      <c r="G552">
        <f t="shared" si="90"/>
        <v>31</v>
      </c>
      <c r="H552">
        <f t="shared" si="91"/>
        <v>-0.65000000000000036</v>
      </c>
      <c r="I552">
        <f t="shared" si="92"/>
        <v>14</v>
      </c>
      <c r="J552">
        <f t="shared" si="76"/>
        <v>968.38208899999995</v>
      </c>
      <c r="K552">
        <f t="shared" si="77"/>
        <v>196.42250000000001</v>
      </c>
      <c r="L552">
        <f t="shared" si="78"/>
        <v>2</v>
      </c>
      <c r="M552">
        <f t="shared" si="79"/>
        <v>0</v>
      </c>
      <c r="N552">
        <f t="shared" si="80"/>
        <v>1</v>
      </c>
      <c r="P552">
        <f>A549+1</f>
        <v>268</v>
      </c>
      <c r="Q552">
        <f t="shared" si="82"/>
        <v>2</v>
      </c>
      <c r="R552">
        <f t="shared" si="83"/>
        <v>4.117</v>
      </c>
      <c r="S552">
        <f t="shared" si="84"/>
        <v>81</v>
      </c>
    </row>
    <row r="553" spans="1:19" x14ac:dyDescent="0.3">
      <c r="A553">
        <f t="shared" si="75"/>
        <v>271</v>
      </c>
      <c r="B553">
        <f t="shared" si="85"/>
        <v>1.7</v>
      </c>
      <c r="C553">
        <f t="shared" si="86"/>
        <v>59</v>
      </c>
      <c r="D553">
        <f t="shared" si="87"/>
        <v>5.0670000000000002</v>
      </c>
      <c r="E553">
        <f t="shared" si="88"/>
        <v>76</v>
      </c>
      <c r="F553">
        <f t="shared" si="89"/>
        <v>0.11699999999999999</v>
      </c>
      <c r="G553">
        <f t="shared" si="90"/>
        <v>-13</v>
      </c>
      <c r="H553">
        <f t="shared" si="91"/>
        <v>-3.25</v>
      </c>
      <c r="I553">
        <f t="shared" si="92"/>
        <v>-30</v>
      </c>
      <c r="J553">
        <f t="shared" si="76"/>
        <v>169.013689</v>
      </c>
      <c r="K553">
        <f t="shared" si="77"/>
        <v>910.5625</v>
      </c>
      <c r="L553">
        <f t="shared" si="78"/>
        <v>1</v>
      </c>
      <c r="M553">
        <f t="shared" si="79"/>
        <v>1</v>
      </c>
      <c r="N553">
        <f t="shared" si="80"/>
        <v>0</v>
      </c>
      <c r="P553">
        <f>A551+1</f>
        <v>270</v>
      </c>
      <c r="Q553">
        <f t="shared" si="82"/>
        <v>2</v>
      </c>
      <c r="R553">
        <f t="shared" si="83"/>
        <v>4.4169999999999998</v>
      </c>
      <c r="S553">
        <f t="shared" si="84"/>
        <v>90</v>
      </c>
    </row>
    <row r="554" spans="1:19" x14ac:dyDescent="0.3">
      <c r="A554">
        <f t="shared" si="75"/>
        <v>272</v>
      </c>
      <c r="B554">
        <f t="shared" si="85"/>
        <v>1.7</v>
      </c>
      <c r="C554">
        <f t="shared" si="86"/>
        <v>59</v>
      </c>
      <c r="D554">
        <f t="shared" si="87"/>
        <v>5.0670000000000002</v>
      </c>
      <c r="E554">
        <f t="shared" si="88"/>
        <v>76</v>
      </c>
      <c r="F554">
        <f t="shared" si="89"/>
        <v>2.7669999999999995</v>
      </c>
      <c r="G554">
        <f t="shared" si="90"/>
        <v>15</v>
      </c>
      <c r="H554">
        <f t="shared" si="91"/>
        <v>-0.60000000000000053</v>
      </c>
      <c r="I554">
        <f t="shared" si="92"/>
        <v>-2</v>
      </c>
      <c r="J554">
        <f t="shared" si="76"/>
        <v>232.65628899999999</v>
      </c>
      <c r="K554">
        <f t="shared" si="77"/>
        <v>4.3600000000000003</v>
      </c>
      <c r="L554">
        <f t="shared" si="78"/>
        <v>2</v>
      </c>
      <c r="M554">
        <f t="shared" si="79"/>
        <v>0</v>
      </c>
      <c r="N554">
        <f t="shared" si="80"/>
        <v>1</v>
      </c>
      <c r="P554">
        <f>A553+1</f>
        <v>272</v>
      </c>
      <c r="Q554">
        <f t="shared" si="82"/>
        <v>2</v>
      </c>
      <c r="R554">
        <f t="shared" si="83"/>
        <v>4.4669999999999996</v>
      </c>
      <c r="S554">
        <f t="shared" si="84"/>
        <v>74</v>
      </c>
    </row>
    <row r="555" spans="1:19" x14ac:dyDescent="0.3">
      <c r="L555" t="s">
        <v>33</v>
      </c>
      <c r="M555">
        <f>SUM(M283:M554)</f>
        <v>100</v>
      </c>
      <c r="N555">
        <f>SUM(N283:N554)</f>
        <v>172</v>
      </c>
    </row>
    <row r="558" spans="1:19" x14ac:dyDescent="0.3">
      <c r="A558" t="s">
        <v>34</v>
      </c>
      <c r="B558" t="s">
        <v>56</v>
      </c>
    </row>
    <row r="559" spans="1:19" x14ac:dyDescent="0.3">
      <c r="A559">
        <v>2</v>
      </c>
      <c r="B559">
        <v>2</v>
      </c>
    </row>
    <row r="560" spans="1:19" x14ac:dyDescent="0.3">
      <c r="A560">
        <f>SUMPRODUCT(A$4:A$275,M283:M554)/M555</f>
        <v>2.0943299999999998</v>
      </c>
      <c r="B560">
        <f>SUMPRODUCT(B$4:B$275,M283:M554)/M555</f>
        <v>54.75</v>
      </c>
    </row>
    <row r="561" spans="1:23" x14ac:dyDescent="0.3">
      <c r="A561">
        <f>SUMPRODUCT(A$4:A$275,N283:N554)/N555</f>
        <v>4.2979302325581408</v>
      </c>
      <c r="B561">
        <f>SUMPRODUCT(B$4:B$275,N283:N554)/N555</f>
        <v>80.284883720930239</v>
      </c>
    </row>
    <row r="563" spans="1:23" x14ac:dyDescent="0.3">
      <c r="A563" t="s">
        <v>35</v>
      </c>
      <c r="B563" t="s">
        <v>38</v>
      </c>
      <c r="D563" t="s">
        <v>1</v>
      </c>
      <c r="G563" t="s">
        <v>13</v>
      </c>
    </row>
    <row r="564" spans="1:23" x14ac:dyDescent="0.3">
      <c r="A564">
        <v>2</v>
      </c>
      <c r="B564">
        <v>2</v>
      </c>
    </row>
    <row r="565" spans="1:23" x14ac:dyDescent="0.3">
      <c r="A565">
        <f>_xlfn.VAR.P(R283:R382)</f>
        <v>0.15427870110000078</v>
      </c>
      <c r="B565">
        <f>_xlfn.COVARIANCE.P(R283:R382,S283:S382)</f>
        <v>0.98566250000000011</v>
      </c>
      <c r="D565">
        <f t="array" ref="D565:E566">MINVERSE(A565:B566)</f>
        <v>7.9338199046932623</v>
      </c>
      <c r="E565">
        <v>-0.22727802838944211</v>
      </c>
      <c r="G565">
        <f>A565*B566-A566*B565</f>
        <v>4.3368138441920268</v>
      </c>
    </row>
    <row r="566" spans="1:23" x14ac:dyDescent="0.3">
      <c r="A566">
        <f>B565</f>
        <v>0.98566250000000011</v>
      </c>
      <c r="B566">
        <f>_xlfn.VAR.P(S283:S382)</f>
        <v>34.407499999999999</v>
      </c>
      <c r="D566">
        <v>-0.22727802838944194</v>
      </c>
      <c r="E566">
        <v>3.5574204160645453E-2</v>
      </c>
    </row>
    <row r="568" spans="1:23" x14ac:dyDescent="0.3">
      <c r="A568" t="s">
        <v>36</v>
      </c>
      <c r="B568" t="s">
        <v>37</v>
      </c>
      <c r="D568" t="str">
        <f>D563</f>
        <v>Inverse</v>
      </c>
      <c r="G568" t="str">
        <f>G563</f>
        <v>Det</v>
      </c>
    </row>
    <row r="569" spans="1:23" x14ac:dyDescent="0.3">
      <c r="A569">
        <v>2</v>
      </c>
      <c r="B569">
        <v>2</v>
      </c>
    </row>
    <row r="570" spans="1:23" x14ac:dyDescent="0.3">
      <c r="A570">
        <f>_xlfn.VAR.P(R383:R554)</f>
        <v>0.17761716955110854</v>
      </c>
      <c r="B570">
        <f>_xlfn.COVARIANCE.P(R383:R554,S383:S554)</f>
        <v>0.76310127095727431</v>
      </c>
      <c r="D570">
        <f t="array" ref="D570:E571">MINVERSE(A570:B571)</f>
        <v>6.2845412186726648</v>
      </c>
      <c r="E570">
        <v>-0.15232896027298196</v>
      </c>
      <c r="G570">
        <f>A570*B571-A571*B570</f>
        <v>5.0095613440133349</v>
      </c>
    </row>
    <row r="571" spans="1:23" x14ac:dyDescent="0.3">
      <c r="A571">
        <f>B570</f>
        <v>0.76310127095727431</v>
      </c>
      <c r="B571">
        <f>_xlfn.VAR.P(S383:S554)</f>
        <v>31.482794753921031</v>
      </c>
      <c r="D571">
        <v>-0.15232896027298215</v>
      </c>
      <c r="E571">
        <v>3.5455633208957414E-2</v>
      </c>
    </row>
    <row r="573" spans="1:23" x14ac:dyDescent="0.3">
      <c r="A573" t="str">
        <f>A282</f>
        <v>Index</v>
      </c>
      <c r="B573" t="str">
        <f t="shared" ref="B573:D573" si="93">B282</f>
        <v>iX</v>
      </c>
      <c r="C573" t="str">
        <f t="shared" si="93"/>
        <v>iY</v>
      </c>
      <c r="D573" t="str">
        <f t="shared" si="93"/>
        <v>jX</v>
      </c>
      <c r="E573" t="str">
        <f>E282</f>
        <v>jY</v>
      </c>
      <c r="F573" t="s">
        <v>25</v>
      </c>
      <c r="G573" t="s">
        <v>26</v>
      </c>
      <c r="H573" t="s">
        <v>27</v>
      </c>
      <c r="I573" t="s">
        <v>28</v>
      </c>
      <c r="J573" t="s">
        <v>39</v>
      </c>
      <c r="K573" t="s">
        <v>40</v>
      </c>
      <c r="L573" t="s">
        <v>41</v>
      </c>
      <c r="M573" t="s">
        <v>42</v>
      </c>
      <c r="N573" t="s">
        <v>23</v>
      </c>
      <c r="O573" t="s">
        <v>31</v>
      </c>
      <c r="P573" t="s">
        <v>32</v>
      </c>
      <c r="Q573" t="s">
        <v>43</v>
      </c>
      <c r="R573" t="s">
        <v>55</v>
      </c>
      <c r="S573" t="s">
        <v>23</v>
      </c>
      <c r="T573" t="s">
        <v>8</v>
      </c>
      <c r="U573" t="s">
        <v>9</v>
      </c>
    </row>
    <row r="574" spans="1:23" x14ac:dyDescent="0.3">
      <c r="A574">
        <f t="shared" ref="A574" si="94">A283</f>
        <v>1</v>
      </c>
      <c r="B574">
        <f>A$560</f>
        <v>2.0943299999999998</v>
      </c>
      <c r="C574">
        <f>B$560</f>
        <v>54.75</v>
      </c>
      <c r="D574">
        <f>A$561</f>
        <v>4.2979302325581408</v>
      </c>
      <c r="E574">
        <f>B$561</f>
        <v>80.284883720930239</v>
      </c>
      <c r="F574">
        <f>INDEX(A$4:A$275,A574)-B574</f>
        <v>1.5056700000000003</v>
      </c>
      <c r="G574">
        <f>INDEX(B$4:B$275,A574)-C574</f>
        <v>24.25</v>
      </c>
      <c r="H574">
        <f>INDEX(A$4:A$275,A574)-D574</f>
        <v>-0.69793023255814068</v>
      </c>
      <c r="I574">
        <f>INDEX(B$4:B$275,A574)-E574</f>
        <v>-1.2848837209302388</v>
      </c>
      <c r="J574">
        <f t="array" ref="J574">MMULT(MMULT(F574:G574,D$565:E$566), TRANSPOSE(F574:G574))</f>
        <v>22.309182673192115</v>
      </c>
      <c r="K574">
        <f t="array" ref="K574">MMULT(MMULT(H574:I574,D$570:E$571), TRANSPOSE(H574:I574))</f>
        <v>2.8465714070473211</v>
      </c>
      <c r="L574">
        <f>(J574+LN(G$565))/2</f>
        <v>11.888161307205374</v>
      </c>
      <c r="M574">
        <f>(K574+LN(G$570))/2</f>
        <v>2.228959881112837</v>
      </c>
      <c r="N574">
        <f>IF(L574&lt;M574,1,2)</f>
        <v>2</v>
      </c>
      <c r="O574">
        <f>IF(N574=1,1,0)</f>
        <v>0</v>
      </c>
      <c r="P574">
        <f>IF(N574=2,1,0)</f>
        <v>1</v>
      </c>
      <c r="Q574">
        <f>ABS(N574-L283)</f>
        <v>0</v>
      </c>
      <c r="R574">
        <f>A284</f>
        <v>2</v>
      </c>
      <c r="S574">
        <f>INDEX(N$574:N$845,R574)</f>
        <v>1</v>
      </c>
      <c r="T574">
        <f>INDEX(A$4:A$275,R574)</f>
        <v>1.8</v>
      </c>
      <c r="U574">
        <f>INDEX(B$4:B$275,R574)</f>
        <v>54</v>
      </c>
      <c r="V574">
        <v>1</v>
      </c>
      <c r="W574" t="b">
        <f>N574=V574+1</f>
        <v>1</v>
      </c>
    </row>
    <row r="575" spans="1:23" x14ac:dyDescent="0.3">
      <c r="A575">
        <f t="shared" ref="A575" si="95">A284</f>
        <v>2</v>
      </c>
      <c r="B575">
        <f t="shared" ref="B575:C575" si="96">A$560</f>
        <v>2.0943299999999998</v>
      </c>
      <c r="C575">
        <f t="shared" si="96"/>
        <v>54.75</v>
      </c>
      <c r="D575">
        <f t="shared" ref="D575:D638" si="97">A$561</f>
        <v>4.2979302325581408</v>
      </c>
      <c r="E575">
        <f t="shared" ref="E575:E638" si="98">B$561</f>
        <v>80.284883720930239</v>
      </c>
      <c r="F575">
        <f t="shared" ref="F575:F638" si="99">INDEX(A$4:A$275,A575)-B575</f>
        <v>-0.29432999999999976</v>
      </c>
      <c r="G575">
        <f t="shared" ref="G575:G638" si="100">INDEX(B$4:B$275,A575)-C575</f>
        <v>-0.75</v>
      </c>
      <c r="H575">
        <f t="shared" ref="H575:H638" si="101">INDEX(A$4:A$275,A575)-D575</f>
        <v>-2.497930232558141</v>
      </c>
      <c r="I575">
        <f t="shared" ref="I575:I638" si="102">INDEX(B$4:B$275,A575)-E575</f>
        <v>-26.284883720930239</v>
      </c>
      <c r="J575">
        <f t="array" ref="J575">MMULT(MMULT(F575:G575,D$565:E$566), TRANSPOSE(F575:G575))</f>
        <v>0.60697637638592639</v>
      </c>
      <c r="K575">
        <f t="array" ref="K575">MMULT(MMULT(H575:I575,D$570:E$571), TRANSPOSE(H575:I575))</f>
        <v>43.706324976175225</v>
      </c>
      <c r="L575">
        <f t="shared" ref="L575:L638" si="103">(J575+LN(G$565))/2</f>
        <v>1.0370581588022798</v>
      </c>
      <c r="M575">
        <f t="shared" ref="M575:M638" si="104">(K575+LN(G$570))/2</f>
        <v>22.658836665676787</v>
      </c>
      <c r="N575">
        <f t="shared" ref="N575:N638" si="105">IF(L575&lt;M575,1,2)</f>
        <v>1</v>
      </c>
      <c r="O575">
        <f t="shared" ref="O575:O638" si="106">IF(N575=1,1,0)</f>
        <v>1</v>
      </c>
      <c r="P575">
        <f t="shared" ref="P575:P638" si="107">IF(N575=2,1,0)</f>
        <v>0</v>
      </c>
      <c r="Q575">
        <f t="shared" ref="Q575:Q638" si="108">ABS(N575-L284)</f>
        <v>0</v>
      </c>
      <c r="R575">
        <f>A286</f>
        <v>4</v>
      </c>
      <c r="S575">
        <f t="shared" ref="S575:S638" si="109">INDEX(N$574:N$845,R575)</f>
        <v>1</v>
      </c>
      <c r="T575">
        <f t="shared" ref="T575:T638" si="110">INDEX(A$4:A$275,R575)</f>
        <v>2.2829999999999999</v>
      </c>
      <c r="U575">
        <f t="shared" ref="U575:U638" si="111">INDEX(B$4:B$275,R575)</f>
        <v>62</v>
      </c>
      <c r="V575">
        <v>0</v>
      </c>
      <c r="W575" t="b">
        <f t="shared" ref="W575:W638" si="112">N575=V575+1</f>
        <v>1</v>
      </c>
    </row>
    <row r="576" spans="1:23" x14ac:dyDescent="0.3">
      <c r="A576">
        <f t="shared" ref="A576" si="113">A285</f>
        <v>3</v>
      </c>
      <c r="B576">
        <f t="shared" ref="B576:C576" si="114">A$560</f>
        <v>2.0943299999999998</v>
      </c>
      <c r="C576">
        <f t="shared" si="114"/>
        <v>54.75</v>
      </c>
      <c r="D576">
        <f t="shared" si="97"/>
        <v>4.2979302325581408</v>
      </c>
      <c r="E576">
        <f t="shared" si="98"/>
        <v>80.284883720930239</v>
      </c>
      <c r="F576">
        <f t="shared" si="99"/>
        <v>1.2386700000000004</v>
      </c>
      <c r="G576">
        <f t="shared" si="100"/>
        <v>19.25</v>
      </c>
      <c r="H576">
        <f t="shared" si="101"/>
        <v>-0.96493023255814059</v>
      </c>
      <c r="I576">
        <f t="shared" si="102"/>
        <v>-6.2848837209302388</v>
      </c>
      <c r="J576">
        <f t="array" ref="J576">MMULT(MMULT(F576:G576,D$565:E$566), TRANSPOSE(F576:G576))</f>
        <v>14.516737333427653</v>
      </c>
      <c r="K576">
        <f t="array" ref="K576">MMULT(MMULT(H576:I576,D$570:E$571), TRANSPOSE(H576:I576))</f>
        <v>5.4043746959841901</v>
      </c>
      <c r="L576">
        <f t="shared" si="103"/>
        <v>7.9919386373231429</v>
      </c>
      <c r="M576">
        <f t="shared" si="104"/>
        <v>3.5078615255812715</v>
      </c>
      <c r="N576">
        <f t="shared" si="105"/>
        <v>2</v>
      </c>
      <c r="O576">
        <f t="shared" si="106"/>
        <v>0</v>
      </c>
      <c r="P576">
        <f t="shared" si="107"/>
        <v>1</v>
      </c>
      <c r="Q576">
        <f t="shared" si="108"/>
        <v>0</v>
      </c>
      <c r="R576">
        <f>A288</f>
        <v>6</v>
      </c>
      <c r="S576">
        <f t="shared" si="109"/>
        <v>1</v>
      </c>
      <c r="T576">
        <f t="shared" si="110"/>
        <v>2.883</v>
      </c>
      <c r="U576">
        <f t="shared" si="111"/>
        <v>55</v>
      </c>
      <c r="V576">
        <v>1</v>
      </c>
      <c r="W576" t="b">
        <f t="shared" si="112"/>
        <v>1</v>
      </c>
    </row>
    <row r="577" spans="1:23" x14ac:dyDescent="0.3">
      <c r="A577">
        <f t="shared" ref="A577" si="115">A286</f>
        <v>4</v>
      </c>
      <c r="B577">
        <f t="shared" ref="B577:C577" si="116">A$560</f>
        <v>2.0943299999999998</v>
      </c>
      <c r="C577">
        <f t="shared" si="116"/>
        <v>54.75</v>
      </c>
      <c r="D577">
        <f t="shared" si="97"/>
        <v>4.2979302325581408</v>
      </c>
      <c r="E577">
        <f t="shared" si="98"/>
        <v>80.284883720930239</v>
      </c>
      <c r="F577">
        <f t="shared" si="99"/>
        <v>0.18867000000000012</v>
      </c>
      <c r="G577">
        <f t="shared" si="100"/>
        <v>7.25</v>
      </c>
      <c r="H577">
        <f t="shared" si="101"/>
        <v>-2.0149302325581409</v>
      </c>
      <c r="I577">
        <f t="shared" si="102"/>
        <v>-18.284883720930239</v>
      </c>
      <c r="J577">
        <f t="array" ref="J577">MMULT(MMULT(F577:G577,D$565:E$566), TRANSPOSE(F577:G577))</f>
        <v>1.5305163748721287</v>
      </c>
      <c r="K577">
        <f t="array" ref="K577">MMULT(MMULT(H577:I577,D$570:E$571), TRANSPOSE(H577:I577))</f>
        <v>26.144573318309565</v>
      </c>
      <c r="L577">
        <f t="shared" si="103"/>
        <v>1.4988281580453808</v>
      </c>
      <c r="M577">
        <f t="shared" si="104"/>
        <v>13.877960836743959</v>
      </c>
      <c r="N577">
        <f t="shared" si="105"/>
        <v>1</v>
      </c>
      <c r="O577">
        <f t="shared" si="106"/>
        <v>1</v>
      </c>
      <c r="P577">
        <f t="shared" si="107"/>
        <v>0</v>
      </c>
      <c r="Q577">
        <f t="shared" si="108"/>
        <v>0</v>
      </c>
      <c r="R577">
        <f>A291</f>
        <v>9</v>
      </c>
      <c r="S577">
        <f t="shared" si="109"/>
        <v>1</v>
      </c>
      <c r="T577">
        <f t="shared" si="110"/>
        <v>1.95</v>
      </c>
      <c r="U577">
        <f t="shared" si="111"/>
        <v>51</v>
      </c>
      <c r="V577">
        <v>0</v>
      </c>
      <c r="W577" t="b">
        <f t="shared" si="112"/>
        <v>1</v>
      </c>
    </row>
    <row r="578" spans="1:23" x14ac:dyDescent="0.3">
      <c r="A578">
        <f t="shared" ref="A578" si="117">A287</f>
        <v>5</v>
      </c>
      <c r="B578">
        <f t="shared" ref="B578:C578" si="118">A$560</f>
        <v>2.0943299999999998</v>
      </c>
      <c r="C578">
        <f t="shared" si="118"/>
        <v>54.75</v>
      </c>
      <c r="D578">
        <f t="shared" si="97"/>
        <v>4.2979302325581408</v>
      </c>
      <c r="E578">
        <f t="shared" si="98"/>
        <v>80.284883720930239</v>
      </c>
      <c r="F578">
        <f t="shared" si="99"/>
        <v>2.4386700000000006</v>
      </c>
      <c r="G578">
        <f t="shared" si="100"/>
        <v>30.25</v>
      </c>
      <c r="H578">
        <f t="shared" si="101"/>
        <v>0.23506976744185959</v>
      </c>
      <c r="I578">
        <f t="shared" si="102"/>
        <v>4.7151162790697612</v>
      </c>
      <c r="J578">
        <f t="array" ref="J578">MMULT(MMULT(F578:G578,D$565:E$566), TRANSPOSE(F578:G578))</f>
        <v>46.20343612446198</v>
      </c>
      <c r="K578">
        <f t="array" ref="K578">MMULT(MMULT(H578:I578,D$570:E$571), TRANSPOSE(H578:I578))</f>
        <v>0.79785379313657323</v>
      </c>
      <c r="L578">
        <f t="shared" si="103"/>
        <v>23.835288032840307</v>
      </c>
      <c r="M578">
        <f t="shared" si="104"/>
        <v>1.2046010741574631</v>
      </c>
      <c r="N578">
        <f t="shared" si="105"/>
        <v>2</v>
      </c>
      <c r="O578">
        <f t="shared" si="106"/>
        <v>0</v>
      </c>
      <c r="P578">
        <f t="shared" si="107"/>
        <v>1</v>
      </c>
      <c r="Q578">
        <f t="shared" si="108"/>
        <v>0</v>
      </c>
      <c r="R578">
        <f>A293</f>
        <v>11</v>
      </c>
      <c r="S578">
        <f t="shared" si="109"/>
        <v>1</v>
      </c>
      <c r="T578">
        <f t="shared" si="110"/>
        <v>1.833</v>
      </c>
      <c r="U578">
        <f t="shared" si="111"/>
        <v>54</v>
      </c>
      <c r="V578">
        <v>1</v>
      </c>
      <c r="W578" t="b">
        <f t="shared" si="112"/>
        <v>1</v>
      </c>
    </row>
    <row r="579" spans="1:23" x14ac:dyDescent="0.3">
      <c r="A579">
        <f t="shared" ref="A579" si="119">A288</f>
        <v>6</v>
      </c>
      <c r="B579">
        <f t="shared" ref="B579:C579" si="120">A$560</f>
        <v>2.0943299999999998</v>
      </c>
      <c r="C579">
        <f t="shared" si="120"/>
        <v>54.75</v>
      </c>
      <c r="D579">
        <f t="shared" si="97"/>
        <v>4.2979302325581408</v>
      </c>
      <c r="E579">
        <f t="shared" si="98"/>
        <v>80.284883720930239</v>
      </c>
      <c r="F579">
        <f t="shared" si="99"/>
        <v>0.7886700000000002</v>
      </c>
      <c r="G579">
        <f t="shared" si="100"/>
        <v>0.25</v>
      </c>
      <c r="H579">
        <f t="shared" si="101"/>
        <v>-1.4149302325581408</v>
      </c>
      <c r="I579">
        <f t="shared" si="102"/>
        <v>-25.284883720930239</v>
      </c>
      <c r="J579">
        <f t="array" ref="J579">MMULT(MMULT(F579:G579,D$565:E$566), TRANSPOSE(F579:G579))</f>
        <v>4.8474386139404642</v>
      </c>
      <c r="K579">
        <f t="array" ref="K579">MMULT(MMULT(H579:I579,D$570:E$571), TRANSPOSE(H579:I579))</f>
        <v>24.34996236636993</v>
      </c>
      <c r="L579">
        <f t="shared" si="103"/>
        <v>3.1572892775795487</v>
      </c>
      <c r="M579">
        <f t="shared" si="104"/>
        <v>12.980655360774142</v>
      </c>
      <c r="N579">
        <f t="shared" si="105"/>
        <v>1</v>
      </c>
      <c r="O579">
        <f t="shared" si="106"/>
        <v>1</v>
      </c>
      <c r="P579">
        <f t="shared" si="107"/>
        <v>0</v>
      </c>
      <c r="Q579">
        <f t="shared" si="108"/>
        <v>0</v>
      </c>
      <c r="R579">
        <f>A296</f>
        <v>14</v>
      </c>
      <c r="S579">
        <f t="shared" si="109"/>
        <v>1</v>
      </c>
      <c r="T579">
        <f t="shared" si="110"/>
        <v>1.75</v>
      </c>
      <c r="U579">
        <f t="shared" si="111"/>
        <v>47</v>
      </c>
      <c r="V579">
        <v>0</v>
      </c>
      <c r="W579" t="b">
        <f t="shared" si="112"/>
        <v>1</v>
      </c>
    </row>
    <row r="580" spans="1:23" x14ac:dyDescent="0.3">
      <c r="A580">
        <f t="shared" ref="A580" si="121">A289</f>
        <v>7</v>
      </c>
      <c r="B580">
        <f t="shared" ref="B580:C580" si="122">A$560</f>
        <v>2.0943299999999998</v>
      </c>
      <c r="C580">
        <f t="shared" si="122"/>
        <v>54.75</v>
      </c>
      <c r="D580">
        <f t="shared" si="97"/>
        <v>4.2979302325581408</v>
      </c>
      <c r="E580">
        <f t="shared" si="98"/>
        <v>80.284883720930239</v>
      </c>
      <c r="F580">
        <f t="shared" si="99"/>
        <v>2.6056700000000004</v>
      </c>
      <c r="G580">
        <f t="shared" si="100"/>
        <v>33.25</v>
      </c>
      <c r="H580">
        <f t="shared" si="101"/>
        <v>0.4020697674418594</v>
      </c>
      <c r="I580">
        <f t="shared" si="102"/>
        <v>7.7151162790697612</v>
      </c>
      <c r="J580">
        <f t="array" ref="J580">MMULT(MMULT(F580:G580,D$565:E$566), TRANSPOSE(F580:G580))</f>
        <v>53.814237027203845</v>
      </c>
      <c r="K580">
        <f t="array" ref="K580">MMULT(MMULT(H580:I580,D$570:E$571), TRANSPOSE(H580:I580))</f>
        <v>2.1813324429647469</v>
      </c>
      <c r="L580">
        <f t="shared" si="103"/>
        <v>27.640688484211239</v>
      </c>
      <c r="M580">
        <f t="shared" si="104"/>
        <v>1.8963403990715499</v>
      </c>
      <c r="N580">
        <f t="shared" si="105"/>
        <v>2</v>
      </c>
      <c r="O580">
        <f t="shared" si="106"/>
        <v>0</v>
      </c>
      <c r="P580">
        <f t="shared" si="107"/>
        <v>1</v>
      </c>
      <c r="Q580">
        <f t="shared" si="108"/>
        <v>0</v>
      </c>
      <c r="R580">
        <f>A298</f>
        <v>16</v>
      </c>
      <c r="S580">
        <f t="shared" si="109"/>
        <v>1</v>
      </c>
      <c r="T580">
        <f t="shared" si="110"/>
        <v>2.1669999999999998</v>
      </c>
      <c r="U580">
        <f t="shared" si="111"/>
        <v>52</v>
      </c>
      <c r="V580">
        <v>1</v>
      </c>
      <c r="W580" t="b">
        <f t="shared" si="112"/>
        <v>1</v>
      </c>
    </row>
    <row r="581" spans="1:23" x14ac:dyDescent="0.3">
      <c r="A581">
        <f t="shared" ref="A581" si="123">A290</f>
        <v>8</v>
      </c>
      <c r="B581">
        <f t="shared" ref="B581:C581" si="124">A$560</f>
        <v>2.0943299999999998</v>
      </c>
      <c r="C581">
        <f t="shared" si="124"/>
        <v>54.75</v>
      </c>
      <c r="D581">
        <f t="shared" si="97"/>
        <v>4.2979302325581408</v>
      </c>
      <c r="E581">
        <f t="shared" si="98"/>
        <v>80.284883720930239</v>
      </c>
      <c r="F581">
        <f t="shared" si="99"/>
        <v>1.5056700000000003</v>
      </c>
      <c r="G581">
        <f t="shared" si="100"/>
        <v>30.25</v>
      </c>
      <c r="H581">
        <f t="shared" si="101"/>
        <v>-0.69793023255814068</v>
      </c>
      <c r="I581">
        <f t="shared" si="102"/>
        <v>4.7151162790697612</v>
      </c>
      <c r="J581">
        <f t="array" ref="J581">MMULT(MMULT(F581:G581,D$565:E$566), TRANSPOSE(F581:G581))</f>
        <v>29.835478925661604</v>
      </c>
      <c r="K581">
        <f t="array" ref="K581">MMULT(MMULT(H581:I581,D$570:E$571), TRANSPOSE(H581:I581))</f>
        <v>4.8520776514881785</v>
      </c>
      <c r="L581">
        <f t="shared" si="103"/>
        <v>15.651309433440119</v>
      </c>
      <c r="M581">
        <f t="shared" si="104"/>
        <v>3.2317130033332657</v>
      </c>
      <c r="N581">
        <f t="shared" si="105"/>
        <v>2</v>
      </c>
      <c r="O581">
        <f t="shared" si="106"/>
        <v>0</v>
      </c>
      <c r="P581">
        <f t="shared" si="107"/>
        <v>1</v>
      </c>
      <c r="Q581">
        <f t="shared" si="108"/>
        <v>0</v>
      </c>
      <c r="R581">
        <f>A299</f>
        <v>17</v>
      </c>
      <c r="S581">
        <f t="shared" si="109"/>
        <v>1</v>
      </c>
      <c r="T581">
        <f t="shared" si="110"/>
        <v>1.75</v>
      </c>
      <c r="U581">
        <f t="shared" si="111"/>
        <v>62</v>
      </c>
      <c r="V581">
        <v>1</v>
      </c>
      <c r="W581" t="b">
        <f t="shared" si="112"/>
        <v>1</v>
      </c>
    </row>
    <row r="582" spans="1:23" x14ac:dyDescent="0.3">
      <c r="A582">
        <f t="shared" ref="A582" si="125">A291</f>
        <v>9</v>
      </c>
      <c r="B582">
        <f t="shared" ref="B582:C582" si="126">A$560</f>
        <v>2.0943299999999998</v>
      </c>
      <c r="C582">
        <f t="shared" si="126"/>
        <v>54.75</v>
      </c>
      <c r="D582">
        <f t="shared" si="97"/>
        <v>4.2979302325581408</v>
      </c>
      <c r="E582">
        <f t="shared" si="98"/>
        <v>80.284883720930239</v>
      </c>
      <c r="F582">
        <f t="shared" si="99"/>
        <v>-0.14432999999999985</v>
      </c>
      <c r="G582">
        <f t="shared" si="100"/>
        <v>-3.75</v>
      </c>
      <c r="H582">
        <f t="shared" si="101"/>
        <v>-2.3479302325581406</v>
      </c>
      <c r="I582">
        <f t="shared" si="102"/>
        <v>-29.284883720930239</v>
      </c>
      <c r="J582">
        <f t="array" ref="J582">MMULT(MMULT(F582:G582,D$565:E$566), TRANSPOSE(F582:G582))</f>
        <v>0.41951004600866448</v>
      </c>
      <c r="K582">
        <f t="array" ref="K582">MMULT(MMULT(H582:I582,D$570:E$571), TRANSPOSE(H582:I582))</f>
        <v>44.104245452725451</v>
      </c>
      <c r="L582">
        <f t="shared" si="103"/>
        <v>0.94332499361364874</v>
      </c>
      <c r="M582">
        <f t="shared" si="104"/>
        <v>22.8577969039519</v>
      </c>
      <c r="N582">
        <f t="shared" si="105"/>
        <v>1</v>
      </c>
      <c r="O582">
        <f t="shared" si="106"/>
        <v>1</v>
      </c>
      <c r="P582">
        <f t="shared" si="107"/>
        <v>0</v>
      </c>
      <c r="Q582">
        <f t="shared" si="108"/>
        <v>0</v>
      </c>
      <c r="R582">
        <f>A301</f>
        <v>19</v>
      </c>
      <c r="S582">
        <f t="shared" si="109"/>
        <v>1</v>
      </c>
      <c r="T582">
        <f t="shared" si="110"/>
        <v>1.6</v>
      </c>
      <c r="U582">
        <f t="shared" si="111"/>
        <v>52</v>
      </c>
      <c r="V582">
        <v>0</v>
      </c>
      <c r="W582" t="b">
        <f t="shared" si="112"/>
        <v>1</v>
      </c>
    </row>
    <row r="583" spans="1:23" x14ac:dyDescent="0.3">
      <c r="A583">
        <f t="shared" ref="A583" si="127">A292</f>
        <v>10</v>
      </c>
      <c r="B583">
        <f t="shared" ref="B583:C583" si="128">A$560</f>
        <v>2.0943299999999998</v>
      </c>
      <c r="C583">
        <f t="shared" si="128"/>
        <v>54.75</v>
      </c>
      <c r="D583">
        <f t="shared" si="97"/>
        <v>4.2979302325581408</v>
      </c>
      <c r="E583">
        <f t="shared" si="98"/>
        <v>80.284883720930239</v>
      </c>
      <c r="F583">
        <f t="shared" si="99"/>
        <v>2.2556699999999998</v>
      </c>
      <c r="G583">
        <f t="shared" si="100"/>
        <v>30.25</v>
      </c>
      <c r="H583">
        <f t="shared" si="101"/>
        <v>5.2069767441858872E-2</v>
      </c>
      <c r="I583">
        <f t="shared" si="102"/>
        <v>4.7151162790697612</v>
      </c>
      <c r="J583">
        <f t="array" ref="J583">MMULT(MMULT(F583:G583,D$565:E$566), TRANSPOSE(F583:G583))</f>
        <v>41.904084007729885</v>
      </c>
      <c r="K583">
        <f t="array" ref="K583">MMULT(MMULT(H583:I583,D$570:E$571), TRANSPOSE(H583:I583))</f>
        <v>0.73050197505203907</v>
      </c>
      <c r="L583">
        <f t="shared" si="103"/>
        <v>21.685611974474259</v>
      </c>
      <c r="M583">
        <f t="shared" si="104"/>
        <v>1.170925165115196</v>
      </c>
      <c r="N583">
        <f t="shared" si="105"/>
        <v>2</v>
      </c>
      <c r="O583">
        <f t="shared" si="106"/>
        <v>0</v>
      </c>
      <c r="P583">
        <f t="shared" si="107"/>
        <v>1</v>
      </c>
      <c r="Q583">
        <f t="shared" si="108"/>
        <v>0</v>
      </c>
      <c r="R583">
        <f>A303</f>
        <v>21</v>
      </c>
      <c r="S583">
        <f t="shared" si="109"/>
        <v>1</v>
      </c>
      <c r="T583">
        <f t="shared" si="110"/>
        <v>1.8</v>
      </c>
      <c r="U583">
        <f t="shared" si="111"/>
        <v>51</v>
      </c>
      <c r="V583">
        <v>1</v>
      </c>
      <c r="W583" t="b">
        <f t="shared" si="112"/>
        <v>1</v>
      </c>
    </row>
    <row r="584" spans="1:23" x14ac:dyDescent="0.3">
      <c r="A584">
        <f t="shared" ref="A584" si="129">A293</f>
        <v>11</v>
      </c>
      <c r="B584">
        <f t="shared" ref="B584:C584" si="130">A$560</f>
        <v>2.0943299999999998</v>
      </c>
      <c r="C584">
        <f t="shared" si="130"/>
        <v>54.75</v>
      </c>
      <c r="D584">
        <f t="shared" si="97"/>
        <v>4.2979302325581408</v>
      </c>
      <c r="E584">
        <f t="shared" si="98"/>
        <v>80.284883720930239</v>
      </c>
      <c r="F584">
        <f t="shared" si="99"/>
        <v>-0.26132999999999984</v>
      </c>
      <c r="G584">
        <f t="shared" si="100"/>
        <v>-0.75</v>
      </c>
      <c r="H584">
        <f t="shared" si="101"/>
        <v>-2.4649302325581406</v>
      </c>
      <c r="I584">
        <f t="shared" si="102"/>
        <v>-26.284883720930239</v>
      </c>
      <c r="J584">
        <f t="array" ref="J584">MMULT(MMULT(F584:G584,D$565:E$566), TRANSPOSE(F584:G584))</f>
        <v>0.47274592863922293</v>
      </c>
      <c r="K584">
        <f t="array" ref="K584">MMULT(MMULT(H584:I584,D$570:E$571), TRANSPOSE(H584:I584))</f>
        <v>42.941338672577217</v>
      </c>
      <c r="L584">
        <f t="shared" si="103"/>
        <v>0.96994293492892791</v>
      </c>
      <c r="M584">
        <f t="shared" si="104"/>
        <v>22.276343513877784</v>
      </c>
      <c r="N584">
        <f t="shared" si="105"/>
        <v>1</v>
      </c>
      <c r="O584">
        <f t="shared" si="106"/>
        <v>1</v>
      </c>
      <c r="P584">
        <f t="shared" si="107"/>
        <v>0</v>
      </c>
      <c r="Q584">
        <f t="shared" si="108"/>
        <v>0</v>
      </c>
      <c r="R584">
        <f>A304</f>
        <v>22</v>
      </c>
      <c r="S584">
        <f t="shared" si="109"/>
        <v>1</v>
      </c>
      <c r="T584">
        <f t="shared" si="110"/>
        <v>1.75</v>
      </c>
      <c r="U584">
        <f t="shared" si="111"/>
        <v>47</v>
      </c>
      <c r="V584">
        <v>0</v>
      </c>
      <c r="W584" t="b">
        <f t="shared" si="112"/>
        <v>1</v>
      </c>
    </row>
    <row r="585" spans="1:23" x14ac:dyDescent="0.3">
      <c r="A585">
        <f t="shared" ref="A585" si="131">A294</f>
        <v>12</v>
      </c>
      <c r="B585">
        <f t="shared" ref="B585:C585" si="132">A$560</f>
        <v>2.0943299999999998</v>
      </c>
      <c r="C585">
        <f t="shared" si="132"/>
        <v>54.75</v>
      </c>
      <c r="D585">
        <f t="shared" si="97"/>
        <v>4.2979302325581408</v>
      </c>
      <c r="E585">
        <f t="shared" si="98"/>
        <v>80.284883720930239</v>
      </c>
      <c r="F585">
        <f t="shared" si="99"/>
        <v>1.82267</v>
      </c>
      <c r="G585">
        <f t="shared" si="100"/>
        <v>29.25</v>
      </c>
      <c r="H585">
        <f t="shared" si="101"/>
        <v>-0.38093023255814096</v>
      </c>
      <c r="I585">
        <f t="shared" si="102"/>
        <v>3.7151162790697612</v>
      </c>
      <c r="J585">
        <f t="array" ref="J585">MMULT(MMULT(F585:G585,D$565:E$566), TRANSPOSE(F585:G585))</f>
        <v>32.559312493528452</v>
      </c>
      <c r="K585">
        <f t="array" ref="K585">MMULT(MMULT(H585:I585,D$570:E$571), TRANSPOSE(H585:I585))</f>
        <v>1.8324499407264172</v>
      </c>
      <c r="L585">
        <f t="shared" si="103"/>
        <v>17.013226217373543</v>
      </c>
      <c r="M585">
        <f t="shared" si="104"/>
        <v>1.7218991479523851</v>
      </c>
      <c r="N585">
        <f t="shared" si="105"/>
        <v>2</v>
      </c>
      <c r="O585">
        <f t="shared" si="106"/>
        <v>0</v>
      </c>
      <c r="P585">
        <f t="shared" si="107"/>
        <v>1</v>
      </c>
      <c r="Q585">
        <f t="shared" si="108"/>
        <v>0</v>
      </c>
      <c r="R585">
        <f>A306</f>
        <v>24</v>
      </c>
      <c r="S585">
        <f t="shared" si="109"/>
        <v>1</v>
      </c>
      <c r="T585">
        <f t="shared" si="110"/>
        <v>3.0670000000000002</v>
      </c>
      <c r="U585">
        <f t="shared" si="111"/>
        <v>69</v>
      </c>
      <c r="V585">
        <v>1</v>
      </c>
      <c r="W585" t="b">
        <f t="shared" si="112"/>
        <v>1</v>
      </c>
    </row>
    <row r="586" spans="1:23" x14ac:dyDescent="0.3">
      <c r="A586">
        <f t="shared" ref="A586" si="133">A295</f>
        <v>13</v>
      </c>
      <c r="B586">
        <f t="shared" ref="B586:C586" si="134">A$560</f>
        <v>2.0943299999999998</v>
      </c>
      <c r="C586">
        <f t="shared" si="134"/>
        <v>54.75</v>
      </c>
      <c r="D586">
        <f t="shared" si="97"/>
        <v>4.2979302325581408</v>
      </c>
      <c r="E586">
        <f t="shared" si="98"/>
        <v>80.284883720930239</v>
      </c>
      <c r="F586">
        <f t="shared" si="99"/>
        <v>2.1056700000000004</v>
      </c>
      <c r="G586">
        <f t="shared" si="100"/>
        <v>23.25</v>
      </c>
      <c r="H586">
        <f t="shared" si="101"/>
        <v>-9.7930232558140595E-2</v>
      </c>
      <c r="I586">
        <f t="shared" si="102"/>
        <v>-2.2848837209302388</v>
      </c>
      <c r="J586">
        <f t="array" ref="J586">MMULT(MMULT(F586:G586,D$565:E$566), TRANSPOSE(F586:G586))</f>
        <v>32.153795106275275</v>
      </c>
      <c r="K586">
        <f t="array" ref="K586">MMULT(MMULT(H586:I586,D$570:E$571), TRANSPOSE(H586:I586))</f>
        <v>0.17720381423347786</v>
      </c>
      <c r="L586">
        <f t="shared" si="103"/>
        <v>16.810467523746954</v>
      </c>
      <c r="M586">
        <f t="shared" si="104"/>
        <v>0.89427608470591546</v>
      </c>
      <c r="N586">
        <f t="shared" si="105"/>
        <v>2</v>
      </c>
      <c r="O586">
        <f t="shared" si="106"/>
        <v>0</v>
      </c>
      <c r="P586">
        <f t="shared" si="107"/>
        <v>1</v>
      </c>
      <c r="Q586">
        <f t="shared" si="108"/>
        <v>0</v>
      </c>
      <c r="R586">
        <f>A309</f>
        <v>27</v>
      </c>
      <c r="S586">
        <f t="shared" si="109"/>
        <v>1</v>
      </c>
      <c r="T586">
        <f t="shared" si="110"/>
        <v>1.9670000000000001</v>
      </c>
      <c r="U586">
        <f t="shared" si="111"/>
        <v>55</v>
      </c>
      <c r="V586">
        <v>1</v>
      </c>
      <c r="W586" t="b">
        <f t="shared" si="112"/>
        <v>1</v>
      </c>
    </row>
    <row r="587" spans="1:23" x14ac:dyDescent="0.3">
      <c r="A587">
        <f t="shared" ref="A587" si="135">A296</f>
        <v>14</v>
      </c>
      <c r="B587">
        <f t="shared" ref="B587:C587" si="136">A$560</f>
        <v>2.0943299999999998</v>
      </c>
      <c r="C587">
        <f t="shared" si="136"/>
        <v>54.75</v>
      </c>
      <c r="D587">
        <f t="shared" si="97"/>
        <v>4.2979302325581408</v>
      </c>
      <c r="E587">
        <f t="shared" si="98"/>
        <v>80.284883720930239</v>
      </c>
      <c r="F587">
        <f t="shared" si="99"/>
        <v>-0.3443299999999998</v>
      </c>
      <c r="G587">
        <f t="shared" si="100"/>
        <v>-7.75</v>
      </c>
      <c r="H587">
        <f t="shared" si="101"/>
        <v>-2.5479302325581408</v>
      </c>
      <c r="I587">
        <f t="shared" si="102"/>
        <v>-33.284883720930239</v>
      </c>
      <c r="J587">
        <f t="array" ref="J587">MMULT(MMULT(F587:G587,D$565:E$566), TRANSPOSE(F587:G587))</f>
        <v>1.8643253336169812</v>
      </c>
      <c r="K587">
        <f t="array" ref="K587">MMULT(MMULT(H587:I587,D$570:E$571), TRANSPOSE(H587:I587))</f>
        <v>54.242332868098359</v>
      </c>
      <c r="L587">
        <f t="shared" si="103"/>
        <v>1.6657326374178072</v>
      </c>
      <c r="M587">
        <f t="shared" si="104"/>
        <v>27.926840611638355</v>
      </c>
      <c r="N587">
        <f t="shared" si="105"/>
        <v>1</v>
      </c>
      <c r="O587">
        <f t="shared" si="106"/>
        <v>1</v>
      </c>
      <c r="P587">
        <f t="shared" si="107"/>
        <v>0</v>
      </c>
      <c r="Q587">
        <f t="shared" si="108"/>
        <v>0</v>
      </c>
      <c r="R587">
        <f>A318</f>
        <v>36</v>
      </c>
      <c r="S587">
        <f t="shared" si="109"/>
        <v>1</v>
      </c>
      <c r="T587">
        <f t="shared" si="110"/>
        <v>2.0169999999999999</v>
      </c>
      <c r="U587">
        <f t="shared" si="111"/>
        <v>52</v>
      </c>
      <c r="V587">
        <v>0</v>
      </c>
      <c r="W587" t="b">
        <f t="shared" si="112"/>
        <v>1</v>
      </c>
    </row>
    <row r="588" spans="1:23" x14ac:dyDescent="0.3">
      <c r="A588">
        <f t="shared" ref="A588" si="137">A297</f>
        <v>15</v>
      </c>
      <c r="B588">
        <f t="shared" ref="B588:C588" si="138">A$560</f>
        <v>2.0943299999999998</v>
      </c>
      <c r="C588">
        <f t="shared" si="138"/>
        <v>54.75</v>
      </c>
      <c r="D588">
        <f t="shared" si="97"/>
        <v>4.2979302325581408</v>
      </c>
      <c r="E588">
        <f t="shared" si="98"/>
        <v>80.284883720930239</v>
      </c>
      <c r="F588">
        <f t="shared" si="99"/>
        <v>2.6056700000000004</v>
      </c>
      <c r="G588">
        <f t="shared" si="100"/>
        <v>28.25</v>
      </c>
      <c r="H588">
        <f t="shared" si="101"/>
        <v>0.4020697674418594</v>
      </c>
      <c r="I588">
        <f t="shared" si="102"/>
        <v>2.7151162790697612</v>
      </c>
      <c r="J588">
        <f t="array" ref="J588">MMULT(MMULT(F588:G588,D$565:E$566), TRANSPOSE(F588:G588))</f>
        <v>48.797284650140554</v>
      </c>
      <c r="K588">
        <f t="array" ref="K588">MMULT(MMULT(H588:I588,D$570:E$571), TRANSPOSE(H588:I588))</f>
        <v>0.94474863995332592</v>
      </c>
      <c r="L588">
        <f t="shared" si="103"/>
        <v>25.132212295679594</v>
      </c>
      <c r="M588">
        <f t="shared" si="104"/>
        <v>1.2780484975658395</v>
      </c>
      <c r="N588">
        <f t="shared" si="105"/>
        <v>2</v>
      </c>
      <c r="O588">
        <f t="shared" si="106"/>
        <v>0</v>
      </c>
      <c r="P588">
        <f t="shared" si="107"/>
        <v>1</v>
      </c>
      <c r="Q588">
        <f t="shared" si="108"/>
        <v>0</v>
      </c>
      <c r="R588">
        <f>A319</f>
        <v>37</v>
      </c>
      <c r="S588">
        <f t="shared" si="109"/>
        <v>1</v>
      </c>
      <c r="T588">
        <f t="shared" si="110"/>
        <v>1.867</v>
      </c>
      <c r="U588">
        <f t="shared" si="111"/>
        <v>48</v>
      </c>
      <c r="V588">
        <v>1</v>
      </c>
      <c r="W588" t="b">
        <f t="shared" si="112"/>
        <v>1</v>
      </c>
    </row>
    <row r="589" spans="1:23" x14ac:dyDescent="0.3">
      <c r="A589">
        <f t="shared" ref="A589" si="139">A298</f>
        <v>16</v>
      </c>
      <c r="B589">
        <f t="shared" ref="B589:C589" si="140">A$560</f>
        <v>2.0943299999999998</v>
      </c>
      <c r="C589">
        <f t="shared" si="140"/>
        <v>54.75</v>
      </c>
      <c r="D589">
        <f t="shared" si="97"/>
        <v>4.2979302325581408</v>
      </c>
      <c r="E589">
        <f t="shared" si="98"/>
        <v>80.284883720930239</v>
      </c>
      <c r="F589">
        <f t="shared" si="99"/>
        <v>7.2670000000000012E-2</v>
      </c>
      <c r="G589">
        <f t="shared" si="100"/>
        <v>-2.75</v>
      </c>
      <c r="H589">
        <f t="shared" si="101"/>
        <v>-2.130930232558141</v>
      </c>
      <c r="I589">
        <f t="shared" si="102"/>
        <v>-28.284883720930239</v>
      </c>
      <c r="J589">
        <f t="array" ref="J589">MMULT(MMULT(F589:G589,D$565:E$566), TRANSPOSE(F589:G589))</f>
        <v>0.40176747656380529</v>
      </c>
      <c r="K589">
        <f t="array" ref="K589">MMULT(MMULT(H589:I589,D$570:E$571), TRANSPOSE(H589:I589))</f>
        <v>38.540298288016437</v>
      </c>
      <c r="L589">
        <f t="shared" si="103"/>
        <v>0.93445370889121915</v>
      </c>
      <c r="M589">
        <f t="shared" si="104"/>
        <v>20.075823321597394</v>
      </c>
      <c r="N589">
        <f t="shared" si="105"/>
        <v>1</v>
      </c>
      <c r="O589">
        <f t="shared" si="106"/>
        <v>1</v>
      </c>
      <c r="P589">
        <f t="shared" si="107"/>
        <v>0</v>
      </c>
      <c r="Q589">
        <f t="shared" si="108"/>
        <v>0</v>
      </c>
      <c r="R589">
        <f>A321</f>
        <v>39</v>
      </c>
      <c r="S589">
        <f t="shared" si="109"/>
        <v>1</v>
      </c>
      <c r="T589">
        <f t="shared" si="110"/>
        <v>1.833</v>
      </c>
      <c r="U589">
        <f t="shared" si="111"/>
        <v>59</v>
      </c>
      <c r="V589">
        <v>0</v>
      </c>
      <c r="W589" t="b">
        <f t="shared" si="112"/>
        <v>1</v>
      </c>
    </row>
    <row r="590" spans="1:23" x14ac:dyDescent="0.3">
      <c r="A590">
        <f t="shared" ref="A590" si="141">A299</f>
        <v>17</v>
      </c>
      <c r="B590">
        <f t="shared" ref="B590:C590" si="142">A$560</f>
        <v>2.0943299999999998</v>
      </c>
      <c r="C590">
        <f t="shared" si="142"/>
        <v>54.75</v>
      </c>
      <c r="D590">
        <f t="shared" si="97"/>
        <v>4.2979302325581408</v>
      </c>
      <c r="E590">
        <f t="shared" si="98"/>
        <v>80.284883720930239</v>
      </c>
      <c r="F590">
        <f t="shared" si="99"/>
        <v>-0.3443299999999998</v>
      </c>
      <c r="G590">
        <f t="shared" si="100"/>
        <v>7.25</v>
      </c>
      <c r="H590">
        <f t="shared" si="101"/>
        <v>-2.5479302325581408</v>
      </c>
      <c r="I590">
        <f t="shared" si="102"/>
        <v>-18.284883720930239</v>
      </c>
      <c r="J590">
        <f t="array" ref="J590">MMULT(MMULT(F590:G590,D$565:E$566), TRANSPOSE(F590:G590))</f>
        <v>3.9452781078722365</v>
      </c>
      <c r="K590">
        <f t="array" ref="K590">MMULT(MMULT(H590:I590,D$570:E$571), TRANSPOSE(H590:I590))</f>
        <v>38.459458376961138</v>
      </c>
      <c r="L590">
        <f t="shared" si="103"/>
        <v>2.7062090245454349</v>
      </c>
      <c r="M590">
        <f t="shared" si="104"/>
        <v>20.035403366069744</v>
      </c>
      <c r="N590">
        <f t="shared" si="105"/>
        <v>1</v>
      </c>
      <c r="O590">
        <f t="shared" si="106"/>
        <v>1</v>
      </c>
      <c r="P590">
        <f t="shared" si="107"/>
        <v>0</v>
      </c>
      <c r="Q590">
        <f t="shared" si="108"/>
        <v>0</v>
      </c>
      <c r="R590">
        <f>A324</f>
        <v>42</v>
      </c>
      <c r="S590">
        <f t="shared" si="109"/>
        <v>1</v>
      </c>
      <c r="T590">
        <f t="shared" si="110"/>
        <v>1.883</v>
      </c>
      <c r="U590">
        <f t="shared" si="111"/>
        <v>58</v>
      </c>
      <c r="V590">
        <v>0</v>
      </c>
      <c r="W590" t="b">
        <f t="shared" si="112"/>
        <v>1</v>
      </c>
    </row>
    <row r="591" spans="1:23" x14ac:dyDescent="0.3">
      <c r="A591">
        <f t="shared" ref="A591" si="143">A300</f>
        <v>18</v>
      </c>
      <c r="B591">
        <f t="shared" ref="B591:C591" si="144">A$560</f>
        <v>2.0943299999999998</v>
      </c>
      <c r="C591">
        <f t="shared" si="144"/>
        <v>54.75</v>
      </c>
      <c r="D591">
        <f t="shared" si="97"/>
        <v>4.2979302325581408</v>
      </c>
      <c r="E591">
        <f t="shared" si="98"/>
        <v>80.284883720930239</v>
      </c>
      <c r="F591">
        <f t="shared" si="99"/>
        <v>2.70567</v>
      </c>
      <c r="G591">
        <f t="shared" si="100"/>
        <v>29.25</v>
      </c>
      <c r="H591">
        <f t="shared" si="101"/>
        <v>0.50206976744185905</v>
      </c>
      <c r="I591">
        <f t="shared" si="102"/>
        <v>3.7151162790697612</v>
      </c>
      <c r="J591">
        <f t="array" ref="J591">MMULT(MMULT(F591:G591,D$565:E$566), TRANSPOSE(F591:G591))</f>
        <v>52.542723344091741</v>
      </c>
      <c r="K591">
        <f t="array" ref="K591">MMULT(MMULT(H591:I591,D$570:E$571), TRANSPOSE(H591:I591))</f>
        <v>1.5052691251438195</v>
      </c>
      <c r="L591">
        <f t="shared" si="103"/>
        <v>27.004931642655187</v>
      </c>
      <c r="M591">
        <f t="shared" si="104"/>
        <v>1.5583087401610862</v>
      </c>
      <c r="N591">
        <f t="shared" si="105"/>
        <v>2</v>
      </c>
      <c r="O591">
        <f t="shared" si="106"/>
        <v>0</v>
      </c>
      <c r="P591">
        <f t="shared" si="107"/>
        <v>1</v>
      </c>
      <c r="Q591">
        <f t="shared" si="108"/>
        <v>0</v>
      </c>
      <c r="R591">
        <f>A326</f>
        <v>44</v>
      </c>
      <c r="S591">
        <f t="shared" si="109"/>
        <v>1</v>
      </c>
      <c r="T591">
        <f t="shared" si="110"/>
        <v>1.75</v>
      </c>
      <c r="U591">
        <f t="shared" si="111"/>
        <v>58</v>
      </c>
      <c r="V591">
        <v>1</v>
      </c>
      <c r="W591" t="b">
        <f t="shared" si="112"/>
        <v>1</v>
      </c>
    </row>
    <row r="592" spans="1:23" x14ac:dyDescent="0.3">
      <c r="A592">
        <f t="shared" ref="A592" si="145">A301</f>
        <v>19</v>
      </c>
      <c r="B592">
        <f t="shared" ref="B592:C592" si="146">A$560</f>
        <v>2.0943299999999998</v>
      </c>
      <c r="C592">
        <f t="shared" si="146"/>
        <v>54.75</v>
      </c>
      <c r="D592">
        <f t="shared" si="97"/>
        <v>4.2979302325581408</v>
      </c>
      <c r="E592">
        <f t="shared" si="98"/>
        <v>80.284883720930239</v>
      </c>
      <c r="F592">
        <f t="shared" si="99"/>
        <v>-0.49432999999999971</v>
      </c>
      <c r="G592">
        <f t="shared" si="100"/>
        <v>-2.75</v>
      </c>
      <c r="H592">
        <f t="shared" si="101"/>
        <v>-2.6979302325581407</v>
      </c>
      <c r="I592">
        <f t="shared" si="102"/>
        <v>-28.284883720930239</v>
      </c>
      <c r="J592">
        <f t="array" ref="J592">MMULT(MMULT(F592:G592,D$565:E$566), TRANSPOSE(F592:G592))</f>
        <v>1.5898282871056773</v>
      </c>
      <c r="K592">
        <f t="array" ref="K592">MMULT(MMULT(H592:I592,D$570:E$571), TRANSPOSE(H592:I592))</f>
        <v>50.861184913406916</v>
      </c>
      <c r="L592">
        <f t="shared" si="103"/>
        <v>1.528484114162155</v>
      </c>
      <c r="M592">
        <f t="shared" si="104"/>
        <v>26.236266634292633</v>
      </c>
      <c r="N592">
        <f t="shared" si="105"/>
        <v>1</v>
      </c>
      <c r="O592">
        <f t="shared" si="106"/>
        <v>1</v>
      </c>
      <c r="P592">
        <f t="shared" si="107"/>
        <v>0</v>
      </c>
      <c r="Q592">
        <f t="shared" si="108"/>
        <v>0</v>
      </c>
      <c r="R592">
        <f>A330</f>
        <v>48</v>
      </c>
      <c r="S592">
        <f t="shared" si="109"/>
        <v>1</v>
      </c>
      <c r="T592">
        <f t="shared" si="110"/>
        <v>2.1</v>
      </c>
      <c r="U592">
        <f t="shared" si="111"/>
        <v>53</v>
      </c>
      <c r="V592">
        <v>0</v>
      </c>
      <c r="W592" t="b">
        <f t="shared" si="112"/>
        <v>1</v>
      </c>
    </row>
    <row r="593" spans="1:23" x14ac:dyDescent="0.3">
      <c r="A593">
        <f t="shared" ref="A593" si="147">A302</f>
        <v>20</v>
      </c>
      <c r="B593">
        <f t="shared" ref="B593:C593" si="148">A$560</f>
        <v>2.0943299999999998</v>
      </c>
      <c r="C593">
        <f t="shared" si="148"/>
        <v>54.75</v>
      </c>
      <c r="D593">
        <f t="shared" si="97"/>
        <v>4.2979302325581408</v>
      </c>
      <c r="E593">
        <f t="shared" si="98"/>
        <v>80.284883720930239</v>
      </c>
      <c r="F593">
        <f t="shared" si="99"/>
        <v>2.1556700000000002</v>
      </c>
      <c r="G593">
        <f t="shared" si="100"/>
        <v>24.25</v>
      </c>
      <c r="H593">
        <f t="shared" si="101"/>
        <v>-4.7930232558140773E-2</v>
      </c>
      <c r="I593">
        <f t="shared" si="102"/>
        <v>-1.2848837209302388</v>
      </c>
      <c r="J593">
        <f t="array" ref="J593">MMULT(MMULT(F593:G593,D$565:E$566), TRANSPOSE(F593:G593))</f>
        <v>34.025710738617214</v>
      </c>
      <c r="K593">
        <f t="array" ref="K593">MMULT(MMULT(H593:I593,D$570:E$571), TRANSPOSE(H593:I593))</f>
        <v>5.4209865051536958E-2</v>
      </c>
      <c r="L593">
        <f t="shared" si="103"/>
        <v>17.746425339917923</v>
      </c>
      <c r="M593">
        <f t="shared" si="104"/>
        <v>0.83277911011494499</v>
      </c>
      <c r="N593">
        <f t="shared" si="105"/>
        <v>2</v>
      </c>
      <c r="O593">
        <f t="shared" si="106"/>
        <v>0</v>
      </c>
      <c r="P593">
        <f t="shared" si="107"/>
        <v>1</v>
      </c>
      <c r="Q593">
        <f t="shared" si="108"/>
        <v>0</v>
      </c>
      <c r="R593">
        <f>A332</f>
        <v>50</v>
      </c>
      <c r="S593">
        <f t="shared" si="109"/>
        <v>1</v>
      </c>
      <c r="T593">
        <f t="shared" si="110"/>
        <v>2</v>
      </c>
      <c r="U593">
        <f t="shared" si="111"/>
        <v>59</v>
      </c>
      <c r="V593">
        <v>1</v>
      </c>
      <c r="W593" t="b">
        <f t="shared" si="112"/>
        <v>1</v>
      </c>
    </row>
    <row r="594" spans="1:23" x14ac:dyDescent="0.3">
      <c r="A594">
        <f t="shared" ref="A594" si="149">A303</f>
        <v>21</v>
      </c>
      <c r="B594">
        <f t="shared" ref="B594:C594" si="150">A$560</f>
        <v>2.0943299999999998</v>
      </c>
      <c r="C594">
        <f t="shared" si="150"/>
        <v>54.75</v>
      </c>
      <c r="D594">
        <f t="shared" si="97"/>
        <v>4.2979302325581408</v>
      </c>
      <c r="E594">
        <f t="shared" si="98"/>
        <v>80.284883720930239</v>
      </c>
      <c r="F594">
        <f t="shared" si="99"/>
        <v>-0.29432999999999976</v>
      </c>
      <c r="G594">
        <f t="shared" si="100"/>
        <v>-3.75</v>
      </c>
      <c r="H594">
        <f t="shared" si="101"/>
        <v>-2.497930232558141</v>
      </c>
      <c r="I594">
        <f t="shared" si="102"/>
        <v>-29.284883720930239</v>
      </c>
      <c r="J594">
        <f t="array" ref="J594">MMULT(MMULT(F594:G594,D$565:E$566), TRANSPOSE(F594:G594))</f>
        <v>0.68585967997945341</v>
      </c>
      <c r="K594">
        <f t="array" ref="K594">MMULT(MMULT(H594:I594,D$570:E$571), TRANSPOSE(H594:I594))</f>
        <v>47.334066160992052</v>
      </c>
      <c r="L594">
        <f t="shared" si="103"/>
        <v>1.0764998105990431</v>
      </c>
      <c r="M594">
        <f t="shared" si="104"/>
        <v>24.472707258085201</v>
      </c>
      <c r="N594">
        <f t="shared" si="105"/>
        <v>1</v>
      </c>
      <c r="O594">
        <f t="shared" si="106"/>
        <v>1</v>
      </c>
      <c r="P594">
        <f t="shared" si="107"/>
        <v>0</v>
      </c>
      <c r="Q594">
        <f t="shared" si="108"/>
        <v>0</v>
      </c>
      <c r="R594">
        <f>A335</f>
        <v>53</v>
      </c>
      <c r="S594">
        <f t="shared" si="109"/>
        <v>1</v>
      </c>
      <c r="T594">
        <f t="shared" si="110"/>
        <v>1.833</v>
      </c>
      <c r="U594">
        <f t="shared" si="111"/>
        <v>54</v>
      </c>
      <c r="V594">
        <v>0</v>
      </c>
      <c r="W594" t="b">
        <f t="shared" si="112"/>
        <v>1</v>
      </c>
    </row>
    <row r="595" spans="1:23" x14ac:dyDescent="0.3">
      <c r="A595">
        <f t="shared" ref="A595" si="151">A304</f>
        <v>22</v>
      </c>
      <c r="B595">
        <f t="shared" ref="B595:C595" si="152">A$560</f>
        <v>2.0943299999999998</v>
      </c>
      <c r="C595">
        <f t="shared" si="152"/>
        <v>54.75</v>
      </c>
      <c r="D595">
        <f t="shared" si="97"/>
        <v>4.2979302325581408</v>
      </c>
      <c r="E595">
        <f t="shared" si="98"/>
        <v>80.284883720930239</v>
      </c>
      <c r="F595">
        <f t="shared" si="99"/>
        <v>-0.3443299999999998</v>
      </c>
      <c r="G595">
        <f t="shared" si="100"/>
        <v>-7.75</v>
      </c>
      <c r="H595">
        <f t="shared" si="101"/>
        <v>-2.5479302325581408</v>
      </c>
      <c r="I595">
        <f t="shared" si="102"/>
        <v>-33.284883720930239</v>
      </c>
      <c r="J595">
        <f t="array" ref="J595">MMULT(MMULT(F595:G595,D$565:E$566), TRANSPOSE(F595:G595))</f>
        <v>1.8643253336169812</v>
      </c>
      <c r="K595">
        <f t="array" ref="K595">MMULT(MMULT(H595:I595,D$570:E$571), TRANSPOSE(H595:I595))</f>
        <v>54.242332868098359</v>
      </c>
      <c r="L595">
        <f t="shared" si="103"/>
        <v>1.6657326374178072</v>
      </c>
      <c r="M595">
        <f t="shared" si="104"/>
        <v>27.926840611638355</v>
      </c>
      <c r="N595">
        <f t="shared" si="105"/>
        <v>1</v>
      </c>
      <c r="O595">
        <f t="shared" si="106"/>
        <v>1</v>
      </c>
      <c r="P595">
        <f t="shared" si="107"/>
        <v>0</v>
      </c>
      <c r="Q595">
        <f t="shared" si="108"/>
        <v>0</v>
      </c>
      <c r="R595">
        <f>A337</f>
        <v>55</v>
      </c>
      <c r="S595">
        <f t="shared" si="109"/>
        <v>1</v>
      </c>
      <c r="T595">
        <f t="shared" si="110"/>
        <v>1.7330000000000001</v>
      </c>
      <c r="U595">
        <f t="shared" si="111"/>
        <v>54</v>
      </c>
      <c r="V595">
        <v>0</v>
      </c>
      <c r="W595" t="b">
        <f t="shared" si="112"/>
        <v>1</v>
      </c>
    </row>
    <row r="596" spans="1:23" x14ac:dyDescent="0.3">
      <c r="A596">
        <f t="shared" ref="A596" si="153">A305</f>
        <v>23</v>
      </c>
      <c r="B596">
        <f t="shared" ref="B596:C596" si="154">A$560</f>
        <v>2.0943299999999998</v>
      </c>
      <c r="C596">
        <f t="shared" si="154"/>
        <v>54.75</v>
      </c>
      <c r="D596">
        <f t="shared" si="97"/>
        <v>4.2979302325581408</v>
      </c>
      <c r="E596">
        <f t="shared" si="98"/>
        <v>80.284883720930239</v>
      </c>
      <c r="F596">
        <f t="shared" si="99"/>
        <v>1.3556700000000004</v>
      </c>
      <c r="G596">
        <f t="shared" si="100"/>
        <v>23.25</v>
      </c>
      <c r="H596">
        <f t="shared" si="101"/>
        <v>-0.8479302325581406</v>
      </c>
      <c r="I596">
        <f t="shared" si="102"/>
        <v>-2.2848837209302388</v>
      </c>
      <c r="J596">
        <f t="array" ref="J596">MMULT(MMULT(F596:G596,D$565:E$566), TRANSPOSE(F596:G596))</f>
        <v>19.483880204673824</v>
      </c>
      <c r="K596">
        <f t="array" ref="K596">MMULT(MMULT(H596:I596,D$570:E$571), TRANSPOSE(H596:I596))</f>
        <v>4.1133471820046541</v>
      </c>
      <c r="L596">
        <f t="shared" si="103"/>
        <v>10.475510072946228</v>
      </c>
      <c r="M596">
        <f t="shared" si="104"/>
        <v>2.8623477685915035</v>
      </c>
      <c r="N596">
        <f t="shared" si="105"/>
        <v>2</v>
      </c>
      <c r="O596">
        <f t="shared" si="106"/>
        <v>0</v>
      </c>
      <c r="P596">
        <f t="shared" si="107"/>
        <v>1</v>
      </c>
      <c r="Q596">
        <f t="shared" si="108"/>
        <v>0</v>
      </c>
      <c r="R596">
        <f>A340</f>
        <v>58</v>
      </c>
      <c r="S596">
        <f t="shared" si="109"/>
        <v>1</v>
      </c>
      <c r="T596">
        <f t="shared" si="110"/>
        <v>1.667</v>
      </c>
      <c r="U596">
        <f t="shared" si="111"/>
        <v>64</v>
      </c>
      <c r="V596">
        <v>1</v>
      </c>
      <c r="W596" t="b">
        <f t="shared" si="112"/>
        <v>1</v>
      </c>
    </row>
    <row r="597" spans="1:23" x14ac:dyDescent="0.3">
      <c r="A597">
        <f t="shared" ref="A597" si="155">A306</f>
        <v>24</v>
      </c>
      <c r="B597">
        <f t="shared" ref="B597:C597" si="156">A$560</f>
        <v>2.0943299999999998</v>
      </c>
      <c r="C597">
        <f t="shared" si="156"/>
        <v>54.75</v>
      </c>
      <c r="D597">
        <f t="shared" si="97"/>
        <v>4.2979302325581408</v>
      </c>
      <c r="E597">
        <f t="shared" si="98"/>
        <v>80.284883720930239</v>
      </c>
      <c r="F597">
        <f t="shared" si="99"/>
        <v>0.97267000000000037</v>
      </c>
      <c r="G597">
        <f t="shared" si="100"/>
        <v>14.25</v>
      </c>
      <c r="H597">
        <f t="shared" si="101"/>
        <v>-1.2309302325581406</v>
      </c>
      <c r="I597">
        <f t="shared" si="102"/>
        <v>-11.284883720930239</v>
      </c>
      <c r="J597">
        <f t="array" ref="J597">MMULT(MMULT(F597:G597,D$565:E$566), TRANSPOSE(F597:G597))</f>
        <v>8.4294743240515899</v>
      </c>
      <c r="K597">
        <f t="array" ref="K597">MMULT(MMULT(H597:I597,D$570:E$571), TRANSPOSE(H597:I597))</f>
        <v>9.8055203964862763</v>
      </c>
      <c r="L597">
        <f t="shared" si="103"/>
        <v>4.9483071326351116</v>
      </c>
      <c r="M597">
        <f t="shared" si="104"/>
        <v>5.7084343758323151</v>
      </c>
      <c r="N597">
        <f t="shared" si="105"/>
        <v>1</v>
      </c>
      <c r="O597">
        <f t="shared" si="106"/>
        <v>1</v>
      </c>
      <c r="P597">
        <f t="shared" si="107"/>
        <v>0</v>
      </c>
      <c r="Q597">
        <f t="shared" si="108"/>
        <v>1</v>
      </c>
      <c r="R597">
        <f>A343</f>
        <v>61</v>
      </c>
      <c r="S597">
        <f t="shared" si="109"/>
        <v>1</v>
      </c>
      <c r="T597">
        <f t="shared" si="110"/>
        <v>2.2330000000000001</v>
      </c>
      <c r="U597">
        <f t="shared" si="111"/>
        <v>59</v>
      </c>
      <c r="V597">
        <v>0</v>
      </c>
      <c r="W597" t="b">
        <f t="shared" si="112"/>
        <v>1</v>
      </c>
    </row>
    <row r="598" spans="1:23" x14ac:dyDescent="0.3">
      <c r="A598">
        <f t="shared" ref="A598" si="157">A307</f>
        <v>25</v>
      </c>
      <c r="B598">
        <f t="shared" ref="B598:C598" si="158">A$560</f>
        <v>2.0943299999999998</v>
      </c>
      <c r="C598">
        <f t="shared" si="158"/>
        <v>54.75</v>
      </c>
      <c r="D598">
        <f t="shared" si="97"/>
        <v>4.2979302325581408</v>
      </c>
      <c r="E598">
        <f t="shared" si="98"/>
        <v>80.284883720930239</v>
      </c>
      <c r="F598">
        <f t="shared" si="99"/>
        <v>2.4386700000000006</v>
      </c>
      <c r="G598">
        <f t="shared" si="100"/>
        <v>19.25</v>
      </c>
      <c r="H598">
        <f t="shared" si="101"/>
        <v>0.23506976744185959</v>
      </c>
      <c r="I598">
        <f t="shared" si="102"/>
        <v>-6.2848837209302388</v>
      </c>
      <c r="J598">
        <f t="array" ref="J598">MMULT(MMULT(F598:G598,D$565:E$566), TRANSPOSE(F598:G598))</f>
        <v>39.026916367825109</v>
      </c>
      <c r="K598">
        <f t="array" ref="K598">MMULT(MMULT(H598:I598,D$570:E$571), TRANSPOSE(H598:I598))</f>
        <v>2.1978564100508899</v>
      </c>
      <c r="L598">
        <f t="shared" si="103"/>
        <v>20.247028154521871</v>
      </c>
      <c r="M598">
        <f t="shared" si="104"/>
        <v>1.9046023826146214</v>
      </c>
      <c r="N598">
        <f t="shared" si="105"/>
        <v>2</v>
      </c>
      <c r="O598">
        <f t="shared" si="106"/>
        <v>0</v>
      </c>
      <c r="P598">
        <f t="shared" si="107"/>
        <v>1</v>
      </c>
      <c r="Q598">
        <f t="shared" si="108"/>
        <v>0</v>
      </c>
      <c r="R598">
        <f>A345</f>
        <v>63</v>
      </c>
      <c r="S598">
        <f t="shared" si="109"/>
        <v>1</v>
      </c>
      <c r="T598">
        <f t="shared" si="110"/>
        <v>1.75</v>
      </c>
      <c r="U598">
        <f t="shared" si="111"/>
        <v>48</v>
      </c>
      <c r="V598">
        <v>1</v>
      </c>
      <c r="W598" t="b">
        <f t="shared" si="112"/>
        <v>1</v>
      </c>
    </row>
    <row r="599" spans="1:23" x14ac:dyDescent="0.3">
      <c r="A599">
        <f t="shared" ref="A599" si="159">A308</f>
        <v>26</v>
      </c>
      <c r="B599">
        <f t="shared" ref="B599:C599" si="160">A$560</f>
        <v>2.0943299999999998</v>
      </c>
      <c r="C599">
        <f t="shared" si="160"/>
        <v>54.75</v>
      </c>
      <c r="D599">
        <f t="shared" si="97"/>
        <v>4.2979302325581408</v>
      </c>
      <c r="E599">
        <f t="shared" si="98"/>
        <v>80.284883720930239</v>
      </c>
      <c r="F599">
        <f t="shared" si="99"/>
        <v>1.5056700000000003</v>
      </c>
      <c r="G599">
        <f t="shared" si="100"/>
        <v>28.25</v>
      </c>
      <c r="H599">
        <f t="shared" si="101"/>
        <v>-0.69793023255814068</v>
      </c>
      <c r="I599">
        <f t="shared" si="102"/>
        <v>2.7151162790697612</v>
      </c>
      <c r="J599">
        <f t="array" ref="J599">MMULT(MMULT(F599:G599,D$565:E$566), TRANSPOSE(F599:G599))</f>
        <v>27.042119874886609</v>
      </c>
      <c r="K599">
        <f t="array" ref="K599">MMULT(MMULT(H599:I599,D$570:E$571), TRANSPOSE(H599:I599))</f>
        <v>3.8999305043362331</v>
      </c>
      <c r="L599">
        <f t="shared" si="103"/>
        <v>14.254629908052621</v>
      </c>
      <c r="M599">
        <f t="shared" si="104"/>
        <v>2.7556394297572933</v>
      </c>
      <c r="N599">
        <f t="shared" si="105"/>
        <v>2</v>
      </c>
      <c r="O599">
        <f t="shared" si="106"/>
        <v>0</v>
      </c>
      <c r="P599">
        <f t="shared" si="107"/>
        <v>1</v>
      </c>
      <c r="Q599">
        <f t="shared" si="108"/>
        <v>0</v>
      </c>
      <c r="R599">
        <f>A347</f>
        <v>65</v>
      </c>
      <c r="S599">
        <f t="shared" si="109"/>
        <v>1</v>
      </c>
      <c r="T599">
        <f t="shared" si="110"/>
        <v>1.8169999999999999</v>
      </c>
      <c r="U599">
        <f t="shared" si="111"/>
        <v>60</v>
      </c>
      <c r="V599">
        <v>1</v>
      </c>
      <c r="W599" t="b">
        <f t="shared" si="112"/>
        <v>1</v>
      </c>
    </row>
    <row r="600" spans="1:23" x14ac:dyDescent="0.3">
      <c r="A600">
        <f t="shared" ref="A600" si="161">A309</f>
        <v>27</v>
      </c>
      <c r="B600">
        <f t="shared" ref="B600:C600" si="162">A$560</f>
        <v>2.0943299999999998</v>
      </c>
      <c r="C600">
        <f t="shared" si="162"/>
        <v>54.75</v>
      </c>
      <c r="D600">
        <f t="shared" si="97"/>
        <v>4.2979302325581408</v>
      </c>
      <c r="E600">
        <f t="shared" si="98"/>
        <v>80.284883720930239</v>
      </c>
      <c r="F600">
        <f t="shared" si="99"/>
        <v>-0.12732999999999972</v>
      </c>
      <c r="G600">
        <f t="shared" si="100"/>
        <v>0.25</v>
      </c>
      <c r="H600">
        <f t="shared" si="101"/>
        <v>-2.3309302325581407</v>
      </c>
      <c r="I600">
        <f t="shared" si="102"/>
        <v>-25.284883720930239</v>
      </c>
      <c r="J600">
        <f t="array" ref="J600">MMULT(MMULT(F600:G600,D$565:E$566), TRANSPOSE(F600:G600))</f>
        <v>0.14532350145765022</v>
      </c>
      <c r="K600">
        <f t="array" ref="K600">MMULT(MMULT(H600:I600,D$570:E$571), TRANSPOSE(H600:I600))</f>
        <v>38.857363713797071</v>
      </c>
      <c r="L600">
        <f t="shared" si="103"/>
        <v>0.80623172133814158</v>
      </c>
      <c r="M600">
        <f t="shared" si="104"/>
        <v>20.23435603448771</v>
      </c>
      <c r="N600">
        <f t="shared" si="105"/>
        <v>1</v>
      </c>
      <c r="O600">
        <f t="shared" si="106"/>
        <v>1</v>
      </c>
      <c r="P600">
        <f t="shared" si="107"/>
        <v>0</v>
      </c>
      <c r="Q600">
        <f t="shared" si="108"/>
        <v>0</v>
      </c>
      <c r="R600">
        <f>A351</f>
        <v>69</v>
      </c>
      <c r="S600">
        <f t="shared" si="109"/>
        <v>1</v>
      </c>
      <c r="T600">
        <f t="shared" si="110"/>
        <v>2.0670000000000002</v>
      </c>
      <c r="U600">
        <f t="shared" si="111"/>
        <v>65</v>
      </c>
      <c r="V600">
        <v>0</v>
      </c>
      <c r="W600" t="b">
        <f t="shared" si="112"/>
        <v>1</v>
      </c>
    </row>
    <row r="601" spans="1:23" x14ac:dyDescent="0.3">
      <c r="A601">
        <f t="shared" ref="A601" si="163">A310</f>
        <v>28</v>
      </c>
      <c r="B601">
        <f t="shared" ref="B601:C601" si="164">A$560</f>
        <v>2.0943299999999998</v>
      </c>
      <c r="C601">
        <f t="shared" si="164"/>
        <v>54.75</v>
      </c>
      <c r="D601">
        <f t="shared" si="97"/>
        <v>4.2979302325581408</v>
      </c>
      <c r="E601">
        <f t="shared" si="98"/>
        <v>80.284883720930239</v>
      </c>
      <c r="F601">
        <f t="shared" si="99"/>
        <v>1.9886700000000004</v>
      </c>
      <c r="G601">
        <f t="shared" si="100"/>
        <v>21.25</v>
      </c>
      <c r="H601">
        <f t="shared" si="101"/>
        <v>-0.21493023255814059</v>
      </c>
      <c r="I601">
        <f t="shared" si="102"/>
        <v>-4.2848837209302388</v>
      </c>
      <c r="J601">
        <f t="array" ref="J601">MMULT(MMULT(F601:G601,D$565:E$566), TRANSPOSE(F601:G601))</f>
        <v>28.231521562235439</v>
      </c>
      <c r="K601">
        <f t="array" ref="K601">MMULT(MMULT(H601:I601,D$570:E$571), TRANSPOSE(H601:I601))</f>
        <v>0.66071290635592916</v>
      </c>
      <c r="L601">
        <f t="shared" si="103"/>
        <v>14.849330751727036</v>
      </c>
      <c r="M601">
        <f t="shared" si="104"/>
        <v>1.1360306307671411</v>
      </c>
      <c r="N601">
        <f t="shared" si="105"/>
        <v>2</v>
      </c>
      <c r="O601">
        <f t="shared" si="106"/>
        <v>0</v>
      </c>
      <c r="P601">
        <f t="shared" si="107"/>
        <v>1</v>
      </c>
      <c r="Q601">
        <f t="shared" si="108"/>
        <v>0</v>
      </c>
      <c r="R601">
        <f>A354</f>
        <v>72</v>
      </c>
      <c r="S601">
        <f t="shared" si="109"/>
        <v>1</v>
      </c>
      <c r="T601">
        <f t="shared" si="110"/>
        <v>1.9670000000000001</v>
      </c>
      <c r="U601">
        <f t="shared" si="111"/>
        <v>56</v>
      </c>
      <c r="V601">
        <v>1</v>
      </c>
      <c r="W601" t="b">
        <f t="shared" si="112"/>
        <v>1</v>
      </c>
    </row>
    <row r="602" spans="1:23" x14ac:dyDescent="0.3">
      <c r="A602">
        <f t="shared" ref="A602" si="165">A311</f>
        <v>29</v>
      </c>
      <c r="B602">
        <f t="shared" ref="B602:C602" si="166">A$560</f>
        <v>2.0943299999999998</v>
      </c>
      <c r="C602">
        <f t="shared" si="166"/>
        <v>54.75</v>
      </c>
      <c r="D602">
        <f t="shared" si="97"/>
        <v>4.2979302325581408</v>
      </c>
      <c r="E602">
        <f t="shared" si="98"/>
        <v>80.284883720930239</v>
      </c>
      <c r="F602">
        <f t="shared" si="99"/>
        <v>1.7556700000000003</v>
      </c>
      <c r="G602">
        <f t="shared" si="100"/>
        <v>23.25</v>
      </c>
      <c r="H602">
        <f t="shared" si="101"/>
        <v>-0.44793023255814068</v>
      </c>
      <c r="I602">
        <f t="shared" si="102"/>
        <v>-2.2848837209302388</v>
      </c>
      <c r="J602">
        <f t="array" ref="J602">MMULT(MMULT(F602:G602,D$565:E$566), TRANSPOSE(F602:G602))</f>
        <v>25.130433365537534</v>
      </c>
      <c r="K602">
        <f t="array" ref="K602">MMULT(MMULT(H602:I602,D$570:E$571), TRANSPOSE(H602:I602))</f>
        <v>1.1342349485791878</v>
      </c>
      <c r="L602">
        <f t="shared" si="103"/>
        <v>13.298786653378084</v>
      </c>
      <c r="M602">
        <f t="shared" si="104"/>
        <v>1.3727916518787704</v>
      </c>
      <c r="N602">
        <f t="shared" si="105"/>
        <v>2</v>
      </c>
      <c r="O602">
        <f t="shared" si="106"/>
        <v>0</v>
      </c>
      <c r="P602">
        <f t="shared" si="107"/>
        <v>1</v>
      </c>
      <c r="Q602">
        <f t="shared" si="108"/>
        <v>0</v>
      </c>
      <c r="R602">
        <f>A357</f>
        <v>75</v>
      </c>
      <c r="S602">
        <f t="shared" si="109"/>
        <v>1</v>
      </c>
      <c r="T602">
        <f t="shared" si="110"/>
        <v>1.9830000000000001</v>
      </c>
      <c r="U602">
        <f t="shared" si="111"/>
        <v>62</v>
      </c>
      <c r="V602">
        <v>1</v>
      </c>
      <c r="W602" t="b">
        <f t="shared" si="112"/>
        <v>1</v>
      </c>
    </row>
    <row r="603" spans="1:23" x14ac:dyDescent="0.3">
      <c r="A603">
        <f t="shared" ref="A603" si="167">A312</f>
        <v>30</v>
      </c>
      <c r="B603">
        <f t="shared" ref="B603:C603" si="168">A$560</f>
        <v>2.0943299999999998</v>
      </c>
      <c r="C603">
        <f t="shared" si="168"/>
        <v>54.75</v>
      </c>
      <c r="D603">
        <f t="shared" si="97"/>
        <v>4.2979302325581408</v>
      </c>
      <c r="E603">
        <f t="shared" si="98"/>
        <v>80.284883720930239</v>
      </c>
      <c r="F603">
        <f t="shared" si="99"/>
        <v>2.33867</v>
      </c>
      <c r="G603">
        <f t="shared" si="100"/>
        <v>24.25</v>
      </c>
      <c r="H603">
        <f t="shared" si="101"/>
        <v>0.13506976744185906</v>
      </c>
      <c r="I603">
        <f t="shared" si="102"/>
        <v>-1.2848837209302388</v>
      </c>
      <c r="J603">
        <f t="array" ref="J603">MMULT(MMULT(F603:G603,D$565:E$566), TRANSPOSE(F603:G603))</f>
        <v>38.533787597180734</v>
      </c>
      <c r="K603">
        <f t="array" ref="K603">MMULT(MMULT(H603:I603,D$570:E$571), TRANSPOSE(H603:I603))</f>
        <v>0.22606187129211949</v>
      </c>
      <c r="L603">
        <f t="shared" si="103"/>
        <v>20.000463769199683</v>
      </c>
      <c r="M603">
        <f t="shared" si="104"/>
        <v>0.91870511323523618</v>
      </c>
      <c r="N603">
        <f t="shared" si="105"/>
        <v>2</v>
      </c>
      <c r="O603">
        <f t="shared" si="106"/>
        <v>0</v>
      </c>
      <c r="P603">
        <f t="shared" si="107"/>
        <v>1</v>
      </c>
      <c r="Q603">
        <f t="shared" si="108"/>
        <v>0</v>
      </c>
      <c r="R603">
        <f>A359</f>
        <v>77</v>
      </c>
      <c r="S603">
        <f t="shared" si="109"/>
        <v>1</v>
      </c>
      <c r="T603">
        <f t="shared" si="110"/>
        <v>2.0169999999999999</v>
      </c>
      <c r="U603">
        <f t="shared" si="111"/>
        <v>60</v>
      </c>
      <c r="V603">
        <v>1</v>
      </c>
      <c r="W603" t="b">
        <f t="shared" si="112"/>
        <v>1</v>
      </c>
    </row>
    <row r="604" spans="1:23" x14ac:dyDescent="0.3">
      <c r="A604">
        <f t="shared" ref="A604" si="169">A313</f>
        <v>31</v>
      </c>
      <c r="B604">
        <f t="shared" ref="B604:C604" si="170">A$560</f>
        <v>2.0943299999999998</v>
      </c>
      <c r="C604">
        <f t="shared" si="170"/>
        <v>54.75</v>
      </c>
      <c r="D604">
        <f t="shared" si="97"/>
        <v>4.2979302325581408</v>
      </c>
      <c r="E604">
        <f t="shared" si="98"/>
        <v>80.284883720930239</v>
      </c>
      <c r="F604">
        <f t="shared" si="99"/>
        <v>2.20567</v>
      </c>
      <c r="G604">
        <f t="shared" si="100"/>
        <v>18.25</v>
      </c>
      <c r="H604">
        <f t="shared" si="101"/>
        <v>2.0697674418590495E-3</v>
      </c>
      <c r="I604">
        <f t="shared" si="102"/>
        <v>-7.2848837209302388</v>
      </c>
      <c r="J604">
        <f t="array" ref="J604">MMULT(MMULT(F604:G604,D$565:E$566), TRANSPOSE(F604:G604))</f>
        <v>32.148847710497854</v>
      </c>
      <c r="K604">
        <f t="array" ref="K604">MMULT(MMULT(H604:I604,D$570:E$571), TRANSPOSE(H604:I604))</f>
        <v>1.8862343789102223</v>
      </c>
      <c r="L604">
        <f t="shared" si="103"/>
        <v>16.807993825858244</v>
      </c>
      <c r="M604">
        <f t="shared" si="104"/>
        <v>1.7487913670442876</v>
      </c>
      <c r="N604">
        <f t="shared" si="105"/>
        <v>2</v>
      </c>
      <c r="O604">
        <f t="shared" si="106"/>
        <v>0</v>
      </c>
      <c r="P604">
        <f t="shared" si="107"/>
        <v>1</v>
      </c>
      <c r="Q604">
        <f t="shared" si="108"/>
        <v>0</v>
      </c>
      <c r="R604">
        <f>A366</f>
        <v>84</v>
      </c>
      <c r="S604">
        <f t="shared" si="109"/>
        <v>1</v>
      </c>
      <c r="T604">
        <f t="shared" si="110"/>
        <v>2.633</v>
      </c>
      <c r="U604">
        <f t="shared" si="111"/>
        <v>65</v>
      </c>
      <c r="V604">
        <v>1</v>
      </c>
      <c r="W604" t="b">
        <f t="shared" si="112"/>
        <v>1</v>
      </c>
    </row>
    <row r="605" spans="1:23" x14ac:dyDescent="0.3">
      <c r="A605">
        <f t="shared" ref="A605" si="171">A314</f>
        <v>32</v>
      </c>
      <c r="B605">
        <f t="shared" ref="B605:C605" si="172">A$560</f>
        <v>2.0943299999999998</v>
      </c>
      <c r="C605">
        <f t="shared" si="172"/>
        <v>54.75</v>
      </c>
      <c r="D605">
        <f t="shared" si="97"/>
        <v>4.2979302325581408</v>
      </c>
      <c r="E605">
        <f t="shared" si="98"/>
        <v>80.284883720930239</v>
      </c>
      <c r="F605">
        <f t="shared" si="99"/>
        <v>2.3726699999999998</v>
      </c>
      <c r="G605">
        <f t="shared" si="100"/>
        <v>22.25</v>
      </c>
      <c r="H605">
        <f t="shared" si="101"/>
        <v>0.16906976744185886</v>
      </c>
      <c r="I605">
        <f t="shared" si="102"/>
        <v>-3.2848837209302388</v>
      </c>
      <c r="J605">
        <f t="array" ref="J605">MMULT(MMULT(F605:G605,D$565:E$566), TRANSPOSE(F605:G605))</f>
        <v>38.278511564274062</v>
      </c>
      <c r="K605">
        <f t="array" ref="K605">MMULT(MMULT(H605:I605,D$570:E$571), TRANSPOSE(H605:I605))</f>
        <v>0.7314228885379187</v>
      </c>
      <c r="L605">
        <f t="shared" si="103"/>
        <v>19.872825752746348</v>
      </c>
      <c r="M605">
        <f t="shared" si="104"/>
        <v>1.1713856218581358</v>
      </c>
      <c r="N605">
        <f t="shared" si="105"/>
        <v>2</v>
      </c>
      <c r="O605">
        <f t="shared" si="106"/>
        <v>0</v>
      </c>
      <c r="P605">
        <f t="shared" si="107"/>
        <v>1</v>
      </c>
      <c r="Q605">
        <f t="shared" si="108"/>
        <v>0</v>
      </c>
      <c r="R605">
        <f>A371</f>
        <v>89</v>
      </c>
      <c r="S605">
        <f t="shared" si="109"/>
        <v>1</v>
      </c>
      <c r="T605">
        <f t="shared" si="110"/>
        <v>2.1669999999999998</v>
      </c>
      <c r="U605">
        <f t="shared" si="111"/>
        <v>48</v>
      </c>
      <c r="V605">
        <v>1</v>
      </c>
      <c r="W605" t="b">
        <f t="shared" si="112"/>
        <v>1</v>
      </c>
    </row>
    <row r="606" spans="1:23" x14ac:dyDescent="0.3">
      <c r="A606">
        <f t="shared" ref="A606" si="173">A315</f>
        <v>33</v>
      </c>
      <c r="B606">
        <f t="shared" ref="B606:C606" si="174">A$560</f>
        <v>2.0943299999999998</v>
      </c>
      <c r="C606">
        <f t="shared" si="174"/>
        <v>54.75</v>
      </c>
      <c r="D606">
        <f t="shared" si="97"/>
        <v>4.2979302325581408</v>
      </c>
      <c r="E606">
        <f t="shared" si="98"/>
        <v>80.284883720930239</v>
      </c>
      <c r="F606">
        <f t="shared" si="99"/>
        <v>1.2726700000000002</v>
      </c>
      <c r="G606">
        <f t="shared" si="100"/>
        <v>11.25</v>
      </c>
      <c r="H606">
        <f t="shared" si="101"/>
        <v>-0.93093023255814078</v>
      </c>
      <c r="I606">
        <f t="shared" si="102"/>
        <v>-14.284883720930239</v>
      </c>
      <c r="J606">
        <f t="array" ref="J606">MMULT(MMULT(F606:G606,D$565:E$566), TRANSPOSE(F606:G606))</f>
        <v>10.844557088816021</v>
      </c>
      <c r="K606">
        <f t="array" ref="K606">MMULT(MMULT(H606:I606,D$570:E$571), TRANSPOSE(H606:I606))</f>
        <v>8.6299698787773593</v>
      </c>
      <c r="L606">
        <f t="shared" si="103"/>
        <v>6.1558485150173272</v>
      </c>
      <c r="M606">
        <f t="shared" si="104"/>
        <v>5.1206591169778566</v>
      </c>
      <c r="N606">
        <f t="shared" si="105"/>
        <v>2</v>
      </c>
      <c r="O606">
        <f t="shared" si="106"/>
        <v>0</v>
      </c>
      <c r="P606">
        <f t="shared" si="107"/>
        <v>1</v>
      </c>
      <c r="Q606">
        <f t="shared" si="108"/>
        <v>1</v>
      </c>
      <c r="R606">
        <f>A373</f>
        <v>91</v>
      </c>
      <c r="S606">
        <f t="shared" si="109"/>
        <v>1</v>
      </c>
      <c r="T606">
        <f t="shared" si="110"/>
        <v>2.2000000000000002</v>
      </c>
      <c r="U606">
        <f t="shared" si="111"/>
        <v>60</v>
      </c>
      <c r="V606">
        <v>1</v>
      </c>
      <c r="W606" t="b">
        <f t="shared" si="112"/>
        <v>1</v>
      </c>
    </row>
    <row r="607" spans="1:23" x14ac:dyDescent="0.3">
      <c r="A607">
        <f t="shared" ref="A607" si="175">A316</f>
        <v>34</v>
      </c>
      <c r="B607">
        <f t="shared" ref="B607:C607" si="176">A$560</f>
        <v>2.0943299999999998</v>
      </c>
      <c r="C607">
        <f t="shared" si="176"/>
        <v>54.75</v>
      </c>
      <c r="D607">
        <f t="shared" si="97"/>
        <v>4.2979302325581408</v>
      </c>
      <c r="E607">
        <f t="shared" si="98"/>
        <v>80.284883720930239</v>
      </c>
      <c r="F607">
        <f t="shared" si="99"/>
        <v>1.9386700000000006</v>
      </c>
      <c r="G607">
        <f t="shared" si="100"/>
        <v>25.25</v>
      </c>
      <c r="H607">
        <f t="shared" si="101"/>
        <v>-0.26493023255814041</v>
      </c>
      <c r="I607">
        <f t="shared" si="102"/>
        <v>-0.28488372093023884</v>
      </c>
      <c r="J607">
        <f t="array" ref="J607">MMULT(MMULT(F607:G607,D$565:E$566), TRANSPOSE(F607:G607))</f>
        <v>30.24841217083608</v>
      </c>
      <c r="K607">
        <f t="array" ref="K607">MMULT(MMULT(H607:I607,D$570:E$571), TRANSPOSE(H607:I607))</f>
        <v>0.4209832436459951</v>
      </c>
      <c r="L607">
        <f t="shared" si="103"/>
        <v>15.857776056027356</v>
      </c>
      <c r="M607">
        <f t="shared" si="104"/>
        <v>1.016165799412174</v>
      </c>
      <c r="N607">
        <f t="shared" si="105"/>
        <v>2</v>
      </c>
      <c r="O607">
        <f t="shared" si="106"/>
        <v>0</v>
      </c>
      <c r="P607">
        <f t="shared" si="107"/>
        <v>1</v>
      </c>
      <c r="Q607">
        <f t="shared" si="108"/>
        <v>0</v>
      </c>
      <c r="R607">
        <f>A375</f>
        <v>93</v>
      </c>
      <c r="S607">
        <f t="shared" si="109"/>
        <v>1</v>
      </c>
      <c r="T607">
        <f t="shared" si="110"/>
        <v>1.867</v>
      </c>
      <c r="U607">
        <f t="shared" si="111"/>
        <v>50</v>
      </c>
      <c r="V607">
        <v>1</v>
      </c>
      <c r="W607" t="b">
        <f t="shared" si="112"/>
        <v>1</v>
      </c>
    </row>
    <row r="608" spans="1:23" x14ac:dyDescent="0.3">
      <c r="A608">
        <f t="shared" ref="A608" si="177">A317</f>
        <v>35</v>
      </c>
      <c r="B608">
        <f t="shared" ref="B608:C608" si="178">A$560</f>
        <v>2.0943299999999998</v>
      </c>
      <c r="C608">
        <f t="shared" si="178"/>
        <v>54.75</v>
      </c>
      <c r="D608">
        <f t="shared" si="97"/>
        <v>4.2979302325581408</v>
      </c>
      <c r="E608">
        <f t="shared" si="98"/>
        <v>80.284883720930239</v>
      </c>
      <c r="F608">
        <f t="shared" si="99"/>
        <v>1.7386700000000004</v>
      </c>
      <c r="G608">
        <f t="shared" si="100"/>
        <v>19.25</v>
      </c>
      <c r="H608">
        <f t="shared" si="101"/>
        <v>-0.46493023255814059</v>
      </c>
      <c r="I608">
        <f t="shared" si="102"/>
        <v>-6.2848837209302388</v>
      </c>
      <c r="J608">
        <f t="array" ref="J608">MMULT(MMULT(F608:G608,D$565:E$566), TRANSPOSE(F608:G608))</f>
        <v>21.952474964450616</v>
      </c>
      <c r="K608">
        <f t="array" ref="K608">MMULT(MMULT(H608:I608,D$570:E$571), TRANSPOSE(H608:I608))</f>
        <v>1.8687359836432149</v>
      </c>
      <c r="L608">
        <f t="shared" si="103"/>
        <v>11.709807452834625</v>
      </c>
      <c r="M608">
        <f t="shared" si="104"/>
        <v>1.7400421694107839</v>
      </c>
      <c r="N608">
        <f t="shared" si="105"/>
        <v>2</v>
      </c>
      <c r="O608">
        <f t="shared" si="106"/>
        <v>0</v>
      </c>
      <c r="P608">
        <f t="shared" si="107"/>
        <v>1</v>
      </c>
      <c r="Q608">
        <f t="shared" si="108"/>
        <v>0</v>
      </c>
      <c r="R608">
        <f>A377</f>
        <v>95</v>
      </c>
      <c r="S608">
        <f t="shared" si="109"/>
        <v>1</v>
      </c>
      <c r="T608">
        <f t="shared" si="110"/>
        <v>1.833</v>
      </c>
      <c r="U608">
        <f t="shared" si="111"/>
        <v>63</v>
      </c>
      <c r="V608">
        <v>1</v>
      </c>
      <c r="W608" t="b">
        <f t="shared" si="112"/>
        <v>1</v>
      </c>
    </row>
    <row r="609" spans="1:23" x14ac:dyDescent="0.3">
      <c r="A609">
        <f t="shared" ref="A609" si="179">A318</f>
        <v>36</v>
      </c>
      <c r="B609">
        <f t="shared" ref="B609:C609" si="180">A$560</f>
        <v>2.0943299999999998</v>
      </c>
      <c r="C609">
        <f t="shared" si="180"/>
        <v>54.75</v>
      </c>
      <c r="D609">
        <f t="shared" si="97"/>
        <v>4.2979302325581408</v>
      </c>
      <c r="E609">
        <f t="shared" si="98"/>
        <v>80.284883720930239</v>
      </c>
      <c r="F609">
        <f t="shared" si="99"/>
        <v>-7.7329999999999899E-2</v>
      </c>
      <c r="G609">
        <f t="shared" si="100"/>
        <v>-2.75</v>
      </c>
      <c r="H609">
        <f t="shared" si="101"/>
        <v>-2.2809302325581409</v>
      </c>
      <c r="I609">
        <f t="shared" si="102"/>
        <v>-28.284883720930239</v>
      </c>
      <c r="J609">
        <f t="array" ref="J609">MMULT(MMULT(F609:G609,D$565:E$566), TRANSPOSE(F609:G609))</f>
        <v>0.2198088432558962</v>
      </c>
      <c r="K609">
        <f t="array" ref="K609">MMULT(MMULT(H609:I609,D$570:E$571), TRANSPOSE(H609:I609))</f>
        <v>41.406694051029334</v>
      </c>
      <c r="L609">
        <f t="shared" si="103"/>
        <v>0.84347439223726461</v>
      </c>
      <c r="M609">
        <f t="shared" si="104"/>
        <v>21.509021203103842</v>
      </c>
      <c r="N609">
        <f t="shared" si="105"/>
        <v>1</v>
      </c>
      <c r="O609">
        <f t="shared" si="106"/>
        <v>1</v>
      </c>
      <c r="P609">
        <f t="shared" si="107"/>
        <v>0</v>
      </c>
      <c r="Q609">
        <f t="shared" si="108"/>
        <v>0</v>
      </c>
      <c r="R609">
        <f>A381</f>
        <v>99</v>
      </c>
      <c r="S609">
        <f t="shared" si="109"/>
        <v>1</v>
      </c>
      <c r="T609">
        <f t="shared" si="110"/>
        <v>1.867</v>
      </c>
      <c r="U609">
        <f t="shared" si="111"/>
        <v>51</v>
      </c>
      <c r="V609">
        <v>0</v>
      </c>
      <c r="W609" t="b">
        <f t="shared" si="112"/>
        <v>1</v>
      </c>
    </row>
    <row r="610" spans="1:23" x14ac:dyDescent="0.3">
      <c r="A610">
        <f t="shared" ref="A610" si="181">A319</f>
        <v>37</v>
      </c>
      <c r="B610">
        <f t="shared" ref="B610:C610" si="182">A$560</f>
        <v>2.0943299999999998</v>
      </c>
      <c r="C610">
        <f t="shared" si="182"/>
        <v>54.75</v>
      </c>
      <c r="D610">
        <f t="shared" si="97"/>
        <v>4.2979302325581408</v>
      </c>
      <c r="E610">
        <f t="shared" si="98"/>
        <v>80.284883720930239</v>
      </c>
      <c r="F610">
        <f t="shared" si="99"/>
        <v>-0.22732999999999981</v>
      </c>
      <c r="G610">
        <f t="shared" si="100"/>
        <v>-6.75</v>
      </c>
      <c r="H610">
        <f t="shared" si="101"/>
        <v>-2.4309302325581408</v>
      </c>
      <c r="I610">
        <f t="shared" si="102"/>
        <v>-32.284883720930239</v>
      </c>
      <c r="J610">
        <f t="array" ref="J610">MMULT(MMULT(F610:G610,D$565:E$566), TRANSPOSE(F610:G610))</f>
        <v>1.3333549502135362</v>
      </c>
      <c r="K610">
        <f t="array" ref="K610">MMULT(MMULT(H610:I610,D$570:E$571), TRANSPOSE(H610:I610))</f>
        <v>50.183643402190398</v>
      </c>
      <c r="L610">
        <f t="shared" si="103"/>
        <v>1.4002474457160847</v>
      </c>
      <c r="M610">
        <f t="shared" si="104"/>
        <v>25.897495878684374</v>
      </c>
      <c r="N610">
        <f t="shared" si="105"/>
        <v>1</v>
      </c>
      <c r="O610">
        <f t="shared" si="106"/>
        <v>1</v>
      </c>
      <c r="P610">
        <f t="shared" si="107"/>
        <v>0</v>
      </c>
      <c r="Q610">
        <f t="shared" si="108"/>
        <v>0</v>
      </c>
      <c r="R610">
        <f>A383</f>
        <v>101</v>
      </c>
      <c r="S610">
        <f t="shared" si="109"/>
        <v>1</v>
      </c>
      <c r="T610">
        <f t="shared" si="110"/>
        <v>2.4830000000000001</v>
      </c>
      <c r="U610">
        <f t="shared" si="111"/>
        <v>62</v>
      </c>
      <c r="V610">
        <v>0</v>
      </c>
      <c r="W610" t="b">
        <f t="shared" si="112"/>
        <v>1</v>
      </c>
    </row>
    <row r="611" spans="1:23" x14ac:dyDescent="0.3">
      <c r="A611">
        <f t="shared" ref="A611" si="183">A320</f>
        <v>38</v>
      </c>
      <c r="B611">
        <f t="shared" ref="B611:C611" si="184">A$560</f>
        <v>2.0943299999999998</v>
      </c>
      <c r="C611">
        <f t="shared" si="184"/>
        <v>54.75</v>
      </c>
      <c r="D611">
        <f t="shared" si="97"/>
        <v>4.2979302325581408</v>
      </c>
      <c r="E611">
        <f t="shared" si="98"/>
        <v>80.284883720930239</v>
      </c>
      <c r="F611">
        <f t="shared" si="99"/>
        <v>2.7386700000000004</v>
      </c>
      <c r="G611">
        <f t="shared" si="100"/>
        <v>25.25</v>
      </c>
      <c r="H611">
        <f t="shared" si="101"/>
        <v>0.53506976744185941</v>
      </c>
      <c r="I611">
        <f t="shared" si="102"/>
        <v>-0.28488372093023884</v>
      </c>
      <c r="J611">
        <f t="array" ref="J611">MMULT(MMULT(F611:G611,D$565:E$566), TRANSPOSE(F611:G611))</f>
        <v>50.753718378317011</v>
      </c>
      <c r="K611">
        <f t="array" ref="K611">MMULT(MMULT(H611:I611,D$570:E$571), TRANSPOSE(H611:I611))</f>
        <v>1.8485793426746329</v>
      </c>
      <c r="L611">
        <f t="shared" si="103"/>
        <v>26.110429159767822</v>
      </c>
      <c r="M611">
        <f t="shared" si="104"/>
        <v>1.7299638489264928</v>
      </c>
      <c r="N611">
        <f t="shared" si="105"/>
        <v>2</v>
      </c>
      <c r="O611">
        <f t="shared" si="106"/>
        <v>0</v>
      </c>
      <c r="P611">
        <f t="shared" si="107"/>
        <v>1</v>
      </c>
      <c r="Q611">
        <f t="shared" si="108"/>
        <v>0</v>
      </c>
      <c r="R611">
        <f>A385</f>
        <v>103</v>
      </c>
      <c r="S611">
        <f t="shared" si="109"/>
        <v>1</v>
      </c>
      <c r="T611">
        <f t="shared" si="110"/>
        <v>2.1</v>
      </c>
      <c r="U611">
        <f t="shared" si="111"/>
        <v>49</v>
      </c>
      <c r="V611">
        <v>1</v>
      </c>
      <c r="W611" t="b">
        <f t="shared" si="112"/>
        <v>1</v>
      </c>
    </row>
    <row r="612" spans="1:23" x14ac:dyDescent="0.3">
      <c r="A612">
        <f t="shared" ref="A612" si="185">A321</f>
        <v>39</v>
      </c>
      <c r="B612">
        <f t="shared" ref="B612:C612" si="186">A$560</f>
        <v>2.0943299999999998</v>
      </c>
      <c r="C612">
        <f t="shared" si="186"/>
        <v>54.75</v>
      </c>
      <c r="D612">
        <f t="shared" si="97"/>
        <v>4.2979302325581408</v>
      </c>
      <c r="E612">
        <f t="shared" si="98"/>
        <v>80.284883720930239</v>
      </c>
      <c r="F612">
        <f t="shared" si="99"/>
        <v>-0.26132999999999984</v>
      </c>
      <c r="G612">
        <f t="shared" si="100"/>
        <v>4.25</v>
      </c>
      <c r="H612">
        <f t="shared" si="101"/>
        <v>-2.4649302325581406</v>
      </c>
      <c r="I612">
        <f t="shared" si="102"/>
        <v>-21.284883720930239</v>
      </c>
      <c r="J612">
        <f t="array" ref="J612">MMULT(MMULT(F612:G612,D$565:E$566), TRANSPOSE(F612:G612))</f>
        <v>1.689240173040647</v>
      </c>
      <c r="K612">
        <f t="array" ref="K612">MMULT(MMULT(H612:I612,D$570:E$571), TRANSPOSE(H612:I612))</f>
        <v>38.263060136017387</v>
      </c>
      <c r="L612">
        <f t="shared" si="103"/>
        <v>1.5781900571296399</v>
      </c>
      <c r="M612">
        <f t="shared" si="104"/>
        <v>19.937204245597869</v>
      </c>
      <c r="N612">
        <f t="shared" si="105"/>
        <v>1</v>
      </c>
      <c r="O612">
        <f t="shared" si="106"/>
        <v>1</v>
      </c>
      <c r="P612">
        <f t="shared" si="107"/>
        <v>0</v>
      </c>
      <c r="Q612">
        <f t="shared" si="108"/>
        <v>0</v>
      </c>
      <c r="R612">
        <f>A388</f>
        <v>106</v>
      </c>
      <c r="S612">
        <f t="shared" si="109"/>
        <v>1</v>
      </c>
      <c r="T612">
        <f t="shared" si="110"/>
        <v>1.867</v>
      </c>
      <c r="U612">
        <f t="shared" si="111"/>
        <v>47</v>
      </c>
      <c r="V612">
        <v>0</v>
      </c>
      <c r="W612" t="b">
        <f t="shared" si="112"/>
        <v>1</v>
      </c>
    </row>
    <row r="613" spans="1:23" x14ac:dyDescent="0.3">
      <c r="A613">
        <f t="shared" ref="A613" si="187">A322</f>
        <v>40</v>
      </c>
      <c r="B613">
        <f t="shared" ref="B613:C613" si="188">A$560</f>
        <v>2.0943299999999998</v>
      </c>
      <c r="C613">
        <f t="shared" si="188"/>
        <v>54.75</v>
      </c>
      <c r="D613">
        <f t="shared" si="97"/>
        <v>4.2979302325581408</v>
      </c>
      <c r="E613">
        <f t="shared" si="98"/>
        <v>80.284883720930239</v>
      </c>
      <c r="F613">
        <f t="shared" si="99"/>
        <v>2.6886700000000006</v>
      </c>
      <c r="G613">
        <f t="shared" si="100"/>
        <v>35.25</v>
      </c>
      <c r="H613">
        <f t="shared" si="101"/>
        <v>0.48506976744185959</v>
      </c>
      <c r="I613">
        <f t="shared" si="102"/>
        <v>9.7151162790697612</v>
      </c>
      <c r="J613">
        <f t="array" ref="J613">MMULT(MMULT(F613:G613,D$565:E$566), TRANSPOSE(F613:G613))</f>
        <v>58.475499679317139</v>
      </c>
      <c r="K613">
        <f t="array" ref="K613">MMULT(MMULT(H613:I613,D$570:E$571), TRANSPOSE(H613:I613))</f>
        <v>3.3894294906652367</v>
      </c>
      <c r="L613">
        <f t="shared" si="103"/>
        <v>29.971319810267886</v>
      </c>
      <c r="M613">
        <f t="shared" si="104"/>
        <v>2.500388922921795</v>
      </c>
      <c r="N613">
        <f t="shared" si="105"/>
        <v>2</v>
      </c>
      <c r="O613">
        <f t="shared" si="106"/>
        <v>0</v>
      </c>
      <c r="P613">
        <f t="shared" si="107"/>
        <v>1</v>
      </c>
      <c r="Q613">
        <f t="shared" si="108"/>
        <v>0</v>
      </c>
      <c r="R613">
        <f>A390</f>
        <v>108</v>
      </c>
      <c r="S613">
        <f t="shared" si="109"/>
        <v>1</v>
      </c>
      <c r="T613">
        <f t="shared" si="110"/>
        <v>1.7829999999999999</v>
      </c>
      <c r="U613">
        <f t="shared" si="111"/>
        <v>52</v>
      </c>
      <c r="V613">
        <v>1</v>
      </c>
      <c r="W613" t="b">
        <f t="shared" si="112"/>
        <v>1</v>
      </c>
    </row>
    <row r="614" spans="1:23" x14ac:dyDescent="0.3">
      <c r="A614">
        <f t="shared" ref="A614" si="189">A323</f>
        <v>41</v>
      </c>
      <c r="B614">
        <f t="shared" ref="B614:C614" si="190">A$560</f>
        <v>2.0943299999999998</v>
      </c>
      <c r="C614">
        <f t="shared" si="190"/>
        <v>54.75</v>
      </c>
      <c r="D614">
        <f t="shared" si="97"/>
        <v>4.2979302325581408</v>
      </c>
      <c r="E614">
        <f t="shared" si="98"/>
        <v>80.284883720930239</v>
      </c>
      <c r="F614">
        <f t="shared" si="99"/>
        <v>2.2556699999999998</v>
      </c>
      <c r="G614">
        <f t="shared" si="100"/>
        <v>25.25</v>
      </c>
      <c r="H614">
        <f t="shared" si="101"/>
        <v>5.2069767441858872E-2</v>
      </c>
      <c r="I614">
        <f t="shared" si="102"/>
        <v>-0.28488372093023884</v>
      </c>
      <c r="J614">
        <f t="array" ref="J614">MMULT(MMULT(F614:G614,D$565:E$566), TRANSPOSE(F614:G614))</f>
        <v>37.158884656122893</v>
      </c>
      <c r="K614">
        <f t="array" ref="K614">MMULT(MMULT(H614:I614,D$570:E$571), TRANSPOSE(H614:I614))</f>
        <v>2.443580735390238E-2</v>
      </c>
      <c r="L614">
        <f t="shared" si="103"/>
        <v>19.313012298670763</v>
      </c>
      <c r="M614">
        <f t="shared" si="104"/>
        <v>0.81789208126612767</v>
      </c>
      <c r="N614">
        <f t="shared" si="105"/>
        <v>2</v>
      </c>
      <c r="O614">
        <f t="shared" si="106"/>
        <v>0</v>
      </c>
      <c r="P614">
        <f t="shared" si="107"/>
        <v>1</v>
      </c>
      <c r="Q614">
        <f t="shared" si="108"/>
        <v>0</v>
      </c>
      <c r="R614">
        <f>A394</f>
        <v>112</v>
      </c>
      <c r="S614">
        <f t="shared" si="109"/>
        <v>1</v>
      </c>
      <c r="T614">
        <f t="shared" si="110"/>
        <v>2.2999999999999998</v>
      </c>
      <c r="U614">
        <f t="shared" si="111"/>
        <v>59</v>
      </c>
      <c r="V614">
        <v>1</v>
      </c>
      <c r="W614" t="b">
        <f t="shared" si="112"/>
        <v>1</v>
      </c>
    </row>
    <row r="615" spans="1:23" x14ac:dyDescent="0.3">
      <c r="A615">
        <f t="shared" ref="A615" si="191">A324</f>
        <v>42</v>
      </c>
      <c r="B615">
        <f t="shared" ref="B615:C615" si="192">A$560</f>
        <v>2.0943299999999998</v>
      </c>
      <c r="C615">
        <f t="shared" si="192"/>
        <v>54.75</v>
      </c>
      <c r="D615">
        <f t="shared" si="97"/>
        <v>4.2979302325581408</v>
      </c>
      <c r="E615">
        <f t="shared" si="98"/>
        <v>80.284883720930239</v>
      </c>
      <c r="F615">
        <f t="shared" si="99"/>
        <v>-0.2113299999999998</v>
      </c>
      <c r="G615">
        <f t="shared" si="100"/>
        <v>3.25</v>
      </c>
      <c r="H615">
        <f t="shared" si="101"/>
        <v>-2.4149302325581408</v>
      </c>
      <c r="I615">
        <f t="shared" si="102"/>
        <v>-22.284883720930239</v>
      </c>
      <c r="J615">
        <f t="array" ref="J615">MMULT(MMULT(F615:G615,D$565:E$566), TRANSPOSE(F615:G615))</f>
        <v>1.0422791824835955</v>
      </c>
      <c r="K615">
        <f t="array" ref="K615">MMULT(MMULT(H615:I615,D$570:E$571), TRANSPOSE(H615:I615))</f>
        <v>37.86297241547517</v>
      </c>
      <c r="L615">
        <f t="shared" si="103"/>
        <v>1.2547095618511142</v>
      </c>
      <c r="M615">
        <f t="shared" si="104"/>
        <v>19.73716038532676</v>
      </c>
      <c r="N615">
        <f t="shared" si="105"/>
        <v>1</v>
      </c>
      <c r="O615">
        <f t="shared" si="106"/>
        <v>1</v>
      </c>
      <c r="P615">
        <f t="shared" si="107"/>
        <v>0</v>
      </c>
      <c r="Q615">
        <f t="shared" si="108"/>
        <v>0</v>
      </c>
      <c r="R615">
        <f>A397</f>
        <v>115</v>
      </c>
      <c r="S615">
        <f t="shared" si="109"/>
        <v>1</v>
      </c>
      <c r="T615">
        <f t="shared" si="110"/>
        <v>1.7</v>
      </c>
      <c r="U615">
        <f t="shared" si="111"/>
        <v>59</v>
      </c>
      <c r="V615">
        <v>0</v>
      </c>
      <c r="W615" t="b">
        <f t="shared" si="112"/>
        <v>1</v>
      </c>
    </row>
    <row r="616" spans="1:23" x14ac:dyDescent="0.3">
      <c r="A616">
        <f t="shared" ref="A616" si="193">A325</f>
        <v>43</v>
      </c>
      <c r="B616">
        <f t="shared" ref="B616:C616" si="194">A$560</f>
        <v>2.0943299999999998</v>
      </c>
      <c r="C616">
        <f t="shared" si="194"/>
        <v>54.75</v>
      </c>
      <c r="D616">
        <f t="shared" si="97"/>
        <v>4.2979302325581408</v>
      </c>
      <c r="E616">
        <f t="shared" si="98"/>
        <v>80.284883720930239</v>
      </c>
      <c r="F616">
        <f t="shared" si="99"/>
        <v>2.4726700000000004</v>
      </c>
      <c r="G616">
        <f t="shared" si="100"/>
        <v>29.25</v>
      </c>
      <c r="H616">
        <f t="shared" si="101"/>
        <v>0.2690697674418594</v>
      </c>
      <c r="I616">
        <f t="shared" si="102"/>
        <v>3.7151162790697612</v>
      </c>
      <c r="J616">
        <f t="array" ref="J616">MMULT(MMULT(F616:G616,D$565:E$566), TRANSPOSE(F616:G616))</f>
        <v>46.068060557146289</v>
      </c>
      <c r="K616">
        <f t="array" ref="K616">MMULT(MMULT(H616:I616,D$570:E$571), TRANSPOSE(H616:I616))</f>
        <v>0.63980959317125308</v>
      </c>
      <c r="L616">
        <f t="shared" si="103"/>
        <v>23.767600249182461</v>
      </c>
      <c r="M616">
        <f t="shared" si="104"/>
        <v>1.125578974174803</v>
      </c>
      <c r="N616">
        <f t="shared" si="105"/>
        <v>2</v>
      </c>
      <c r="O616">
        <f t="shared" si="106"/>
        <v>0</v>
      </c>
      <c r="P616">
        <f t="shared" si="107"/>
        <v>1</v>
      </c>
      <c r="Q616">
        <f t="shared" si="108"/>
        <v>0</v>
      </c>
      <c r="R616">
        <f>A399</f>
        <v>117</v>
      </c>
      <c r="S616">
        <f t="shared" si="109"/>
        <v>1</v>
      </c>
      <c r="T616">
        <f t="shared" si="110"/>
        <v>2.3170000000000002</v>
      </c>
      <c r="U616">
        <f t="shared" si="111"/>
        <v>50</v>
      </c>
      <c r="V616">
        <v>1</v>
      </c>
      <c r="W616" t="b">
        <f t="shared" si="112"/>
        <v>1</v>
      </c>
    </row>
    <row r="617" spans="1:23" x14ac:dyDescent="0.3">
      <c r="A617">
        <f t="shared" ref="A617" si="195">A326</f>
        <v>44</v>
      </c>
      <c r="B617">
        <f t="shared" ref="B617:C617" si="196">A$560</f>
        <v>2.0943299999999998</v>
      </c>
      <c r="C617">
        <f t="shared" si="196"/>
        <v>54.75</v>
      </c>
      <c r="D617">
        <f t="shared" si="97"/>
        <v>4.2979302325581408</v>
      </c>
      <c r="E617">
        <f t="shared" si="98"/>
        <v>80.284883720930239</v>
      </c>
      <c r="F617">
        <f t="shared" si="99"/>
        <v>-0.3443299999999998</v>
      </c>
      <c r="G617">
        <f t="shared" si="100"/>
        <v>3.25</v>
      </c>
      <c r="H617">
        <f t="shared" si="101"/>
        <v>-2.5479302325581408</v>
      </c>
      <c r="I617">
        <f t="shared" si="102"/>
        <v>-22.284883720930239</v>
      </c>
      <c r="J617">
        <f t="array" ref="J617">MMULT(MMULT(F617:G617,D$565:E$566), TRANSPOSE(F617:G617))</f>
        <v>1.8250923850024348</v>
      </c>
      <c r="K617">
        <f t="array" ref="K617">MMULT(MMULT(H617:I617,D$570:E$571), TRANSPOSE(H617:I617))</f>
        <v>41.108177046736941</v>
      </c>
      <c r="L617">
        <f t="shared" si="103"/>
        <v>1.6461161631105339</v>
      </c>
      <c r="M617">
        <f t="shared" si="104"/>
        <v>21.359762700957646</v>
      </c>
      <c r="N617">
        <f t="shared" si="105"/>
        <v>1</v>
      </c>
      <c r="O617">
        <f t="shared" si="106"/>
        <v>1</v>
      </c>
      <c r="P617">
        <f t="shared" si="107"/>
        <v>0</v>
      </c>
      <c r="Q617">
        <f t="shared" si="108"/>
        <v>0</v>
      </c>
      <c r="R617">
        <f>A401</f>
        <v>119</v>
      </c>
      <c r="S617">
        <f t="shared" si="109"/>
        <v>1</v>
      </c>
      <c r="T617">
        <f t="shared" si="110"/>
        <v>1.8169999999999999</v>
      </c>
      <c r="U617">
        <f t="shared" si="111"/>
        <v>59</v>
      </c>
      <c r="V617">
        <v>0</v>
      </c>
      <c r="W617" t="b">
        <f t="shared" si="112"/>
        <v>1</v>
      </c>
    </row>
    <row r="618" spans="1:23" x14ac:dyDescent="0.3">
      <c r="A618">
        <f t="shared" ref="A618" si="197">A327</f>
        <v>45</v>
      </c>
      <c r="B618">
        <f t="shared" ref="B618:C618" si="198">A$560</f>
        <v>2.0943299999999998</v>
      </c>
      <c r="C618">
        <f t="shared" si="198"/>
        <v>54.75</v>
      </c>
      <c r="D618">
        <f t="shared" si="97"/>
        <v>4.2979302325581408</v>
      </c>
      <c r="E618">
        <f t="shared" si="98"/>
        <v>80.284883720930239</v>
      </c>
      <c r="F618">
        <f t="shared" si="99"/>
        <v>2.4386700000000006</v>
      </c>
      <c r="G618">
        <f t="shared" si="100"/>
        <v>18.25</v>
      </c>
      <c r="H618">
        <f t="shared" si="101"/>
        <v>0.23506976744185959</v>
      </c>
      <c r="I618">
        <f t="shared" si="102"/>
        <v>-7.2848837209302388</v>
      </c>
      <c r="J618">
        <f t="array" ref="J618">MMULT(MMULT(F618:G618,D$565:E$566), TRANSPOSE(F618:G618))</f>
        <v>38.801395930785866</v>
      </c>
      <c r="K618">
        <f t="array" ref="K618">MMULT(MMULT(H618:I618,D$570:E$571), TRANSPOSE(H618:I618))</f>
        <v>2.7505969737324083</v>
      </c>
      <c r="L618">
        <f t="shared" si="103"/>
        <v>20.134267936002249</v>
      </c>
      <c r="M618">
        <f t="shared" si="104"/>
        <v>2.1809726644553806</v>
      </c>
      <c r="N618">
        <f t="shared" si="105"/>
        <v>2</v>
      </c>
      <c r="O618">
        <f t="shared" si="106"/>
        <v>0</v>
      </c>
      <c r="P618">
        <f t="shared" si="107"/>
        <v>1</v>
      </c>
      <c r="Q618">
        <f t="shared" si="108"/>
        <v>0</v>
      </c>
      <c r="R618">
        <f>A403</f>
        <v>121</v>
      </c>
      <c r="S618">
        <f t="shared" si="109"/>
        <v>1</v>
      </c>
      <c r="T618">
        <f t="shared" si="110"/>
        <v>2.617</v>
      </c>
      <c r="U618">
        <f t="shared" si="111"/>
        <v>53</v>
      </c>
      <c r="V618">
        <v>1</v>
      </c>
      <c r="W618" t="b">
        <f t="shared" si="112"/>
        <v>1</v>
      </c>
    </row>
    <row r="619" spans="1:23" x14ac:dyDescent="0.3">
      <c r="A619">
        <f t="shared" ref="A619" si="199">A328</f>
        <v>46</v>
      </c>
      <c r="B619">
        <f t="shared" ref="B619:C619" si="200">A$560</f>
        <v>2.0943299999999998</v>
      </c>
      <c r="C619">
        <f t="shared" si="200"/>
        <v>54.75</v>
      </c>
      <c r="D619">
        <f t="shared" si="97"/>
        <v>4.2979302325581408</v>
      </c>
      <c r="E619">
        <f t="shared" si="98"/>
        <v>80.284883720930239</v>
      </c>
      <c r="F619">
        <f t="shared" si="99"/>
        <v>1.2226700000000004</v>
      </c>
      <c r="G619">
        <f t="shared" si="100"/>
        <v>28.25</v>
      </c>
      <c r="H619">
        <f t="shared" si="101"/>
        <v>-0.9809302325581406</v>
      </c>
      <c r="I619">
        <f t="shared" si="102"/>
        <v>2.7151162790697612</v>
      </c>
      <c r="J619">
        <f t="array" ref="J619">MMULT(MMULT(F619:G619,D$565:E$566), TRANSPOSE(F619:G619))</f>
        <v>24.550319139567453</v>
      </c>
      <c r="K619">
        <f t="array" ref="K619">MMULT(MMULT(H619:I619,D$570:E$571), TRANSPOSE(H619:I619))</f>
        <v>7.1199185052080018</v>
      </c>
      <c r="L619">
        <f t="shared" si="103"/>
        <v>13.008729540393043</v>
      </c>
      <c r="M619">
        <f t="shared" si="104"/>
        <v>4.3656334301931778</v>
      </c>
      <c r="N619">
        <f t="shared" si="105"/>
        <v>2</v>
      </c>
      <c r="O619">
        <f t="shared" si="106"/>
        <v>0</v>
      </c>
      <c r="P619">
        <f t="shared" si="107"/>
        <v>1</v>
      </c>
      <c r="Q619">
        <f t="shared" si="108"/>
        <v>0</v>
      </c>
      <c r="R619">
        <f>A406</f>
        <v>124</v>
      </c>
      <c r="S619">
        <f t="shared" si="109"/>
        <v>1</v>
      </c>
      <c r="T619">
        <f t="shared" si="110"/>
        <v>1.9670000000000001</v>
      </c>
      <c r="U619">
        <f t="shared" si="111"/>
        <v>56</v>
      </c>
      <c r="V619">
        <v>1</v>
      </c>
      <c r="W619" t="b">
        <f t="shared" si="112"/>
        <v>1</v>
      </c>
    </row>
    <row r="620" spans="1:23" x14ac:dyDescent="0.3">
      <c r="A620">
        <f t="shared" ref="A620" si="201">A329</f>
        <v>47</v>
      </c>
      <c r="B620">
        <f t="shared" ref="B620:C620" si="202">A$560</f>
        <v>2.0943299999999998</v>
      </c>
      <c r="C620">
        <f t="shared" si="202"/>
        <v>54.75</v>
      </c>
      <c r="D620">
        <f t="shared" si="97"/>
        <v>4.2979302325581408</v>
      </c>
      <c r="E620">
        <f t="shared" si="98"/>
        <v>80.284883720930239</v>
      </c>
      <c r="F620">
        <f t="shared" si="99"/>
        <v>1.7386700000000004</v>
      </c>
      <c r="G620">
        <f t="shared" si="100"/>
        <v>9.25</v>
      </c>
      <c r="H620">
        <f t="shared" si="101"/>
        <v>-0.46493023255814059</v>
      </c>
      <c r="I620">
        <f t="shared" si="102"/>
        <v>-16.284883720930239</v>
      </c>
      <c r="J620">
        <f t="array" ref="J620">MMULT(MMULT(F620:G620,D$565:E$566), TRANSPOSE(F620:G620))</f>
        <v>19.717056571064088</v>
      </c>
      <c r="K620">
        <f t="array" ref="K620">MMULT(MMULT(H620:I620,D$570:E$571), TRANSPOSE(H620:I620))</f>
        <v>8.4545431654428107</v>
      </c>
      <c r="L620">
        <f t="shared" si="103"/>
        <v>10.592098256141361</v>
      </c>
      <c r="M620">
        <f t="shared" si="104"/>
        <v>5.0329457603105823</v>
      </c>
      <c r="N620">
        <f t="shared" si="105"/>
        <v>2</v>
      </c>
      <c r="O620">
        <f t="shared" si="106"/>
        <v>0</v>
      </c>
      <c r="P620">
        <f t="shared" si="107"/>
        <v>1</v>
      </c>
      <c r="Q620">
        <f t="shared" si="108"/>
        <v>1</v>
      </c>
      <c r="R620">
        <f>A409</f>
        <v>127</v>
      </c>
      <c r="S620">
        <f t="shared" si="109"/>
        <v>1</v>
      </c>
      <c r="T620">
        <f t="shared" si="110"/>
        <v>1.917</v>
      </c>
      <c r="U620">
        <f t="shared" si="111"/>
        <v>45</v>
      </c>
      <c r="V620">
        <v>1</v>
      </c>
      <c r="W620" t="b">
        <f t="shared" si="112"/>
        <v>1</v>
      </c>
    </row>
    <row r="621" spans="1:23" x14ac:dyDescent="0.3">
      <c r="A621">
        <f t="shared" ref="A621" si="203">A330</f>
        <v>48</v>
      </c>
      <c r="B621">
        <f t="shared" ref="B621:C621" si="204">A$560</f>
        <v>2.0943299999999998</v>
      </c>
      <c r="C621">
        <f t="shared" si="204"/>
        <v>54.75</v>
      </c>
      <c r="D621">
        <f t="shared" si="97"/>
        <v>4.2979302325581408</v>
      </c>
      <c r="E621">
        <f t="shared" si="98"/>
        <v>80.284883720930239</v>
      </c>
      <c r="F621">
        <f t="shared" si="99"/>
        <v>5.6700000000002859E-3</v>
      </c>
      <c r="G621">
        <f t="shared" si="100"/>
        <v>-1.75</v>
      </c>
      <c r="H621">
        <f t="shared" si="101"/>
        <v>-2.1979302325581407</v>
      </c>
      <c r="I621">
        <f t="shared" si="102"/>
        <v>-27.284883720930239</v>
      </c>
      <c r="J621">
        <f t="array" ref="J621">MMULT(MMULT(F621:G621,D$565:E$566), TRANSPOSE(F621:G621))</f>
        <v>0.11371139629809943</v>
      </c>
      <c r="K621">
        <f t="array" ref="K621">MMULT(MMULT(H621:I621,D$570:E$571), TRANSPOSE(H621:I621))</f>
        <v>38.485028957342422</v>
      </c>
      <c r="L621">
        <f t="shared" si="103"/>
        <v>0.79042566875836617</v>
      </c>
      <c r="M621">
        <f t="shared" si="104"/>
        <v>20.048188656260386</v>
      </c>
      <c r="N621">
        <f t="shared" si="105"/>
        <v>1</v>
      </c>
      <c r="O621">
        <f t="shared" si="106"/>
        <v>1</v>
      </c>
      <c r="P621">
        <f t="shared" si="107"/>
        <v>0</v>
      </c>
      <c r="Q621">
        <f t="shared" si="108"/>
        <v>0</v>
      </c>
      <c r="R621">
        <f>A411</f>
        <v>129</v>
      </c>
      <c r="S621">
        <f t="shared" si="109"/>
        <v>1</v>
      </c>
      <c r="T621">
        <f t="shared" si="110"/>
        <v>2.2669999999999999</v>
      </c>
      <c r="U621">
        <f t="shared" si="111"/>
        <v>55</v>
      </c>
      <c r="V621">
        <v>0</v>
      </c>
      <c r="W621" t="b">
        <f t="shared" si="112"/>
        <v>1</v>
      </c>
    </row>
    <row r="622" spans="1:23" x14ac:dyDescent="0.3">
      <c r="A622">
        <f t="shared" ref="A622" si="205">A331</f>
        <v>49</v>
      </c>
      <c r="B622">
        <f t="shared" ref="B622:C622" si="206">A$560</f>
        <v>2.0943299999999998</v>
      </c>
      <c r="C622">
        <f t="shared" si="206"/>
        <v>54.75</v>
      </c>
      <c r="D622">
        <f t="shared" si="97"/>
        <v>4.2979302325581408</v>
      </c>
      <c r="E622">
        <f t="shared" si="98"/>
        <v>80.284883720930239</v>
      </c>
      <c r="F622">
        <f t="shared" si="99"/>
        <v>2.5386700000000002</v>
      </c>
      <c r="G622">
        <f t="shared" si="100"/>
        <v>27.25</v>
      </c>
      <c r="H622">
        <f t="shared" si="101"/>
        <v>0.33506976744185923</v>
      </c>
      <c r="I622">
        <f t="shared" si="102"/>
        <v>1.7151162790697612</v>
      </c>
      <c r="J622">
        <f t="array" ref="J622">MMULT(MMULT(F622:G622,D$565:E$566), TRANSPOSE(F622:G622))</f>
        <v>46.10268922542565</v>
      </c>
      <c r="K622">
        <f t="array" ref="K622">MMULT(MMULT(H622:I622,D$570:E$571), TRANSPOSE(H622:I622))</f>
        <v>0.63479165647324731</v>
      </c>
      <c r="L622">
        <f t="shared" si="103"/>
        <v>23.784914583322141</v>
      </c>
      <c r="M622">
        <f t="shared" si="104"/>
        <v>1.1230700058258001</v>
      </c>
      <c r="N622">
        <f t="shared" si="105"/>
        <v>2</v>
      </c>
      <c r="O622">
        <f t="shared" si="106"/>
        <v>0</v>
      </c>
      <c r="P622">
        <f t="shared" si="107"/>
        <v>1</v>
      </c>
      <c r="Q622">
        <f t="shared" si="108"/>
        <v>0</v>
      </c>
      <c r="R622">
        <f>A413</f>
        <v>131</v>
      </c>
      <c r="S622">
        <f t="shared" si="109"/>
        <v>1</v>
      </c>
      <c r="T622">
        <f t="shared" si="110"/>
        <v>1.867</v>
      </c>
      <c r="U622">
        <f t="shared" si="111"/>
        <v>45</v>
      </c>
      <c r="V622">
        <v>1</v>
      </c>
      <c r="W622" t="b">
        <f t="shared" si="112"/>
        <v>1</v>
      </c>
    </row>
    <row r="623" spans="1:23" x14ac:dyDescent="0.3">
      <c r="A623">
        <f t="shared" ref="A623" si="207">A332</f>
        <v>50</v>
      </c>
      <c r="B623">
        <f t="shared" ref="B623:C623" si="208">A$560</f>
        <v>2.0943299999999998</v>
      </c>
      <c r="C623">
        <f t="shared" si="208"/>
        <v>54.75</v>
      </c>
      <c r="D623">
        <f t="shared" si="97"/>
        <v>4.2979302325581408</v>
      </c>
      <c r="E623">
        <f t="shared" si="98"/>
        <v>80.284883720930239</v>
      </c>
      <c r="F623">
        <f t="shared" si="99"/>
        <v>-9.4329999999999803E-2</v>
      </c>
      <c r="G623">
        <f t="shared" si="100"/>
        <v>4.25</v>
      </c>
      <c r="H623">
        <f t="shared" si="101"/>
        <v>-2.2979302325581408</v>
      </c>
      <c r="I623">
        <f t="shared" si="102"/>
        <v>-21.284883720930239</v>
      </c>
      <c r="J623">
        <f t="array" ref="J623">MMULT(MMULT(F623:G623,D$565:E$566), TRANSPOSE(F623:G623))</f>
        <v>0.89538803306219894</v>
      </c>
      <c r="K623">
        <f t="array" ref="K623">MMULT(MMULT(H623:I623,D$570:E$571), TRANSPOSE(H623:I623))</f>
        <v>34.347280124796534</v>
      </c>
      <c r="L623">
        <f t="shared" si="103"/>
        <v>1.181263987140416</v>
      </c>
      <c r="M623">
        <f t="shared" si="104"/>
        <v>17.979314239987442</v>
      </c>
      <c r="N623">
        <f t="shared" si="105"/>
        <v>1</v>
      </c>
      <c r="O623">
        <f t="shared" si="106"/>
        <v>1</v>
      </c>
      <c r="P623">
        <f t="shared" si="107"/>
        <v>0</v>
      </c>
      <c r="Q623">
        <f t="shared" si="108"/>
        <v>0</v>
      </c>
      <c r="R623">
        <f>A415</f>
        <v>133</v>
      </c>
      <c r="S623">
        <f t="shared" si="109"/>
        <v>1</v>
      </c>
      <c r="T623">
        <f t="shared" si="110"/>
        <v>2.8</v>
      </c>
      <c r="U623">
        <f t="shared" si="111"/>
        <v>56</v>
      </c>
      <c r="V623">
        <v>0</v>
      </c>
      <c r="W623" t="b">
        <f t="shared" si="112"/>
        <v>1</v>
      </c>
    </row>
    <row r="624" spans="1:23" x14ac:dyDescent="0.3">
      <c r="A624">
        <f t="shared" ref="A624" si="209">A333</f>
        <v>51</v>
      </c>
      <c r="B624">
        <f t="shared" ref="B624:C624" si="210">A$560</f>
        <v>2.0943299999999998</v>
      </c>
      <c r="C624">
        <f t="shared" si="210"/>
        <v>54.75</v>
      </c>
      <c r="D624">
        <f t="shared" si="97"/>
        <v>4.2979302325581408</v>
      </c>
      <c r="E624">
        <f t="shared" si="98"/>
        <v>80.284883720930239</v>
      </c>
      <c r="F624">
        <f t="shared" si="99"/>
        <v>2.70567</v>
      </c>
      <c r="G624">
        <f t="shared" si="100"/>
        <v>20.25</v>
      </c>
      <c r="H624">
        <f t="shared" si="101"/>
        <v>0.50206976744185905</v>
      </c>
      <c r="I624">
        <f t="shared" si="102"/>
        <v>-5.2848837209302388</v>
      </c>
      <c r="J624">
        <f t="array" ref="J624">MMULT(MMULT(F624:G624,D$565:E$566), TRANSPOSE(F624:G624))</f>
        <v>47.7633235658285</v>
      </c>
      <c r="K624">
        <f t="array" ref="K624">MMULT(MMULT(H624:I624,D$570:E$571), TRANSPOSE(H624:I624))</f>
        <v>3.382818794782029</v>
      </c>
      <c r="L624">
        <f t="shared" si="103"/>
        <v>24.615231753523567</v>
      </c>
      <c r="M624">
        <f t="shared" si="104"/>
        <v>2.497083574980191</v>
      </c>
      <c r="N624">
        <f t="shared" si="105"/>
        <v>2</v>
      </c>
      <c r="O624">
        <f t="shared" si="106"/>
        <v>0</v>
      </c>
      <c r="P624">
        <f t="shared" si="107"/>
        <v>1</v>
      </c>
      <c r="Q624">
        <f t="shared" si="108"/>
        <v>0</v>
      </c>
      <c r="R624">
        <f>A417</f>
        <v>135</v>
      </c>
      <c r="S624">
        <f t="shared" si="109"/>
        <v>1</v>
      </c>
      <c r="T624">
        <f t="shared" si="110"/>
        <v>1.833</v>
      </c>
      <c r="U624">
        <f t="shared" si="111"/>
        <v>46</v>
      </c>
      <c r="V624">
        <v>1</v>
      </c>
      <c r="W624" t="b">
        <f t="shared" si="112"/>
        <v>1</v>
      </c>
    </row>
    <row r="625" spans="1:23" x14ac:dyDescent="0.3">
      <c r="A625">
        <f t="shared" ref="A625" si="211">A334</f>
        <v>52</v>
      </c>
      <c r="B625">
        <f t="shared" ref="B625:C625" si="212">A$560</f>
        <v>2.0943299999999998</v>
      </c>
      <c r="C625">
        <f t="shared" si="212"/>
        <v>54.75</v>
      </c>
      <c r="D625">
        <f t="shared" si="97"/>
        <v>4.2979302325581408</v>
      </c>
      <c r="E625">
        <f t="shared" si="98"/>
        <v>80.284883720930239</v>
      </c>
      <c r="F625">
        <f t="shared" si="99"/>
        <v>2.6216700000000004</v>
      </c>
      <c r="G625">
        <f t="shared" si="100"/>
        <v>35.25</v>
      </c>
      <c r="H625">
        <f t="shared" si="101"/>
        <v>0.41806976744185942</v>
      </c>
      <c r="I625">
        <f t="shared" si="102"/>
        <v>9.7151162790697612</v>
      </c>
      <c r="J625">
        <f t="array" ref="J625">MMULT(MMULT(F625:G625,D$565:E$566), TRANSPOSE(F625:G625))</f>
        <v>56.726251606504505</v>
      </c>
      <c r="K625">
        <f t="array" ref="K625">MMULT(MMULT(H625:I625,D$570:E$571), TRANSPOSE(H625:I625))</f>
        <v>3.2074554465122573</v>
      </c>
      <c r="L625">
        <f t="shared" si="103"/>
        <v>29.096695773861569</v>
      </c>
      <c r="M625">
        <f t="shared" si="104"/>
        <v>2.4094019008453049</v>
      </c>
      <c r="N625">
        <f t="shared" si="105"/>
        <v>2</v>
      </c>
      <c r="O625">
        <f t="shared" si="106"/>
        <v>0</v>
      </c>
      <c r="P625">
        <f t="shared" si="107"/>
        <v>1</v>
      </c>
      <c r="Q625">
        <f t="shared" si="108"/>
        <v>0</v>
      </c>
      <c r="R625">
        <f>A419</f>
        <v>137</v>
      </c>
      <c r="S625">
        <f t="shared" si="109"/>
        <v>1</v>
      </c>
      <c r="T625">
        <f t="shared" si="110"/>
        <v>1.883</v>
      </c>
      <c r="U625">
        <f t="shared" si="111"/>
        <v>51</v>
      </c>
      <c r="V625">
        <v>1</v>
      </c>
      <c r="W625" t="b">
        <f t="shared" si="112"/>
        <v>1</v>
      </c>
    </row>
    <row r="626" spans="1:23" x14ac:dyDescent="0.3">
      <c r="A626">
        <f t="shared" ref="A626" si="213">A335</f>
        <v>53</v>
      </c>
      <c r="B626">
        <f t="shared" ref="B626:C626" si="214">A$560</f>
        <v>2.0943299999999998</v>
      </c>
      <c r="C626">
        <f t="shared" si="214"/>
        <v>54.75</v>
      </c>
      <c r="D626">
        <f t="shared" si="97"/>
        <v>4.2979302325581408</v>
      </c>
      <c r="E626">
        <f t="shared" si="98"/>
        <v>80.284883720930239</v>
      </c>
      <c r="F626">
        <f t="shared" si="99"/>
        <v>-0.26132999999999984</v>
      </c>
      <c r="G626">
        <f t="shared" si="100"/>
        <v>-0.75</v>
      </c>
      <c r="H626">
        <f t="shared" si="101"/>
        <v>-2.4649302325581406</v>
      </c>
      <c r="I626">
        <f t="shared" si="102"/>
        <v>-26.284883720930239</v>
      </c>
      <c r="J626">
        <f t="array" ref="J626">MMULT(MMULT(F626:G626,D$565:E$566), TRANSPOSE(F626:G626))</f>
        <v>0.47274592863922293</v>
      </c>
      <c r="K626">
        <f t="array" ref="K626">MMULT(MMULT(H626:I626,D$570:E$571), TRANSPOSE(H626:I626))</f>
        <v>42.941338672577217</v>
      </c>
      <c r="L626">
        <f t="shared" si="103"/>
        <v>0.96994293492892791</v>
      </c>
      <c r="M626">
        <f t="shared" si="104"/>
        <v>22.276343513877784</v>
      </c>
      <c r="N626">
        <f t="shared" si="105"/>
        <v>1</v>
      </c>
      <c r="O626">
        <f t="shared" si="106"/>
        <v>1</v>
      </c>
      <c r="P626">
        <f t="shared" si="107"/>
        <v>0</v>
      </c>
      <c r="Q626">
        <f t="shared" si="108"/>
        <v>0</v>
      </c>
      <c r="R626">
        <f>A421</f>
        <v>139</v>
      </c>
      <c r="S626">
        <f t="shared" si="109"/>
        <v>1</v>
      </c>
      <c r="T626">
        <f t="shared" si="110"/>
        <v>2.0329999999999999</v>
      </c>
      <c r="U626">
        <f t="shared" si="111"/>
        <v>53</v>
      </c>
      <c r="V626">
        <v>0</v>
      </c>
      <c r="W626" t="b">
        <f t="shared" si="112"/>
        <v>1</v>
      </c>
    </row>
    <row r="627" spans="1:23" x14ac:dyDescent="0.3">
      <c r="A627">
        <f t="shared" ref="A627" si="215">A336</f>
        <v>54</v>
      </c>
      <c r="B627">
        <f t="shared" ref="B627:C627" si="216">A$560</f>
        <v>2.0943299999999998</v>
      </c>
      <c r="C627">
        <f t="shared" si="216"/>
        <v>54.75</v>
      </c>
      <c r="D627">
        <f t="shared" si="97"/>
        <v>4.2979302325581408</v>
      </c>
      <c r="E627">
        <f t="shared" si="98"/>
        <v>80.284883720930239</v>
      </c>
      <c r="F627">
        <f t="shared" si="99"/>
        <v>2.7386700000000004</v>
      </c>
      <c r="G627">
        <f t="shared" si="100"/>
        <v>25.25</v>
      </c>
      <c r="H627">
        <f t="shared" si="101"/>
        <v>0.53506976744185941</v>
      </c>
      <c r="I627">
        <f t="shared" si="102"/>
        <v>-0.28488372093023884</v>
      </c>
      <c r="J627">
        <f t="array" ref="J627">MMULT(MMULT(F627:G627,D$565:E$566), TRANSPOSE(F627:G627))</f>
        <v>50.753718378317011</v>
      </c>
      <c r="K627">
        <f t="array" ref="K627">MMULT(MMULT(H627:I627,D$570:E$571), TRANSPOSE(H627:I627))</f>
        <v>1.8485793426746329</v>
      </c>
      <c r="L627">
        <f t="shared" si="103"/>
        <v>26.110429159767822</v>
      </c>
      <c r="M627">
        <f t="shared" si="104"/>
        <v>1.7299638489264928</v>
      </c>
      <c r="N627">
        <f t="shared" si="105"/>
        <v>2</v>
      </c>
      <c r="O627">
        <f t="shared" si="106"/>
        <v>0</v>
      </c>
      <c r="P627">
        <f t="shared" si="107"/>
        <v>1</v>
      </c>
      <c r="Q627">
        <f t="shared" si="108"/>
        <v>0</v>
      </c>
      <c r="R627">
        <f>A424</f>
        <v>142</v>
      </c>
      <c r="S627">
        <f t="shared" si="109"/>
        <v>1</v>
      </c>
      <c r="T627">
        <f t="shared" si="110"/>
        <v>2.2330000000000001</v>
      </c>
      <c r="U627">
        <f t="shared" si="111"/>
        <v>60</v>
      </c>
      <c r="V627">
        <v>1</v>
      </c>
      <c r="W627" t="b">
        <f t="shared" si="112"/>
        <v>1</v>
      </c>
    </row>
    <row r="628" spans="1:23" x14ac:dyDescent="0.3">
      <c r="A628">
        <f t="shared" ref="A628" si="217">A337</f>
        <v>55</v>
      </c>
      <c r="B628">
        <f t="shared" ref="B628:C628" si="218">A$560</f>
        <v>2.0943299999999998</v>
      </c>
      <c r="C628">
        <f t="shared" si="218"/>
        <v>54.75</v>
      </c>
      <c r="D628">
        <f t="shared" si="97"/>
        <v>4.2979302325581408</v>
      </c>
      <c r="E628">
        <f t="shared" si="98"/>
        <v>80.284883720930239</v>
      </c>
      <c r="F628">
        <f t="shared" si="99"/>
        <v>-0.36132999999999971</v>
      </c>
      <c r="G628">
        <f t="shared" si="100"/>
        <v>-0.75</v>
      </c>
      <c r="H628">
        <f t="shared" si="101"/>
        <v>-2.5649302325581407</v>
      </c>
      <c r="I628">
        <f t="shared" si="102"/>
        <v>-26.284883720930239</v>
      </c>
      <c r="J628">
        <f t="array" ref="J628">MMULT(MMULT(F628:G628,D$565:E$566), TRANSPOSE(F628:G628))</f>
        <v>0.93266145456643634</v>
      </c>
      <c r="K628">
        <f t="array" ref="K628">MMULT(MMULT(H628:I628,D$570:E$571), TRANSPOSE(H628:I628))</f>
        <v>45.301585412675642</v>
      </c>
      <c r="L628">
        <f t="shared" si="103"/>
        <v>1.1999006978925346</v>
      </c>
      <c r="M628">
        <f t="shared" si="104"/>
        <v>23.456466883926996</v>
      </c>
      <c r="N628">
        <f t="shared" si="105"/>
        <v>1</v>
      </c>
      <c r="O628">
        <f t="shared" si="106"/>
        <v>1</v>
      </c>
      <c r="P628">
        <f t="shared" si="107"/>
        <v>0</v>
      </c>
      <c r="Q628">
        <f t="shared" si="108"/>
        <v>0</v>
      </c>
      <c r="R628">
        <f>A428</f>
        <v>146</v>
      </c>
      <c r="S628">
        <f t="shared" si="109"/>
        <v>1</v>
      </c>
      <c r="T628">
        <f t="shared" si="110"/>
        <v>1.9830000000000001</v>
      </c>
      <c r="U628">
        <f t="shared" si="111"/>
        <v>59</v>
      </c>
      <c r="V628">
        <v>0</v>
      </c>
      <c r="W628" t="b">
        <f t="shared" si="112"/>
        <v>1</v>
      </c>
    </row>
    <row r="629" spans="1:23" x14ac:dyDescent="0.3">
      <c r="A629">
        <f t="shared" ref="A629" si="219">A338</f>
        <v>56</v>
      </c>
      <c r="B629">
        <f t="shared" ref="B629:C629" si="220">A$560</f>
        <v>2.0943299999999998</v>
      </c>
      <c r="C629">
        <f t="shared" si="220"/>
        <v>54.75</v>
      </c>
      <c r="D629">
        <f t="shared" si="97"/>
        <v>4.2979302325581408</v>
      </c>
      <c r="E629">
        <f t="shared" si="98"/>
        <v>80.284883720930239</v>
      </c>
      <c r="F629">
        <f t="shared" si="99"/>
        <v>2.7886700000000002</v>
      </c>
      <c r="G629">
        <f t="shared" si="100"/>
        <v>28.25</v>
      </c>
      <c r="H629">
        <f t="shared" si="101"/>
        <v>0.58506976744185923</v>
      </c>
      <c r="I629">
        <f t="shared" si="102"/>
        <v>2.7151162790697612</v>
      </c>
      <c r="J629">
        <f t="array" ref="J629">MMULT(MMULT(F629:G629,D$565:E$566), TRANSPOSE(F629:G629))</f>
        <v>54.279326613444915</v>
      </c>
      <c r="K629">
        <f t="array" ref="K629">MMULT(MMULT(H629:I629,D$570:E$571), TRANSPOSE(H629:I629))</f>
        <v>1.9286549870696503</v>
      </c>
      <c r="L629">
        <f t="shared" si="103"/>
        <v>27.873233277331774</v>
      </c>
      <c r="M629">
        <f t="shared" si="104"/>
        <v>1.7700016711240016</v>
      </c>
      <c r="N629">
        <f t="shared" si="105"/>
        <v>2</v>
      </c>
      <c r="O629">
        <f t="shared" si="106"/>
        <v>0</v>
      </c>
      <c r="P629">
        <f t="shared" si="107"/>
        <v>1</v>
      </c>
      <c r="Q629">
        <f t="shared" si="108"/>
        <v>0</v>
      </c>
      <c r="R629">
        <f>A430</f>
        <v>148</v>
      </c>
      <c r="S629">
        <f t="shared" si="109"/>
        <v>1</v>
      </c>
      <c r="T629">
        <f t="shared" si="110"/>
        <v>2.0169999999999999</v>
      </c>
      <c r="U629">
        <f t="shared" si="111"/>
        <v>49</v>
      </c>
      <c r="V629">
        <v>1</v>
      </c>
      <c r="W629" t="b">
        <f t="shared" si="112"/>
        <v>1</v>
      </c>
    </row>
    <row r="630" spans="1:23" x14ac:dyDescent="0.3">
      <c r="A630">
        <f t="shared" ref="A630" si="221">A339</f>
        <v>57</v>
      </c>
      <c r="B630">
        <f t="shared" ref="B630:C630" si="222">A$560</f>
        <v>2.0943299999999998</v>
      </c>
      <c r="C630">
        <f t="shared" si="222"/>
        <v>54.75</v>
      </c>
      <c r="D630">
        <f t="shared" si="97"/>
        <v>4.2979302325581408</v>
      </c>
      <c r="E630">
        <f t="shared" si="98"/>
        <v>80.284883720930239</v>
      </c>
      <c r="F630">
        <f t="shared" si="99"/>
        <v>1.6226700000000003</v>
      </c>
      <c r="G630">
        <f t="shared" si="100"/>
        <v>16.25</v>
      </c>
      <c r="H630">
        <f t="shared" si="101"/>
        <v>-0.58093023255814069</v>
      </c>
      <c r="I630">
        <f t="shared" si="102"/>
        <v>-9.2848837209302388</v>
      </c>
      <c r="J630">
        <f t="array" ref="J630">MMULT(MMULT(F630:G630,D$565:E$566), TRANSPOSE(F630:G630))</f>
        <v>18.298110447070066</v>
      </c>
      <c r="K630">
        <f t="array" ref="K630">MMULT(MMULT(H630:I630,D$570:E$571), TRANSPOSE(H630:I630))</f>
        <v>3.5342184616635439</v>
      </c>
      <c r="L630">
        <f t="shared" si="103"/>
        <v>9.8826251941443495</v>
      </c>
      <c r="M630">
        <f t="shared" si="104"/>
        <v>2.5727834084209484</v>
      </c>
      <c r="N630">
        <f t="shared" si="105"/>
        <v>2</v>
      </c>
      <c r="O630">
        <f t="shared" si="106"/>
        <v>0</v>
      </c>
      <c r="P630">
        <f t="shared" si="107"/>
        <v>1</v>
      </c>
      <c r="Q630">
        <f t="shared" si="108"/>
        <v>0</v>
      </c>
      <c r="R630">
        <f>A432</f>
        <v>150</v>
      </c>
      <c r="S630">
        <f t="shared" si="109"/>
        <v>1</v>
      </c>
      <c r="T630">
        <f t="shared" si="110"/>
        <v>1.8</v>
      </c>
      <c r="U630">
        <f t="shared" si="111"/>
        <v>53</v>
      </c>
      <c r="V630">
        <v>1</v>
      </c>
      <c r="W630" t="b">
        <f t="shared" si="112"/>
        <v>1</v>
      </c>
    </row>
    <row r="631" spans="1:23" x14ac:dyDescent="0.3">
      <c r="A631">
        <f t="shared" ref="A631" si="223">A340</f>
        <v>58</v>
      </c>
      <c r="B631">
        <f t="shared" ref="B631:C631" si="224">A$560</f>
        <v>2.0943299999999998</v>
      </c>
      <c r="C631">
        <f t="shared" si="224"/>
        <v>54.75</v>
      </c>
      <c r="D631">
        <f t="shared" si="97"/>
        <v>4.2979302325581408</v>
      </c>
      <c r="E631">
        <f t="shared" si="98"/>
        <v>80.284883720930239</v>
      </c>
      <c r="F631">
        <f t="shared" si="99"/>
        <v>-0.42732999999999977</v>
      </c>
      <c r="G631">
        <f t="shared" si="100"/>
        <v>9.25</v>
      </c>
      <c r="H631">
        <f t="shared" si="101"/>
        <v>-2.630930232558141</v>
      </c>
      <c r="I631">
        <f t="shared" si="102"/>
        <v>-16.284883720930239</v>
      </c>
      <c r="J631">
        <f t="array" ref="J631">MMULT(MMULT(F631:G631,D$565:E$566), TRANSPOSE(F631:G631))</f>
        <v>6.2893903836422851</v>
      </c>
      <c r="K631">
        <f t="array" ref="K631">MMULT(MMULT(H631:I631,D$570:E$571), TRANSPOSE(H631:I631))</f>
        <v>39.8501584301669</v>
      </c>
      <c r="L631">
        <f t="shared" si="103"/>
        <v>3.8782651624304592</v>
      </c>
      <c r="M631">
        <f t="shared" si="104"/>
        <v>20.730753392672625</v>
      </c>
      <c r="N631">
        <f t="shared" si="105"/>
        <v>1</v>
      </c>
      <c r="O631">
        <f t="shared" si="106"/>
        <v>1</v>
      </c>
      <c r="P631">
        <f t="shared" si="107"/>
        <v>0</v>
      </c>
      <c r="Q631">
        <f t="shared" si="108"/>
        <v>0</v>
      </c>
      <c r="R631">
        <f>A435</f>
        <v>153</v>
      </c>
      <c r="S631">
        <f t="shared" si="109"/>
        <v>1</v>
      </c>
      <c r="T631">
        <f t="shared" si="110"/>
        <v>2.4</v>
      </c>
      <c r="U631">
        <f t="shared" si="111"/>
        <v>65</v>
      </c>
      <c r="V631">
        <v>0</v>
      </c>
      <c r="W631" t="b">
        <f t="shared" si="112"/>
        <v>1</v>
      </c>
    </row>
    <row r="632" spans="1:23" x14ac:dyDescent="0.3">
      <c r="A632">
        <f t="shared" ref="A632" si="225">A341</f>
        <v>59</v>
      </c>
      <c r="B632">
        <f t="shared" ref="B632:C632" si="226">A$560</f>
        <v>2.0943299999999998</v>
      </c>
      <c r="C632">
        <f t="shared" si="226"/>
        <v>54.75</v>
      </c>
      <c r="D632">
        <f t="shared" si="97"/>
        <v>4.2979302325581408</v>
      </c>
      <c r="E632">
        <f t="shared" si="98"/>
        <v>80.284883720930239</v>
      </c>
      <c r="F632">
        <f t="shared" si="99"/>
        <v>2.4726700000000004</v>
      </c>
      <c r="G632">
        <f t="shared" si="100"/>
        <v>22.25</v>
      </c>
      <c r="H632">
        <f t="shared" si="101"/>
        <v>0.2690697674418594</v>
      </c>
      <c r="I632">
        <f t="shared" si="102"/>
        <v>-3.2848837209302388</v>
      </c>
      <c r="J632">
        <f t="array" ref="J632">MMULT(MMULT(F632:G632,D$565:E$566), TRANSPOSE(F632:G632))</f>
        <v>41.111329831641704</v>
      </c>
      <c r="K632">
        <f t="array" ref="K632">MMULT(MMULT(H632:I632,D$570:E$571), TRANSPOSE(H632:I632))</f>
        <v>1.1068500695539898</v>
      </c>
      <c r="L632">
        <f t="shared" si="103"/>
        <v>21.289234886430169</v>
      </c>
      <c r="M632">
        <f t="shared" si="104"/>
        <v>1.3590992123661714</v>
      </c>
      <c r="N632">
        <f t="shared" si="105"/>
        <v>2</v>
      </c>
      <c r="O632">
        <f t="shared" si="106"/>
        <v>0</v>
      </c>
      <c r="P632">
        <f t="shared" si="107"/>
        <v>1</v>
      </c>
      <c r="Q632">
        <f t="shared" si="108"/>
        <v>0</v>
      </c>
      <c r="R632">
        <f>A441</f>
        <v>159</v>
      </c>
      <c r="S632">
        <f t="shared" si="109"/>
        <v>1</v>
      </c>
      <c r="T632">
        <f t="shared" si="110"/>
        <v>1.8</v>
      </c>
      <c r="U632">
        <f t="shared" si="111"/>
        <v>53</v>
      </c>
      <c r="V632">
        <v>1</v>
      </c>
      <c r="W632" t="b">
        <f t="shared" si="112"/>
        <v>1</v>
      </c>
    </row>
    <row r="633" spans="1:23" x14ac:dyDescent="0.3">
      <c r="A633">
        <f t="shared" ref="A633" si="227">A342</f>
        <v>60</v>
      </c>
      <c r="B633">
        <f t="shared" ref="B633:C633" si="228">A$560</f>
        <v>2.0943299999999998</v>
      </c>
      <c r="C633">
        <f t="shared" si="228"/>
        <v>54.75</v>
      </c>
      <c r="D633">
        <f t="shared" si="97"/>
        <v>4.2979302325581408</v>
      </c>
      <c r="E633">
        <f t="shared" si="98"/>
        <v>80.284883720930239</v>
      </c>
      <c r="F633">
        <f t="shared" si="99"/>
        <v>2.2226700000000004</v>
      </c>
      <c r="G633">
        <f t="shared" si="100"/>
        <v>26.25</v>
      </c>
      <c r="H633">
        <f t="shared" si="101"/>
        <v>1.9069767441859398E-2</v>
      </c>
      <c r="I633">
        <f t="shared" si="102"/>
        <v>0.71511627906976116</v>
      </c>
      <c r="J633">
        <f t="array" ref="J633">MMULT(MMULT(F633:G633,D$565:E$566), TRANSPOSE(F633:G633))</f>
        <v>37.186885573930965</v>
      </c>
      <c r="K633">
        <f t="array" ref="K633">MMULT(MMULT(H633:I633,D$570:E$571), TRANSPOSE(H633:I633))</f>
        <v>1.6262462533809217E-2</v>
      </c>
      <c r="L633">
        <f t="shared" si="103"/>
        <v>19.327012757574799</v>
      </c>
      <c r="M633">
        <f t="shared" si="104"/>
        <v>0.8138054088560811</v>
      </c>
      <c r="N633">
        <f t="shared" si="105"/>
        <v>2</v>
      </c>
      <c r="O633">
        <f t="shared" si="106"/>
        <v>0</v>
      </c>
      <c r="P633">
        <f t="shared" si="107"/>
        <v>1</v>
      </c>
      <c r="Q633">
        <f t="shared" si="108"/>
        <v>0</v>
      </c>
      <c r="R633">
        <f>A443</f>
        <v>161</v>
      </c>
      <c r="S633">
        <f t="shared" si="109"/>
        <v>1</v>
      </c>
      <c r="T633">
        <f t="shared" si="110"/>
        <v>2.2000000000000002</v>
      </c>
      <c r="U633">
        <f t="shared" si="111"/>
        <v>45</v>
      </c>
      <c r="V633">
        <v>1</v>
      </c>
      <c r="W633" t="b">
        <f t="shared" si="112"/>
        <v>1</v>
      </c>
    </row>
    <row r="634" spans="1:23" x14ac:dyDescent="0.3">
      <c r="A634">
        <f t="shared" ref="A634" si="229">A343</f>
        <v>61</v>
      </c>
      <c r="B634">
        <f t="shared" ref="B634:C634" si="230">A$560</f>
        <v>2.0943299999999998</v>
      </c>
      <c r="C634">
        <f t="shared" si="230"/>
        <v>54.75</v>
      </c>
      <c r="D634">
        <f t="shared" si="97"/>
        <v>4.2979302325581408</v>
      </c>
      <c r="E634">
        <f t="shared" si="98"/>
        <v>80.284883720930239</v>
      </c>
      <c r="F634">
        <f t="shared" si="99"/>
        <v>0.13867000000000029</v>
      </c>
      <c r="G634">
        <f t="shared" si="100"/>
        <v>4.25</v>
      </c>
      <c r="H634">
        <f t="shared" si="101"/>
        <v>-2.0649302325581407</v>
      </c>
      <c r="I634">
        <f t="shared" si="102"/>
        <v>-21.284883720930239</v>
      </c>
      <c r="J634">
        <f t="array" ref="J634">MMULT(MMULT(F634:G634,D$565:E$566), TRANSPOSE(F634:G634))</f>
        <v>0.52722993671267482</v>
      </c>
      <c r="K634">
        <f t="array" ref="K634">MMULT(MMULT(H634:I634,D$570:E$571), TRANSPOSE(H634:I634))</f>
        <v>29.469665578266287</v>
      </c>
      <c r="L634">
        <f t="shared" si="103"/>
        <v>0.99718493896565397</v>
      </c>
      <c r="M634">
        <f t="shared" si="104"/>
        <v>15.540506966722321</v>
      </c>
      <c r="N634">
        <f t="shared" si="105"/>
        <v>1</v>
      </c>
      <c r="O634">
        <f t="shared" si="106"/>
        <v>1</v>
      </c>
      <c r="P634">
        <f t="shared" si="107"/>
        <v>0</v>
      </c>
      <c r="Q634">
        <f t="shared" si="108"/>
        <v>0</v>
      </c>
      <c r="R634">
        <f>A445</f>
        <v>163</v>
      </c>
      <c r="S634">
        <f t="shared" si="109"/>
        <v>1</v>
      </c>
      <c r="T634">
        <f t="shared" si="110"/>
        <v>2</v>
      </c>
      <c r="U634">
        <f t="shared" si="111"/>
        <v>58</v>
      </c>
      <c r="V634">
        <v>0</v>
      </c>
      <c r="W634" t="b">
        <f t="shared" si="112"/>
        <v>1</v>
      </c>
    </row>
    <row r="635" spans="1:23" x14ac:dyDescent="0.3">
      <c r="A635">
        <f t="shared" ref="A635" si="231">A344</f>
        <v>62</v>
      </c>
      <c r="B635">
        <f t="shared" ref="B635:C635" si="232">A$560</f>
        <v>2.0943299999999998</v>
      </c>
      <c r="C635">
        <f t="shared" si="232"/>
        <v>54.75</v>
      </c>
      <c r="D635">
        <f t="shared" si="97"/>
        <v>4.2979302325581408</v>
      </c>
      <c r="E635">
        <f t="shared" si="98"/>
        <v>80.284883720930239</v>
      </c>
      <c r="F635">
        <f t="shared" si="99"/>
        <v>2.4056700000000002</v>
      </c>
      <c r="G635">
        <f t="shared" si="100"/>
        <v>29.25</v>
      </c>
      <c r="H635">
        <f t="shared" si="101"/>
        <v>0.20206976744185923</v>
      </c>
      <c r="I635">
        <f t="shared" si="102"/>
        <v>3.7151162790697612</v>
      </c>
      <c r="J635">
        <f t="array" ref="J635">MMULT(MMULT(F635:G635,D$565:E$566), TRANSPOSE(F635:G635))</f>
        <v>44.365717432829996</v>
      </c>
      <c r="K635">
        <f t="array" ref="K635">MMULT(MMULT(H635:I635,D$570:E$571), TRANSPOSE(H635:I635))</f>
        <v>0.5172628259920582</v>
      </c>
      <c r="L635">
        <f t="shared" si="103"/>
        <v>22.916428687024315</v>
      </c>
      <c r="M635">
        <f t="shared" si="104"/>
        <v>1.0643055905852057</v>
      </c>
      <c r="N635">
        <f t="shared" si="105"/>
        <v>2</v>
      </c>
      <c r="O635">
        <f t="shared" si="106"/>
        <v>0</v>
      </c>
      <c r="P635">
        <f t="shared" si="107"/>
        <v>1</v>
      </c>
      <c r="Q635">
        <f t="shared" si="108"/>
        <v>0</v>
      </c>
      <c r="R635">
        <f>A449</f>
        <v>167</v>
      </c>
      <c r="S635">
        <f t="shared" si="109"/>
        <v>1</v>
      </c>
      <c r="T635">
        <f t="shared" si="110"/>
        <v>2.367</v>
      </c>
      <c r="U635">
        <f t="shared" si="111"/>
        <v>63</v>
      </c>
      <c r="V635">
        <v>1</v>
      </c>
      <c r="W635" t="b">
        <f t="shared" si="112"/>
        <v>1</v>
      </c>
    </row>
    <row r="636" spans="1:23" x14ac:dyDescent="0.3">
      <c r="A636">
        <f t="shared" ref="A636" si="233">A345</f>
        <v>63</v>
      </c>
      <c r="B636">
        <f t="shared" ref="B636:C636" si="234">A$560</f>
        <v>2.0943299999999998</v>
      </c>
      <c r="C636">
        <f t="shared" si="234"/>
        <v>54.75</v>
      </c>
      <c r="D636">
        <f t="shared" si="97"/>
        <v>4.2979302325581408</v>
      </c>
      <c r="E636">
        <f t="shared" si="98"/>
        <v>80.284883720930239</v>
      </c>
      <c r="F636">
        <f t="shared" si="99"/>
        <v>-0.3443299999999998</v>
      </c>
      <c r="G636">
        <f t="shared" si="100"/>
        <v>-6.75</v>
      </c>
      <c r="H636">
        <f t="shared" si="101"/>
        <v>-2.5479302325581408</v>
      </c>
      <c r="I636">
        <f t="shared" si="102"/>
        <v>-32.284883720930239</v>
      </c>
      <c r="J636">
        <f t="array" ref="J636">MMULT(MMULT(F636:G636,D$565:E$566), TRANSPOSE(F636:G636))</f>
        <v>1.5050166603182953</v>
      </c>
      <c r="K636">
        <f t="array" ref="K636">MMULT(MMULT(H636:I636,D$570:E$571), TRANSPOSE(H636:I636))</f>
        <v>52.69376237043047</v>
      </c>
      <c r="L636">
        <f t="shared" si="103"/>
        <v>1.4860783007684641</v>
      </c>
      <c r="M636">
        <f t="shared" si="104"/>
        <v>27.15255536280441</v>
      </c>
      <c r="N636">
        <f t="shared" si="105"/>
        <v>1</v>
      </c>
      <c r="O636">
        <f t="shared" si="106"/>
        <v>1</v>
      </c>
      <c r="P636">
        <f t="shared" si="107"/>
        <v>0</v>
      </c>
      <c r="Q636">
        <f t="shared" si="108"/>
        <v>0</v>
      </c>
      <c r="R636">
        <f>A451</f>
        <v>169</v>
      </c>
      <c r="S636">
        <f t="shared" si="109"/>
        <v>1</v>
      </c>
      <c r="T636">
        <f t="shared" si="110"/>
        <v>1.9330000000000001</v>
      </c>
      <c r="U636">
        <f t="shared" si="111"/>
        <v>52</v>
      </c>
      <c r="V636">
        <v>0</v>
      </c>
      <c r="W636" t="b">
        <f t="shared" si="112"/>
        <v>1</v>
      </c>
    </row>
    <row r="637" spans="1:23" x14ac:dyDescent="0.3">
      <c r="A637">
        <f t="shared" ref="A637" si="235">A346</f>
        <v>64</v>
      </c>
      <c r="B637">
        <f t="shared" ref="B637:C637" si="236">A$560</f>
        <v>2.0943299999999998</v>
      </c>
      <c r="C637">
        <f t="shared" si="236"/>
        <v>54.75</v>
      </c>
      <c r="D637">
        <f t="shared" si="97"/>
        <v>4.2979302325581408</v>
      </c>
      <c r="E637">
        <f t="shared" si="98"/>
        <v>80.284883720930239</v>
      </c>
      <c r="F637">
        <f t="shared" si="99"/>
        <v>2.70567</v>
      </c>
      <c r="G637">
        <f t="shared" si="100"/>
        <v>27.25</v>
      </c>
      <c r="H637">
        <f t="shared" si="101"/>
        <v>0.50206976744185905</v>
      </c>
      <c r="I637">
        <f t="shared" si="102"/>
        <v>1.7151162790697612</v>
      </c>
      <c r="J637">
        <f t="array" ref="J637">MMULT(MMULT(F637:G637,D$565:E$566), TRANSPOSE(F637:G637))</f>
        <v>50.982595646228653</v>
      </c>
      <c r="K637">
        <f t="array" ref="K637">MMULT(MMULT(H637:I637,D$570:E$571), TRANSPOSE(H637:I637))</f>
        <v>1.4261235201380178</v>
      </c>
      <c r="L637">
        <f t="shared" si="103"/>
        <v>26.224867793723643</v>
      </c>
      <c r="M637">
        <f t="shared" si="104"/>
        <v>1.5187359376581853</v>
      </c>
      <c r="N637">
        <f t="shared" si="105"/>
        <v>2</v>
      </c>
      <c r="O637">
        <f t="shared" si="106"/>
        <v>0</v>
      </c>
      <c r="P637">
        <f t="shared" si="107"/>
        <v>1</v>
      </c>
      <c r="Q637">
        <f t="shared" si="108"/>
        <v>0</v>
      </c>
      <c r="R637">
        <f>A453</f>
        <v>171</v>
      </c>
      <c r="S637">
        <f t="shared" si="109"/>
        <v>1</v>
      </c>
      <c r="T637">
        <f t="shared" si="110"/>
        <v>1.917</v>
      </c>
      <c r="U637">
        <f t="shared" si="111"/>
        <v>49</v>
      </c>
      <c r="V637">
        <v>1</v>
      </c>
      <c r="W637" t="b">
        <f t="shared" si="112"/>
        <v>1</v>
      </c>
    </row>
    <row r="638" spans="1:23" x14ac:dyDescent="0.3">
      <c r="A638">
        <f t="shared" ref="A638" si="237">A347</f>
        <v>65</v>
      </c>
      <c r="B638">
        <f t="shared" ref="B638:C638" si="238">A$560</f>
        <v>2.0943299999999998</v>
      </c>
      <c r="C638">
        <f t="shared" si="238"/>
        <v>54.75</v>
      </c>
      <c r="D638">
        <f t="shared" si="97"/>
        <v>4.2979302325581408</v>
      </c>
      <c r="E638">
        <f t="shared" si="98"/>
        <v>80.284883720930239</v>
      </c>
      <c r="F638">
        <f t="shared" si="99"/>
        <v>-0.27732999999999985</v>
      </c>
      <c r="G638">
        <f t="shared" si="100"/>
        <v>5.25</v>
      </c>
      <c r="H638">
        <f t="shared" si="101"/>
        <v>-2.4809302325581406</v>
      </c>
      <c r="I638">
        <f t="shared" si="102"/>
        <v>-20.284883720930239</v>
      </c>
      <c r="J638">
        <f t="array" ref="J638">MMULT(MMULT(F638:G638,D$565:E$566), TRANSPOSE(F638:G638))</f>
        <v>2.2525450585320241</v>
      </c>
      <c r="K638">
        <f t="array" ref="K638">MMULT(MMULT(H638:I638,D$570:E$571), TRANSPOSE(H638:I638))</f>
        <v>37.938578443349428</v>
      </c>
      <c r="L638">
        <f t="shared" si="103"/>
        <v>1.8598424998753287</v>
      </c>
      <c r="M638">
        <f t="shared" si="104"/>
        <v>19.774963399263889</v>
      </c>
      <c r="N638">
        <f t="shared" si="105"/>
        <v>1</v>
      </c>
      <c r="O638">
        <f t="shared" si="106"/>
        <v>1</v>
      </c>
      <c r="P638">
        <f t="shared" si="107"/>
        <v>0</v>
      </c>
      <c r="Q638">
        <f t="shared" si="108"/>
        <v>0</v>
      </c>
      <c r="R638">
        <f>A454</f>
        <v>172</v>
      </c>
      <c r="S638">
        <f t="shared" si="109"/>
        <v>1</v>
      </c>
      <c r="T638">
        <f t="shared" si="110"/>
        <v>2.0830000000000002</v>
      </c>
      <c r="U638">
        <f t="shared" si="111"/>
        <v>57</v>
      </c>
      <c r="V638">
        <v>0</v>
      </c>
      <c r="W638" t="b">
        <f t="shared" si="112"/>
        <v>1</v>
      </c>
    </row>
    <row r="639" spans="1:23" x14ac:dyDescent="0.3">
      <c r="A639">
        <f t="shared" ref="A639" si="239">A348</f>
        <v>66</v>
      </c>
      <c r="B639">
        <f t="shared" ref="B639:C639" si="240">A$560</f>
        <v>2.0943299999999998</v>
      </c>
      <c r="C639">
        <f t="shared" si="240"/>
        <v>54.75</v>
      </c>
      <c r="D639">
        <f t="shared" ref="D639:D702" si="241">A$561</f>
        <v>4.2979302325581408</v>
      </c>
      <c r="E639">
        <f t="shared" ref="E639:E702" si="242">B$561</f>
        <v>80.284883720930239</v>
      </c>
      <c r="F639">
        <f t="shared" ref="F639:F702" si="243">INDEX(A$4:A$275,A639)-B639</f>
        <v>2.3056700000000006</v>
      </c>
      <c r="G639">
        <f t="shared" ref="G639:G702" si="244">INDEX(B$4:B$275,A639)-C639</f>
        <v>37.25</v>
      </c>
      <c r="H639">
        <f t="shared" ref="H639:H702" si="245">INDEX(A$4:A$275,A639)-D639</f>
        <v>0.10206976744185958</v>
      </c>
      <c r="I639">
        <f t="shared" ref="I639:I702" si="246">INDEX(B$4:B$275,A639)-E639</f>
        <v>11.715116279069761</v>
      </c>
      <c r="J639">
        <f t="array" ref="J639">MMULT(MMULT(F639:G639,D$565:E$566), TRANSPOSE(F639:G639))</f>
        <v>52.498428097926897</v>
      </c>
      <c r="K639">
        <f t="array" ref="K639">MMULT(MMULT(H639:I639,D$570:E$571), TRANSPOSE(H639:I639))</f>
        <v>4.567247464175261</v>
      </c>
      <c r="L639">
        <f t="shared" ref="L639:L702" si="247">(J639+LN(G$565))/2</f>
        <v>26.982784019572765</v>
      </c>
      <c r="M639">
        <f t="shared" ref="M639:M702" si="248">(K639+LN(G$570))/2</f>
        <v>3.089297909676807</v>
      </c>
      <c r="N639">
        <f t="shared" ref="N639:N702" si="249">IF(L639&lt;M639,1,2)</f>
        <v>2</v>
      </c>
      <c r="O639">
        <f t="shared" ref="O639:O702" si="250">IF(N639=1,1,0)</f>
        <v>0</v>
      </c>
      <c r="P639">
        <f t="shared" ref="P639:P702" si="251">IF(N639=2,1,0)</f>
        <v>1</v>
      </c>
      <c r="Q639">
        <f t="shared" ref="Q639:Q702" si="252">ABS(N639-L348)</f>
        <v>0</v>
      </c>
      <c r="R639">
        <f>A460</f>
        <v>178</v>
      </c>
      <c r="S639">
        <f t="shared" ref="S639:S702" si="253">INDEX(N$574:N$845,R639)</f>
        <v>1</v>
      </c>
      <c r="T639">
        <f t="shared" ref="T639:T702" si="254">INDEX(A$4:A$275,R639)</f>
        <v>2.4169999999999998</v>
      </c>
      <c r="U639">
        <f t="shared" ref="U639:U702" si="255">INDEX(B$4:B$275,R639)</f>
        <v>50</v>
      </c>
      <c r="V639">
        <v>1</v>
      </c>
      <c r="W639" t="b">
        <f t="shared" ref="W639:W702" si="256">N639=V639+1</f>
        <v>1</v>
      </c>
    </row>
    <row r="640" spans="1:23" x14ac:dyDescent="0.3">
      <c r="A640">
        <f t="shared" ref="A640" si="257">A349</f>
        <v>67</v>
      </c>
      <c r="B640">
        <f t="shared" ref="B640:C640" si="258">A$560</f>
        <v>2.0943299999999998</v>
      </c>
      <c r="C640">
        <f t="shared" si="258"/>
        <v>54.75</v>
      </c>
      <c r="D640">
        <f t="shared" si="241"/>
        <v>4.2979302325581408</v>
      </c>
      <c r="E640">
        <f t="shared" si="242"/>
        <v>80.284883720930239</v>
      </c>
      <c r="F640">
        <f t="shared" si="243"/>
        <v>2.07267</v>
      </c>
      <c r="G640">
        <f t="shared" si="244"/>
        <v>23.25</v>
      </c>
      <c r="H640">
        <f t="shared" si="245"/>
        <v>-0.13093023255814096</v>
      </c>
      <c r="I640">
        <f t="shared" si="246"/>
        <v>-2.2848837209302388</v>
      </c>
      <c r="J640">
        <f t="array" ref="J640">MMULT(MMULT(F640:G640,D$565:E$566), TRANSPOSE(F640:G640))</f>
        <v>31.408596737839851</v>
      </c>
      <c r="K640">
        <f t="array" ref="K640">MMULT(MMULT(H640:I640,D$570:E$571), TRANSPOSE(H640:I640))</f>
        <v>0.20169559264039605</v>
      </c>
      <c r="L640">
        <f t="shared" si="247"/>
        <v>16.437868339529242</v>
      </c>
      <c r="M640">
        <f t="shared" si="248"/>
        <v>0.9065219739093745</v>
      </c>
      <c r="N640">
        <f t="shared" si="249"/>
        <v>2</v>
      </c>
      <c r="O640">
        <f t="shared" si="250"/>
        <v>0</v>
      </c>
      <c r="P640">
        <f t="shared" si="251"/>
        <v>1</v>
      </c>
      <c r="Q640">
        <f t="shared" si="252"/>
        <v>0</v>
      </c>
      <c r="R640">
        <f>A463</f>
        <v>181</v>
      </c>
      <c r="S640">
        <f t="shared" si="253"/>
        <v>1</v>
      </c>
      <c r="T640">
        <f t="shared" si="254"/>
        <v>1.883</v>
      </c>
      <c r="U640">
        <f t="shared" si="255"/>
        <v>55</v>
      </c>
      <c r="V640">
        <v>1</v>
      </c>
      <c r="W640" t="b">
        <f t="shared" si="256"/>
        <v>1</v>
      </c>
    </row>
    <row r="641" spans="1:23" x14ac:dyDescent="0.3">
      <c r="A641">
        <f t="shared" ref="A641" si="259">A350</f>
        <v>68</v>
      </c>
      <c r="B641">
        <f t="shared" ref="B641:C641" si="260">A$560</f>
        <v>2.0943299999999998</v>
      </c>
      <c r="C641">
        <f t="shared" si="260"/>
        <v>54.75</v>
      </c>
      <c r="D641">
        <f t="shared" si="241"/>
        <v>4.2979302325581408</v>
      </c>
      <c r="E641">
        <f t="shared" si="242"/>
        <v>80.284883720930239</v>
      </c>
      <c r="F641">
        <f t="shared" si="243"/>
        <v>2.6056700000000004</v>
      </c>
      <c r="G641">
        <f t="shared" si="244"/>
        <v>23.25</v>
      </c>
      <c r="H641">
        <f t="shared" si="245"/>
        <v>0.4020697674418594</v>
      </c>
      <c r="I641">
        <f t="shared" si="246"/>
        <v>-2.2848837209302388</v>
      </c>
      <c r="J641">
        <f t="array" ref="J641">MMULT(MMULT(F641:G641,D$565:E$566), TRANSPOSE(F641:G641))</f>
        <v>45.559042481109529</v>
      </c>
      <c r="K641">
        <f t="array" ref="K641">MMULT(MMULT(H641:I641,D$570:E$571), TRANSPOSE(H641:I641))</f>
        <v>1.4809464973897755</v>
      </c>
      <c r="L641">
        <f t="shared" si="247"/>
        <v>23.513091211164081</v>
      </c>
      <c r="M641">
        <f t="shared" si="248"/>
        <v>1.5461474262840642</v>
      </c>
      <c r="N641">
        <f t="shared" si="249"/>
        <v>2</v>
      </c>
      <c r="O641">
        <f t="shared" si="250"/>
        <v>0</v>
      </c>
      <c r="P641">
        <f t="shared" si="251"/>
        <v>1</v>
      </c>
      <c r="Q641">
        <f t="shared" si="252"/>
        <v>0</v>
      </c>
      <c r="R641">
        <f>A467</f>
        <v>185</v>
      </c>
      <c r="S641">
        <f t="shared" si="253"/>
        <v>1</v>
      </c>
      <c r="T641">
        <f t="shared" si="254"/>
        <v>2.0329999999999999</v>
      </c>
      <c r="U641">
        <f t="shared" si="255"/>
        <v>51</v>
      </c>
      <c r="V641">
        <v>1</v>
      </c>
      <c r="W641" t="b">
        <f t="shared" si="256"/>
        <v>1</v>
      </c>
    </row>
    <row r="642" spans="1:23" x14ac:dyDescent="0.3">
      <c r="A642">
        <f t="shared" ref="A642" si="261">A351</f>
        <v>69</v>
      </c>
      <c r="B642">
        <f t="shared" ref="B642:C642" si="262">A$560</f>
        <v>2.0943299999999998</v>
      </c>
      <c r="C642">
        <f t="shared" si="262"/>
        <v>54.75</v>
      </c>
      <c r="D642">
        <f t="shared" si="241"/>
        <v>4.2979302325581408</v>
      </c>
      <c r="E642">
        <f t="shared" si="242"/>
        <v>80.284883720930239</v>
      </c>
      <c r="F642">
        <f t="shared" si="243"/>
        <v>-2.7329999999999632E-2</v>
      </c>
      <c r="G642">
        <f t="shared" si="244"/>
        <v>10.25</v>
      </c>
      <c r="H642">
        <f t="shared" si="245"/>
        <v>-2.2309302325581406</v>
      </c>
      <c r="I642">
        <f t="shared" si="246"/>
        <v>-15.284883720930239</v>
      </c>
      <c r="J642">
        <f t="array" ref="J642">MMULT(MMULT(F642:G642,D$565:E$566), TRANSPOSE(F642:G642))</f>
        <v>3.8707767485776325</v>
      </c>
      <c r="K642">
        <f t="array" ref="K642">MMULT(MMULT(H642:I642,D$570:E$571), TRANSPOSE(H642:I642))</f>
        <v>29.173205428107725</v>
      </c>
      <c r="L642">
        <f t="shared" si="247"/>
        <v>2.6689583448981327</v>
      </c>
      <c r="M642">
        <f t="shared" si="248"/>
        <v>15.392276891643039</v>
      </c>
      <c r="N642">
        <f t="shared" si="249"/>
        <v>1</v>
      </c>
      <c r="O642">
        <f t="shared" si="250"/>
        <v>1</v>
      </c>
      <c r="P642">
        <f t="shared" si="251"/>
        <v>0</v>
      </c>
      <c r="Q642">
        <f t="shared" si="252"/>
        <v>0</v>
      </c>
      <c r="R642">
        <f>A470</f>
        <v>188</v>
      </c>
      <c r="S642">
        <f t="shared" si="253"/>
        <v>1</v>
      </c>
      <c r="T642">
        <f t="shared" si="254"/>
        <v>1.833</v>
      </c>
      <c r="U642">
        <f t="shared" si="255"/>
        <v>46</v>
      </c>
      <c r="V642">
        <v>0</v>
      </c>
      <c r="W642" t="b">
        <f t="shared" si="256"/>
        <v>1</v>
      </c>
    </row>
    <row r="643" spans="1:23" x14ac:dyDescent="0.3">
      <c r="A643">
        <f t="shared" ref="A643" si="263">A352</f>
        <v>70</v>
      </c>
      <c r="B643">
        <f t="shared" ref="B643:C643" si="264">A$560</f>
        <v>2.0943299999999998</v>
      </c>
      <c r="C643">
        <f t="shared" si="264"/>
        <v>54.75</v>
      </c>
      <c r="D643">
        <f t="shared" si="241"/>
        <v>4.2979302325581408</v>
      </c>
      <c r="E643">
        <f t="shared" si="242"/>
        <v>80.284883720930239</v>
      </c>
      <c r="F643">
        <f t="shared" si="243"/>
        <v>2.6056700000000004</v>
      </c>
      <c r="G643">
        <f t="shared" si="244"/>
        <v>18.25</v>
      </c>
      <c r="H643">
        <f t="shared" si="245"/>
        <v>0.4020697674418594</v>
      </c>
      <c r="I643">
        <f t="shared" si="246"/>
        <v>-7.2848837209302388</v>
      </c>
      <c r="J643">
        <f t="array" ref="J643">MMULT(MMULT(F643:G643,D$565:E$566), TRANSPOSE(F643:G643))</f>
        <v>44.099510520110762</v>
      </c>
      <c r="K643">
        <f t="array" ref="K643">MMULT(MMULT(H643:I643,D$570:E$571), TRANSPOSE(H643:I643))</f>
        <v>3.7899260152740961</v>
      </c>
      <c r="L643">
        <f t="shared" si="247"/>
        <v>22.783325230664698</v>
      </c>
      <c r="M643">
        <f t="shared" si="248"/>
        <v>2.7006371852262245</v>
      </c>
      <c r="N643">
        <f t="shared" si="249"/>
        <v>2</v>
      </c>
      <c r="O643">
        <f t="shared" si="250"/>
        <v>0</v>
      </c>
      <c r="P643">
        <f t="shared" si="251"/>
        <v>1</v>
      </c>
      <c r="Q643">
        <f t="shared" si="252"/>
        <v>0</v>
      </c>
      <c r="R643">
        <f>A472</f>
        <v>190</v>
      </c>
      <c r="S643">
        <f t="shared" si="253"/>
        <v>1</v>
      </c>
      <c r="T643">
        <f t="shared" si="254"/>
        <v>2.1829999999999998</v>
      </c>
      <c r="U643">
        <f t="shared" si="255"/>
        <v>55</v>
      </c>
      <c r="V643">
        <v>1</v>
      </c>
      <c r="W643" t="b">
        <f t="shared" si="256"/>
        <v>1</v>
      </c>
    </row>
    <row r="644" spans="1:23" x14ac:dyDescent="0.3">
      <c r="A644">
        <f t="shared" ref="A644" si="265">A353</f>
        <v>71</v>
      </c>
      <c r="B644">
        <f t="shared" ref="B644:C644" si="266">A$560</f>
        <v>2.0943299999999998</v>
      </c>
      <c r="C644">
        <f t="shared" si="266"/>
        <v>54.75</v>
      </c>
      <c r="D644">
        <f t="shared" si="241"/>
        <v>4.2979302325581408</v>
      </c>
      <c r="E644">
        <f t="shared" si="242"/>
        <v>80.284883720930239</v>
      </c>
      <c r="F644">
        <f t="shared" si="243"/>
        <v>1.9386700000000006</v>
      </c>
      <c r="G644">
        <f t="shared" si="244"/>
        <v>27.25</v>
      </c>
      <c r="H644">
        <f t="shared" si="245"/>
        <v>-0.26493023255814041</v>
      </c>
      <c r="I644">
        <f t="shared" si="246"/>
        <v>1.7151162790697612</v>
      </c>
      <c r="J644">
        <f t="array" ref="J644">MMULT(MMULT(F644:G644,D$565:E$566), TRANSPOSE(F644:G644))</f>
        <v>32.22123522651281</v>
      </c>
      <c r="K644">
        <f t="array" ref="K644">MMULT(MMULT(H644:I644,D$570:E$571), TRANSPOSE(H644:I644))</f>
        <v>0.68382903309764609</v>
      </c>
      <c r="L644">
        <f t="shared" si="247"/>
        <v>16.844187583865722</v>
      </c>
      <c r="M644">
        <f t="shared" si="248"/>
        <v>1.1475886941379996</v>
      </c>
      <c r="N644">
        <f t="shared" si="249"/>
        <v>2</v>
      </c>
      <c r="O644">
        <f t="shared" si="250"/>
        <v>0</v>
      </c>
      <c r="P644">
        <f t="shared" si="251"/>
        <v>1</v>
      </c>
      <c r="Q644">
        <f t="shared" si="252"/>
        <v>0</v>
      </c>
      <c r="R644">
        <f>A474</f>
        <v>192</v>
      </c>
      <c r="S644">
        <f t="shared" si="253"/>
        <v>1</v>
      </c>
      <c r="T644">
        <f t="shared" si="254"/>
        <v>1.833</v>
      </c>
      <c r="U644">
        <f t="shared" si="255"/>
        <v>57</v>
      </c>
      <c r="V644">
        <v>1</v>
      </c>
      <c r="W644" t="b">
        <f t="shared" si="256"/>
        <v>1</v>
      </c>
    </row>
    <row r="645" spans="1:23" x14ac:dyDescent="0.3">
      <c r="A645">
        <f t="shared" ref="A645" si="267">A354</f>
        <v>72</v>
      </c>
      <c r="B645">
        <f t="shared" ref="B645:C645" si="268">A$560</f>
        <v>2.0943299999999998</v>
      </c>
      <c r="C645">
        <f t="shared" si="268"/>
        <v>54.75</v>
      </c>
      <c r="D645">
        <f t="shared" si="241"/>
        <v>4.2979302325581408</v>
      </c>
      <c r="E645">
        <f t="shared" si="242"/>
        <v>80.284883720930239</v>
      </c>
      <c r="F645">
        <f t="shared" si="243"/>
        <v>-0.12732999999999972</v>
      </c>
      <c r="G645">
        <f t="shared" si="244"/>
        <v>1.25</v>
      </c>
      <c r="H645">
        <f t="shared" si="245"/>
        <v>-2.3309302325581407</v>
      </c>
      <c r="I645">
        <f t="shared" si="246"/>
        <v>-24.284883720930239</v>
      </c>
      <c r="J645">
        <f t="array" ref="J645">MMULT(MMULT(F645:G645,D$565:E$566), TRANSPOSE(F645:G645))</f>
        <v>0.25656343040827356</v>
      </c>
      <c r="K645">
        <f t="array" ref="K645">MMULT(MMULT(H645:I645,D$570:E$571), TRANSPOSE(H645:I645))</f>
        <v>37.809972578714031</v>
      </c>
      <c r="L645">
        <f t="shared" si="247"/>
        <v>0.86185168581345328</v>
      </c>
      <c r="M645">
        <f t="shared" si="248"/>
        <v>19.710660466946191</v>
      </c>
      <c r="N645">
        <f t="shared" si="249"/>
        <v>1</v>
      </c>
      <c r="O645">
        <f t="shared" si="250"/>
        <v>1</v>
      </c>
      <c r="P645">
        <f t="shared" si="251"/>
        <v>0</v>
      </c>
      <c r="Q645">
        <f t="shared" si="252"/>
        <v>0</v>
      </c>
      <c r="R645">
        <f>A481</f>
        <v>199</v>
      </c>
      <c r="S645">
        <f t="shared" si="253"/>
        <v>1</v>
      </c>
      <c r="T645">
        <f t="shared" si="254"/>
        <v>2.25</v>
      </c>
      <c r="U645">
        <f t="shared" si="255"/>
        <v>51</v>
      </c>
      <c r="V645">
        <v>0</v>
      </c>
      <c r="W645" t="b">
        <f t="shared" si="256"/>
        <v>1</v>
      </c>
    </row>
    <row r="646" spans="1:23" x14ac:dyDescent="0.3">
      <c r="A646">
        <f t="shared" ref="A646" si="269">A355</f>
        <v>73</v>
      </c>
      <c r="B646">
        <f t="shared" ref="B646:C646" si="270">A$560</f>
        <v>2.0943299999999998</v>
      </c>
      <c r="C646">
        <f t="shared" si="270"/>
        <v>54.75</v>
      </c>
      <c r="D646">
        <f t="shared" si="241"/>
        <v>4.2979302325581408</v>
      </c>
      <c r="E646">
        <f t="shared" si="242"/>
        <v>80.284883720930239</v>
      </c>
      <c r="F646">
        <f t="shared" si="243"/>
        <v>2.4056700000000002</v>
      </c>
      <c r="G646">
        <f t="shared" si="244"/>
        <v>24.25</v>
      </c>
      <c r="H646">
        <f t="shared" si="245"/>
        <v>0.20206976744185923</v>
      </c>
      <c r="I646">
        <f t="shared" si="246"/>
        <v>-1.2848837209302388</v>
      </c>
      <c r="J646">
        <f t="array" ref="J646">MMULT(MMULT(F646:G646,D$565:E$566), TRANSPOSE(F646:G646))</f>
        <v>40.317177165413625</v>
      </c>
      <c r="K646">
        <f t="array" ref="K646">MMULT(MMULT(H646:I646,D$570:E$571), TRANSPOSE(H646:I646))</f>
        <v>0.39424643079296923</v>
      </c>
      <c r="L646">
        <f t="shared" si="247"/>
        <v>20.892158553316129</v>
      </c>
      <c r="M646">
        <f t="shared" si="248"/>
        <v>1.0027973929856611</v>
      </c>
      <c r="N646">
        <f t="shared" si="249"/>
        <v>2</v>
      </c>
      <c r="O646">
        <f t="shared" si="250"/>
        <v>0</v>
      </c>
      <c r="P646">
        <f t="shared" si="251"/>
        <v>1</v>
      </c>
      <c r="Q646">
        <f t="shared" si="252"/>
        <v>0</v>
      </c>
      <c r="R646">
        <f>A483</f>
        <v>201</v>
      </c>
      <c r="S646">
        <f t="shared" si="253"/>
        <v>1</v>
      </c>
      <c r="T646">
        <f t="shared" si="254"/>
        <v>2.1</v>
      </c>
      <c r="U646">
        <f t="shared" si="255"/>
        <v>60</v>
      </c>
      <c r="V646">
        <v>1</v>
      </c>
      <c r="W646" t="b">
        <f t="shared" si="256"/>
        <v>1</v>
      </c>
    </row>
    <row r="647" spans="1:23" x14ac:dyDescent="0.3">
      <c r="A647">
        <f t="shared" ref="A647" si="271">A356</f>
        <v>74</v>
      </c>
      <c r="B647">
        <f t="shared" ref="B647:C647" si="272">A$560</f>
        <v>2.0943299999999998</v>
      </c>
      <c r="C647">
        <f t="shared" si="272"/>
        <v>54.75</v>
      </c>
      <c r="D647">
        <f t="shared" si="241"/>
        <v>4.2979302325581408</v>
      </c>
      <c r="E647">
        <f t="shared" si="242"/>
        <v>80.284883720930239</v>
      </c>
      <c r="F647">
        <f t="shared" si="243"/>
        <v>1.9056700000000002</v>
      </c>
      <c r="G647">
        <f t="shared" si="244"/>
        <v>16.25</v>
      </c>
      <c r="H647">
        <f t="shared" si="245"/>
        <v>-0.29793023255814077</v>
      </c>
      <c r="I647">
        <f t="shared" si="246"/>
        <v>-9.2848837209302388</v>
      </c>
      <c r="J647">
        <f t="array" ref="J647">MMULT(MMULT(F647:G647,D$565:E$566), TRANSPOSE(F647:G647))</f>
        <v>24.129800377632865</v>
      </c>
      <c r="K647">
        <f t="array" ref="K647">MMULT(MMULT(H647:I647,D$570:E$571), TRANSPOSE(H647:I647))</f>
        <v>2.77166889087336</v>
      </c>
      <c r="L647">
        <f t="shared" si="247"/>
        <v>12.798470159425749</v>
      </c>
      <c r="M647">
        <f t="shared" si="248"/>
        <v>2.1915086230258565</v>
      </c>
      <c r="N647">
        <f t="shared" si="249"/>
        <v>2</v>
      </c>
      <c r="O647">
        <f t="shared" si="250"/>
        <v>0</v>
      </c>
      <c r="P647">
        <f t="shared" si="251"/>
        <v>1</v>
      </c>
      <c r="Q647">
        <f t="shared" si="252"/>
        <v>0</v>
      </c>
      <c r="R647">
        <f>A486</f>
        <v>204</v>
      </c>
      <c r="S647">
        <f t="shared" si="253"/>
        <v>1</v>
      </c>
      <c r="T647">
        <f t="shared" si="254"/>
        <v>1.867</v>
      </c>
      <c r="U647">
        <f t="shared" si="255"/>
        <v>53</v>
      </c>
      <c r="V647">
        <v>1</v>
      </c>
      <c r="W647" t="b">
        <f t="shared" si="256"/>
        <v>1</v>
      </c>
    </row>
    <row r="648" spans="1:23" x14ac:dyDescent="0.3">
      <c r="A648">
        <f t="shared" ref="A648" si="273">A357</f>
        <v>75</v>
      </c>
      <c r="B648">
        <f t="shared" ref="B648:C648" si="274">A$560</f>
        <v>2.0943299999999998</v>
      </c>
      <c r="C648">
        <f t="shared" si="274"/>
        <v>54.75</v>
      </c>
      <c r="D648">
        <f t="shared" si="241"/>
        <v>4.2979302325581408</v>
      </c>
      <c r="E648">
        <f t="shared" si="242"/>
        <v>80.284883720930239</v>
      </c>
      <c r="F648">
        <f t="shared" si="243"/>
        <v>-0.11132999999999971</v>
      </c>
      <c r="G648">
        <f t="shared" si="244"/>
        <v>7.25</v>
      </c>
      <c r="H648">
        <f t="shared" si="245"/>
        <v>-2.3149302325581407</v>
      </c>
      <c r="I648">
        <f t="shared" si="246"/>
        <v>-18.284883720930239</v>
      </c>
      <c r="J648">
        <f t="array" ref="J648">MMULT(MMULT(F648:G648,D$565:E$566), TRANSPOSE(F648:G648))</f>
        <v>2.3350953089375071</v>
      </c>
      <c r="K648">
        <f t="array" ref="K648">MMULT(MMULT(H648:I648,D$570:E$571), TRANSPOSE(H648:I648))</f>
        <v>32.636738891993893</v>
      </c>
      <c r="L648">
        <f t="shared" si="247"/>
        <v>1.9011176250780699</v>
      </c>
      <c r="M648">
        <f t="shared" si="248"/>
        <v>17.124043623586122</v>
      </c>
      <c r="N648">
        <f t="shared" si="249"/>
        <v>1</v>
      </c>
      <c r="O648">
        <f t="shared" si="250"/>
        <v>1</v>
      </c>
      <c r="P648">
        <f t="shared" si="251"/>
        <v>0</v>
      </c>
      <c r="Q648">
        <f t="shared" si="252"/>
        <v>0</v>
      </c>
      <c r="R648">
        <f>A488</f>
        <v>206</v>
      </c>
      <c r="S648">
        <f t="shared" si="253"/>
        <v>1</v>
      </c>
      <c r="T648">
        <f t="shared" si="254"/>
        <v>1.7829999999999999</v>
      </c>
      <c r="U648">
        <f t="shared" si="255"/>
        <v>46</v>
      </c>
      <c r="V648">
        <v>0</v>
      </c>
      <c r="W648" t="b">
        <f t="shared" si="256"/>
        <v>1</v>
      </c>
    </row>
    <row r="649" spans="1:23" x14ac:dyDescent="0.3">
      <c r="A649">
        <f t="shared" ref="A649" si="275">A358</f>
        <v>76</v>
      </c>
      <c r="B649">
        <f t="shared" ref="B649:C649" si="276">A$560</f>
        <v>2.0943299999999998</v>
      </c>
      <c r="C649">
        <f t="shared" si="276"/>
        <v>54.75</v>
      </c>
      <c r="D649">
        <f t="shared" si="241"/>
        <v>4.2979302325581408</v>
      </c>
      <c r="E649">
        <f t="shared" si="242"/>
        <v>80.284883720930239</v>
      </c>
      <c r="F649">
        <f t="shared" si="243"/>
        <v>2.9726700000000004</v>
      </c>
      <c r="G649">
        <f t="shared" si="244"/>
        <v>21.25</v>
      </c>
      <c r="H649">
        <f t="shared" si="245"/>
        <v>0.7690697674418594</v>
      </c>
      <c r="I649">
        <f t="shared" si="246"/>
        <v>-4.2848837209302388</v>
      </c>
      <c r="J649">
        <f t="array" ref="J649">MMULT(MMULT(F649:G649,D$565:E$566), TRANSPOSE(F649:G649))</f>
        <v>57.45933441220464</v>
      </c>
      <c r="K649">
        <f t="array" ref="K649">MMULT(MMULT(H649:I649,D$570:E$571), TRANSPOSE(H649:I649))</f>
        <v>5.3720424342354551</v>
      </c>
      <c r="L649">
        <f t="shared" si="247"/>
        <v>29.463237176711637</v>
      </c>
      <c r="M649">
        <f t="shared" si="248"/>
        <v>3.491695394706904</v>
      </c>
      <c r="N649">
        <f t="shared" si="249"/>
        <v>2</v>
      </c>
      <c r="O649">
        <f t="shared" si="250"/>
        <v>0</v>
      </c>
      <c r="P649">
        <f t="shared" si="251"/>
        <v>1</v>
      </c>
      <c r="Q649">
        <f t="shared" si="252"/>
        <v>0</v>
      </c>
      <c r="R649">
        <f>A491</f>
        <v>209</v>
      </c>
      <c r="S649">
        <f t="shared" si="253"/>
        <v>1</v>
      </c>
      <c r="T649">
        <f t="shared" si="254"/>
        <v>1.9330000000000001</v>
      </c>
      <c r="U649">
        <f t="shared" si="255"/>
        <v>49</v>
      </c>
      <c r="V649">
        <v>1</v>
      </c>
      <c r="W649" t="b">
        <f t="shared" si="256"/>
        <v>1</v>
      </c>
    </row>
    <row r="650" spans="1:23" x14ac:dyDescent="0.3">
      <c r="A650">
        <f t="shared" ref="A650" si="277">A359</f>
        <v>77</v>
      </c>
      <c r="B650">
        <f t="shared" ref="B650:C650" si="278">A$560</f>
        <v>2.0943299999999998</v>
      </c>
      <c r="C650">
        <f t="shared" si="278"/>
        <v>54.75</v>
      </c>
      <c r="D650">
        <f t="shared" si="241"/>
        <v>4.2979302325581408</v>
      </c>
      <c r="E650">
        <f t="shared" si="242"/>
        <v>80.284883720930239</v>
      </c>
      <c r="F650">
        <f t="shared" si="243"/>
        <v>-7.7329999999999899E-2</v>
      </c>
      <c r="G650">
        <f t="shared" si="244"/>
        <v>5.25</v>
      </c>
      <c r="H650">
        <f t="shared" si="245"/>
        <v>-2.2809302325581409</v>
      </c>
      <c r="I650">
        <f t="shared" si="246"/>
        <v>-20.284883720930239</v>
      </c>
      <c r="J650">
        <f t="array" ref="J650">MMULT(MMULT(F650:G650,D$565:E$566), TRANSPOSE(F650:G650))</f>
        <v>1.2124994854344937</v>
      </c>
      <c r="K650">
        <f t="array" ref="K650">MMULT(MMULT(H650:I650,D$570:E$571), TRANSPOSE(H650:I650))</f>
        <v>33.189346867818273</v>
      </c>
      <c r="L650">
        <f t="shared" si="247"/>
        <v>1.3398197133265635</v>
      </c>
      <c r="M650">
        <f t="shared" si="248"/>
        <v>17.400347611498312</v>
      </c>
      <c r="N650">
        <f t="shared" si="249"/>
        <v>1</v>
      </c>
      <c r="O650">
        <f t="shared" si="250"/>
        <v>1</v>
      </c>
      <c r="P650">
        <f t="shared" si="251"/>
        <v>0</v>
      </c>
      <c r="Q650">
        <f t="shared" si="252"/>
        <v>0</v>
      </c>
      <c r="R650">
        <f>A493</f>
        <v>211</v>
      </c>
      <c r="S650">
        <f t="shared" si="253"/>
        <v>1</v>
      </c>
      <c r="T650">
        <f t="shared" si="254"/>
        <v>2.383</v>
      </c>
      <c r="U650">
        <f t="shared" si="255"/>
        <v>71</v>
      </c>
      <c r="V650">
        <v>0</v>
      </c>
      <c r="W650" t="b">
        <f t="shared" si="256"/>
        <v>1</v>
      </c>
    </row>
    <row r="651" spans="1:23" x14ac:dyDescent="0.3">
      <c r="A651">
        <f t="shared" ref="A651" si="279">A360</f>
        <v>78</v>
      </c>
      <c r="B651">
        <f t="shared" ref="B651:C651" si="280">A$560</f>
        <v>2.0943299999999998</v>
      </c>
      <c r="C651">
        <f t="shared" si="280"/>
        <v>54.75</v>
      </c>
      <c r="D651">
        <f t="shared" si="241"/>
        <v>4.2979302325581408</v>
      </c>
      <c r="E651">
        <f t="shared" si="242"/>
        <v>80.284883720930239</v>
      </c>
      <c r="F651">
        <f t="shared" si="243"/>
        <v>2.4726700000000004</v>
      </c>
      <c r="G651">
        <f t="shared" si="244"/>
        <v>23.25</v>
      </c>
      <c r="H651">
        <f t="shared" si="245"/>
        <v>0.2690697674418594</v>
      </c>
      <c r="I651">
        <f t="shared" si="246"/>
        <v>-2.2848837209302388</v>
      </c>
      <c r="J651">
        <f t="array" ref="J651">MMULT(MMULT(F651:G651,D$565:E$566), TRANSPOSE(F651:G651))</f>
        <v>41.605988996035627</v>
      </c>
      <c r="K651">
        <f t="array" ref="K651">MMULT(MMULT(H651:I651,D$570:E$571), TRANSPOSE(H651:I651))</f>
        <v>0.82739620224556898</v>
      </c>
      <c r="L651">
        <f t="shared" si="247"/>
        <v>21.53656446862713</v>
      </c>
      <c r="M651">
        <f t="shared" si="248"/>
        <v>1.219372278711961</v>
      </c>
      <c r="N651">
        <f t="shared" si="249"/>
        <v>2</v>
      </c>
      <c r="O651">
        <f t="shared" si="250"/>
        <v>0</v>
      </c>
      <c r="P651">
        <f t="shared" si="251"/>
        <v>1</v>
      </c>
      <c r="Q651">
        <f t="shared" si="252"/>
        <v>0</v>
      </c>
      <c r="R651">
        <f>A495</f>
        <v>213</v>
      </c>
      <c r="S651">
        <f t="shared" si="253"/>
        <v>1</v>
      </c>
      <c r="T651">
        <f t="shared" si="254"/>
        <v>1.867</v>
      </c>
      <c r="U651">
        <f t="shared" si="255"/>
        <v>49</v>
      </c>
      <c r="V651">
        <v>1</v>
      </c>
      <c r="W651" t="b">
        <f t="shared" si="256"/>
        <v>1</v>
      </c>
    </row>
    <row r="652" spans="1:23" x14ac:dyDescent="0.3">
      <c r="A652">
        <f t="shared" ref="A652" si="281">A361</f>
        <v>79</v>
      </c>
      <c r="B652">
        <f t="shared" ref="B652:C652" si="282">A$560</f>
        <v>2.0943299999999998</v>
      </c>
      <c r="C652">
        <f t="shared" si="282"/>
        <v>54.75</v>
      </c>
      <c r="D652">
        <f t="shared" si="241"/>
        <v>4.2979302325581408</v>
      </c>
      <c r="E652">
        <f t="shared" si="242"/>
        <v>80.284883720930239</v>
      </c>
      <c r="F652">
        <f t="shared" si="243"/>
        <v>1.7886700000000002</v>
      </c>
      <c r="G652">
        <f t="shared" si="244"/>
        <v>21.25</v>
      </c>
      <c r="H652">
        <f t="shared" si="245"/>
        <v>-0.41493023255814077</v>
      </c>
      <c r="I652">
        <f t="shared" si="246"/>
        <v>-4.2848837209302388</v>
      </c>
      <c r="J652">
        <f t="array" ref="J652">MMULT(MMULT(F652:G652,D$565:E$566), TRANSPOSE(F652:G652))</f>
        <v>24.169637747786879</v>
      </c>
      <c r="K652">
        <f t="array" ref="K652">MMULT(MMULT(H652:I652,D$570:E$571), TRANSPOSE(H652:I652))</f>
        <v>1.1913049645230789</v>
      </c>
      <c r="L652">
        <f t="shared" si="247"/>
        <v>12.818388844502756</v>
      </c>
      <c r="M652">
        <f t="shared" si="248"/>
        <v>1.4013266598507159</v>
      </c>
      <c r="N652">
        <f t="shared" si="249"/>
        <v>2</v>
      </c>
      <c r="O652">
        <f t="shared" si="250"/>
        <v>0</v>
      </c>
      <c r="P652">
        <f t="shared" si="251"/>
        <v>1</v>
      </c>
      <c r="Q652">
        <f t="shared" si="252"/>
        <v>0</v>
      </c>
      <c r="R652">
        <f>A499</f>
        <v>217</v>
      </c>
      <c r="S652">
        <f t="shared" si="253"/>
        <v>1</v>
      </c>
      <c r="T652">
        <f t="shared" si="254"/>
        <v>2.4</v>
      </c>
      <c r="U652">
        <f t="shared" si="255"/>
        <v>53</v>
      </c>
      <c r="V652">
        <v>1</v>
      </c>
      <c r="W652" t="b">
        <f t="shared" si="256"/>
        <v>1</v>
      </c>
    </row>
    <row r="653" spans="1:23" x14ac:dyDescent="0.3">
      <c r="A653">
        <f t="shared" ref="A653" si="283">A362</f>
        <v>80</v>
      </c>
      <c r="B653">
        <f t="shared" ref="B653:C653" si="284">A$560</f>
        <v>2.0943299999999998</v>
      </c>
      <c r="C653">
        <f t="shared" si="284"/>
        <v>54.75</v>
      </c>
      <c r="D653">
        <f t="shared" si="241"/>
        <v>4.2979302325581408</v>
      </c>
      <c r="E653">
        <f t="shared" si="242"/>
        <v>80.284883720930239</v>
      </c>
      <c r="F653">
        <f t="shared" si="243"/>
        <v>1.5056700000000003</v>
      </c>
      <c r="G653">
        <f t="shared" si="244"/>
        <v>28.25</v>
      </c>
      <c r="H653">
        <f t="shared" si="245"/>
        <v>-0.69793023255814068</v>
      </c>
      <c r="I653">
        <f t="shared" si="246"/>
        <v>2.7151162790697612</v>
      </c>
      <c r="J653">
        <f t="array" ref="J653">MMULT(MMULT(F653:G653,D$565:E$566), TRANSPOSE(F653:G653))</f>
        <v>27.042119874886609</v>
      </c>
      <c r="K653">
        <f t="array" ref="K653">MMULT(MMULT(H653:I653,D$570:E$571), TRANSPOSE(H653:I653))</f>
        <v>3.8999305043362331</v>
      </c>
      <c r="L653">
        <f t="shared" si="247"/>
        <v>14.254629908052621</v>
      </c>
      <c r="M653">
        <f t="shared" si="248"/>
        <v>2.7556394297572933</v>
      </c>
      <c r="N653">
        <f t="shared" si="249"/>
        <v>2</v>
      </c>
      <c r="O653">
        <f t="shared" si="250"/>
        <v>0</v>
      </c>
      <c r="P653">
        <f t="shared" si="251"/>
        <v>1</v>
      </c>
      <c r="Q653">
        <f t="shared" si="252"/>
        <v>0</v>
      </c>
      <c r="R653">
        <f>A501</f>
        <v>219</v>
      </c>
      <c r="S653">
        <f t="shared" si="253"/>
        <v>1</v>
      </c>
      <c r="T653">
        <f t="shared" si="254"/>
        <v>2</v>
      </c>
      <c r="U653">
        <f t="shared" si="255"/>
        <v>55</v>
      </c>
      <c r="V653">
        <v>1</v>
      </c>
      <c r="W653" t="b">
        <f t="shared" si="256"/>
        <v>1</v>
      </c>
    </row>
    <row r="654" spans="1:23" x14ac:dyDescent="0.3">
      <c r="A654">
        <f t="shared" ref="A654" si="285">A363</f>
        <v>81</v>
      </c>
      <c r="B654">
        <f t="shared" ref="B654:C654" si="286">A$560</f>
        <v>2.0943299999999998</v>
      </c>
      <c r="C654">
        <f t="shared" si="286"/>
        <v>54.75</v>
      </c>
      <c r="D654">
        <f t="shared" si="241"/>
        <v>4.2979302325581408</v>
      </c>
      <c r="E654">
        <f t="shared" si="242"/>
        <v>80.284883720930239</v>
      </c>
      <c r="F654">
        <f t="shared" si="243"/>
        <v>2.0386700000000002</v>
      </c>
      <c r="G654">
        <f t="shared" si="244"/>
        <v>20.25</v>
      </c>
      <c r="H654">
        <f t="shared" si="245"/>
        <v>-0.16493023255814077</v>
      </c>
      <c r="I654">
        <f t="shared" si="246"/>
        <v>-5.2848837209302388</v>
      </c>
      <c r="J654">
        <f t="array" ref="J654">MMULT(MMULT(F654:G654,D$565:E$566), TRANSPOSE(F654:G654))</f>
        <v>28.79652558826286</v>
      </c>
      <c r="K654">
        <f t="array" ref="K654">MMULT(MMULT(H654:I654,D$570:E$571), TRANSPOSE(H654:I654))</f>
        <v>0.89567651967485262</v>
      </c>
      <c r="L654">
        <f t="shared" si="247"/>
        <v>15.131832764740746</v>
      </c>
      <c r="M654">
        <f t="shared" si="248"/>
        <v>1.2535124374266027</v>
      </c>
      <c r="N654">
        <f t="shared" si="249"/>
        <v>2</v>
      </c>
      <c r="O654">
        <f t="shared" si="250"/>
        <v>0</v>
      </c>
      <c r="P654">
        <f t="shared" si="251"/>
        <v>1</v>
      </c>
      <c r="Q654">
        <f t="shared" si="252"/>
        <v>0</v>
      </c>
      <c r="R654">
        <f>A503</f>
        <v>221</v>
      </c>
      <c r="S654">
        <f t="shared" si="253"/>
        <v>1</v>
      </c>
      <c r="T654">
        <f t="shared" si="254"/>
        <v>1.867</v>
      </c>
      <c r="U654">
        <f t="shared" si="255"/>
        <v>50</v>
      </c>
      <c r="V654">
        <v>1</v>
      </c>
      <c r="W654" t="b">
        <f t="shared" si="256"/>
        <v>1</v>
      </c>
    </row>
    <row r="655" spans="1:23" x14ac:dyDescent="0.3">
      <c r="A655">
        <f t="shared" ref="A655" si="287">A364</f>
        <v>82</v>
      </c>
      <c r="B655">
        <f t="shared" ref="B655:C655" si="288">A$560</f>
        <v>2.0943299999999998</v>
      </c>
      <c r="C655">
        <f t="shared" si="288"/>
        <v>54.75</v>
      </c>
      <c r="D655">
        <f t="shared" si="241"/>
        <v>4.2979302325581408</v>
      </c>
      <c r="E655">
        <f t="shared" si="242"/>
        <v>80.284883720930239</v>
      </c>
      <c r="F655">
        <f t="shared" si="243"/>
        <v>2.2386700000000004</v>
      </c>
      <c r="G655">
        <f t="shared" si="244"/>
        <v>27.25</v>
      </c>
      <c r="H655">
        <f t="shared" si="245"/>
        <v>3.5069767441859412E-2</v>
      </c>
      <c r="I655">
        <f t="shared" si="246"/>
        <v>1.7151162790697612</v>
      </c>
      <c r="J655">
        <f t="array" ref="J655">MMULT(MMULT(F655:G655,D$565:E$566), TRANSPOSE(F655:G655))</f>
        <v>38.447918434546843</v>
      </c>
      <c r="K655">
        <f t="array" ref="K655">MMULT(MMULT(H655:I655,D$570:E$571), TRANSPOSE(H655:I655))</f>
        <v>9.3701635104907546E-2</v>
      </c>
      <c r="L655">
        <f t="shared" si="247"/>
        <v>19.957529187882738</v>
      </c>
      <c r="M655">
        <f t="shared" si="248"/>
        <v>0.85252499514163027</v>
      </c>
      <c r="N655">
        <f t="shared" si="249"/>
        <v>2</v>
      </c>
      <c r="O655">
        <f t="shared" si="250"/>
        <v>0</v>
      </c>
      <c r="P655">
        <f t="shared" si="251"/>
        <v>1</v>
      </c>
      <c r="Q655">
        <f t="shared" si="252"/>
        <v>0</v>
      </c>
      <c r="R655">
        <f>A505</f>
        <v>223</v>
      </c>
      <c r="S655">
        <f t="shared" si="253"/>
        <v>1</v>
      </c>
      <c r="T655">
        <f t="shared" si="254"/>
        <v>1.75</v>
      </c>
      <c r="U655">
        <f t="shared" si="255"/>
        <v>54</v>
      </c>
      <c r="V655">
        <v>1</v>
      </c>
      <c r="W655" t="b">
        <f t="shared" si="256"/>
        <v>1</v>
      </c>
    </row>
    <row r="656" spans="1:23" x14ac:dyDescent="0.3">
      <c r="A656">
        <f t="shared" ref="A656" si="289">A365</f>
        <v>83</v>
      </c>
      <c r="B656">
        <f t="shared" ref="B656:C656" si="290">A$560</f>
        <v>2.0943299999999998</v>
      </c>
      <c r="C656">
        <f t="shared" si="290"/>
        <v>54.75</v>
      </c>
      <c r="D656">
        <f t="shared" si="241"/>
        <v>4.2979302325581408</v>
      </c>
      <c r="E656">
        <f t="shared" si="242"/>
        <v>80.284883720930239</v>
      </c>
      <c r="F656">
        <f t="shared" si="243"/>
        <v>2.0056699999999998</v>
      </c>
      <c r="G656">
        <f t="shared" si="244"/>
        <v>15.25</v>
      </c>
      <c r="H656">
        <f t="shared" si="245"/>
        <v>-0.19793023255814113</v>
      </c>
      <c r="I656">
        <f t="shared" si="246"/>
        <v>-10.284883720930239</v>
      </c>
      <c r="J656">
        <f t="array" ref="J656">MMULT(MMULT(F656:G656,D$565:E$566), TRANSPOSE(F656:G656))</f>
        <v>26.285435515308841</v>
      </c>
      <c r="K656">
        <f t="array" ref="K656">MMULT(MMULT(H656:I656,D$570:E$571), TRANSPOSE(H656:I656))</f>
        <v>3.3764721577318406</v>
      </c>
      <c r="L656">
        <f t="shared" si="247"/>
        <v>13.876287728263737</v>
      </c>
      <c r="M656">
        <f t="shared" si="248"/>
        <v>2.4939102564550968</v>
      </c>
      <c r="N656">
        <f t="shared" si="249"/>
        <v>2</v>
      </c>
      <c r="O656">
        <f t="shared" si="250"/>
        <v>0</v>
      </c>
      <c r="P656">
        <f t="shared" si="251"/>
        <v>1</v>
      </c>
      <c r="Q656">
        <f t="shared" si="252"/>
        <v>0</v>
      </c>
      <c r="R656">
        <f>A514</f>
        <v>232</v>
      </c>
      <c r="S656">
        <f t="shared" si="253"/>
        <v>1</v>
      </c>
      <c r="T656">
        <f t="shared" si="254"/>
        <v>2.4169999999999998</v>
      </c>
      <c r="U656">
        <f t="shared" si="255"/>
        <v>54</v>
      </c>
      <c r="V656">
        <v>1</v>
      </c>
      <c r="W656" t="b">
        <f t="shared" si="256"/>
        <v>1</v>
      </c>
    </row>
    <row r="657" spans="1:23" x14ac:dyDescent="0.3">
      <c r="A657">
        <f t="shared" ref="A657" si="291">A366</f>
        <v>84</v>
      </c>
      <c r="B657">
        <f t="shared" ref="B657:C657" si="292">A$560</f>
        <v>2.0943299999999998</v>
      </c>
      <c r="C657">
        <f t="shared" si="292"/>
        <v>54.75</v>
      </c>
      <c r="D657">
        <f t="shared" si="241"/>
        <v>4.2979302325581408</v>
      </c>
      <c r="E657">
        <f t="shared" si="242"/>
        <v>80.284883720930239</v>
      </c>
      <c r="F657">
        <f t="shared" si="243"/>
        <v>0.5386700000000002</v>
      </c>
      <c r="G657">
        <f t="shared" si="244"/>
        <v>10.25</v>
      </c>
      <c r="H657">
        <f t="shared" si="245"/>
        <v>-1.6649302325581408</v>
      </c>
      <c r="I657">
        <f t="shared" si="246"/>
        <v>-15.284883720930239</v>
      </c>
      <c r="J657">
        <f t="array" ref="J657">MMULT(MMULT(F657:G657,D$565:E$566), TRANSPOSE(F657:G657))</f>
        <v>3.5298635652322115</v>
      </c>
      <c r="K657">
        <f t="array" ref="K657">MMULT(MMULT(H657:I657,D$570:E$571), TRANSPOSE(H657:I657))</f>
        <v>17.9511037397892</v>
      </c>
      <c r="L657">
        <f t="shared" si="247"/>
        <v>2.4985017532254221</v>
      </c>
      <c r="M657">
        <f t="shared" si="248"/>
        <v>9.7812260474837771</v>
      </c>
      <c r="N657">
        <f t="shared" si="249"/>
        <v>1</v>
      </c>
      <c r="O657">
        <f t="shared" si="250"/>
        <v>1</v>
      </c>
      <c r="P657">
        <f t="shared" si="251"/>
        <v>0</v>
      </c>
      <c r="Q657">
        <f t="shared" si="252"/>
        <v>0</v>
      </c>
      <c r="R657">
        <f>A516</f>
        <v>234</v>
      </c>
      <c r="S657">
        <f t="shared" si="253"/>
        <v>1</v>
      </c>
      <c r="T657">
        <f t="shared" si="254"/>
        <v>2.2170000000000001</v>
      </c>
      <c r="U657">
        <f t="shared" si="255"/>
        <v>50</v>
      </c>
      <c r="V657">
        <v>0</v>
      </c>
      <c r="W657" t="b">
        <f t="shared" si="256"/>
        <v>1</v>
      </c>
    </row>
    <row r="658" spans="1:23" x14ac:dyDescent="0.3">
      <c r="A658">
        <f t="shared" ref="A658" si="293">A367</f>
        <v>85</v>
      </c>
      <c r="B658">
        <f t="shared" ref="B658:C658" si="294">A$560</f>
        <v>2.0943299999999998</v>
      </c>
      <c r="C658">
        <f t="shared" si="294"/>
        <v>54.75</v>
      </c>
      <c r="D658">
        <f t="shared" si="241"/>
        <v>4.2979302325581408</v>
      </c>
      <c r="E658">
        <f t="shared" si="242"/>
        <v>80.284883720930239</v>
      </c>
      <c r="F658">
        <f t="shared" si="243"/>
        <v>1.9726700000000004</v>
      </c>
      <c r="G658">
        <f t="shared" si="244"/>
        <v>18.25</v>
      </c>
      <c r="H658">
        <f t="shared" si="245"/>
        <v>-0.2309302325581406</v>
      </c>
      <c r="I658">
        <f t="shared" si="246"/>
        <v>-7.2848837209302388</v>
      </c>
      <c r="J658">
        <f t="array" ref="J658">MMULT(MMULT(F658:G658,D$565:E$566), TRANSPOSE(F658:G658))</f>
        <v>26.357737787821659</v>
      </c>
      <c r="K658">
        <f t="array" ref="K658">MMULT(MMULT(H658:I658,D$570:E$571), TRANSPOSE(H658:I658))</f>
        <v>1.7042347005290797</v>
      </c>
      <c r="L658">
        <f t="shared" si="247"/>
        <v>13.912438864520146</v>
      </c>
      <c r="M658">
        <f t="shared" si="248"/>
        <v>1.6577915278537163</v>
      </c>
      <c r="N658">
        <f t="shared" si="249"/>
        <v>2</v>
      </c>
      <c r="O658">
        <f t="shared" si="250"/>
        <v>0</v>
      </c>
      <c r="P658">
        <f t="shared" si="251"/>
        <v>1</v>
      </c>
      <c r="Q658">
        <f t="shared" si="252"/>
        <v>0</v>
      </c>
      <c r="R658">
        <f>A518</f>
        <v>236</v>
      </c>
      <c r="S658">
        <f t="shared" si="253"/>
        <v>1</v>
      </c>
      <c r="T658">
        <f t="shared" si="254"/>
        <v>1.883</v>
      </c>
      <c r="U658">
        <f t="shared" si="255"/>
        <v>54</v>
      </c>
      <c r="V658">
        <v>1</v>
      </c>
      <c r="W658" t="b">
        <f t="shared" si="256"/>
        <v>1</v>
      </c>
    </row>
    <row r="659" spans="1:23" x14ac:dyDescent="0.3">
      <c r="A659">
        <f t="shared" ref="A659" si="295">A368</f>
        <v>86</v>
      </c>
      <c r="B659">
        <f t="shared" ref="B659:C659" si="296">A$560</f>
        <v>2.0943299999999998</v>
      </c>
      <c r="C659">
        <f t="shared" si="296"/>
        <v>54.75</v>
      </c>
      <c r="D659">
        <f t="shared" si="241"/>
        <v>4.2979302325581408</v>
      </c>
      <c r="E659">
        <f t="shared" si="242"/>
        <v>80.284883720930239</v>
      </c>
      <c r="F659">
        <f t="shared" si="243"/>
        <v>2.83867</v>
      </c>
      <c r="G659">
        <f t="shared" si="244"/>
        <v>33.25</v>
      </c>
      <c r="H659">
        <f t="shared" si="245"/>
        <v>0.63506976744185906</v>
      </c>
      <c r="I659">
        <f t="shared" si="246"/>
        <v>7.7151162790697612</v>
      </c>
      <c r="J659">
        <f t="array" ref="J659">MMULT(MMULT(F659:G659,D$565:E$566), TRANSPOSE(F659:G659))</f>
        <v>60.356975859284461</v>
      </c>
      <c r="K659">
        <f t="array" ref="K659">MMULT(MMULT(H659:I659,D$570:E$571), TRANSPOSE(H659:I659))</f>
        <v>3.1523540886393691</v>
      </c>
      <c r="L659">
        <f t="shared" si="247"/>
        <v>30.912057900251547</v>
      </c>
      <c r="M659">
        <f t="shared" si="248"/>
        <v>2.3818512219088612</v>
      </c>
      <c r="N659">
        <f t="shared" si="249"/>
        <v>2</v>
      </c>
      <c r="O659">
        <f t="shared" si="250"/>
        <v>0</v>
      </c>
      <c r="P659">
        <f t="shared" si="251"/>
        <v>1</v>
      </c>
      <c r="Q659">
        <f t="shared" si="252"/>
        <v>0</v>
      </c>
      <c r="R659">
        <f>A519</f>
        <v>237</v>
      </c>
      <c r="S659">
        <f t="shared" si="253"/>
        <v>1</v>
      </c>
      <c r="T659">
        <f t="shared" si="254"/>
        <v>1.85</v>
      </c>
      <c r="U659">
        <f t="shared" si="255"/>
        <v>54</v>
      </c>
      <c r="V659">
        <v>1</v>
      </c>
      <c r="W659" t="b">
        <f t="shared" si="256"/>
        <v>1</v>
      </c>
    </row>
    <row r="660" spans="1:23" x14ac:dyDescent="0.3">
      <c r="A660">
        <f t="shared" ref="A660" si="297">A369</f>
        <v>87</v>
      </c>
      <c r="B660">
        <f t="shared" ref="B660:C660" si="298">A$560</f>
        <v>2.0943299999999998</v>
      </c>
      <c r="C660">
        <f t="shared" si="298"/>
        <v>54.75</v>
      </c>
      <c r="D660">
        <f t="shared" si="241"/>
        <v>4.2979302325581408</v>
      </c>
      <c r="E660">
        <f t="shared" si="242"/>
        <v>80.284883720930239</v>
      </c>
      <c r="F660">
        <f t="shared" si="243"/>
        <v>1.8556700000000004</v>
      </c>
      <c r="G660">
        <f t="shared" si="244"/>
        <v>21.25</v>
      </c>
      <c r="H660">
        <f t="shared" si="245"/>
        <v>-0.3479302325581406</v>
      </c>
      <c r="I660">
        <f t="shared" si="246"/>
        <v>-4.2848837209302388</v>
      </c>
      <c r="J660">
        <f t="array" ref="J660">MMULT(MMULT(F660:G660,D$565:E$566), TRANSPOSE(F660:G660))</f>
        <v>25.45967055645643</v>
      </c>
      <c r="K660">
        <f t="array" ref="K660">MMULT(MMULT(H660:I660,D$570:E$571), TRANSPOSE(H660:I660))</f>
        <v>0.95755507823749109</v>
      </c>
      <c r="L660">
        <f t="shared" si="247"/>
        <v>13.463405248837532</v>
      </c>
      <c r="M660">
        <f t="shared" si="248"/>
        <v>1.2844517167079221</v>
      </c>
      <c r="N660">
        <f t="shared" si="249"/>
        <v>2</v>
      </c>
      <c r="O660">
        <f t="shared" si="250"/>
        <v>0</v>
      </c>
      <c r="P660">
        <f t="shared" si="251"/>
        <v>1</v>
      </c>
      <c r="Q660">
        <f t="shared" si="252"/>
        <v>0</v>
      </c>
      <c r="R660">
        <f>A522</f>
        <v>240</v>
      </c>
      <c r="S660">
        <f t="shared" si="253"/>
        <v>1</v>
      </c>
      <c r="T660">
        <f t="shared" si="254"/>
        <v>2.3330000000000002</v>
      </c>
      <c r="U660">
        <f t="shared" si="255"/>
        <v>64</v>
      </c>
      <c r="V660">
        <v>1</v>
      </c>
      <c r="W660" t="b">
        <f t="shared" si="256"/>
        <v>1</v>
      </c>
    </row>
    <row r="661" spans="1:23" x14ac:dyDescent="0.3">
      <c r="A661">
        <f t="shared" ref="A661" si="299">A370</f>
        <v>88</v>
      </c>
      <c r="B661">
        <f t="shared" ref="B661:C661" si="300">A$560</f>
        <v>2.0943299999999998</v>
      </c>
      <c r="C661">
        <f t="shared" si="300"/>
        <v>54.75</v>
      </c>
      <c r="D661">
        <f t="shared" si="241"/>
        <v>4.2979302325581408</v>
      </c>
      <c r="E661">
        <f t="shared" si="242"/>
        <v>80.284883720930239</v>
      </c>
      <c r="F661">
        <f t="shared" si="243"/>
        <v>2.4226700000000005</v>
      </c>
      <c r="G661">
        <f t="shared" si="244"/>
        <v>25.25</v>
      </c>
      <c r="H661">
        <f t="shared" si="245"/>
        <v>0.21906976744185958</v>
      </c>
      <c r="I661">
        <f t="shared" si="246"/>
        <v>-0.28488372093023884</v>
      </c>
      <c r="J661">
        <f t="array" ref="J661">MMULT(MMULT(F661:G661,D$565:E$566), TRANSPOSE(F661:G661))</f>
        <v>41.440692274858641</v>
      </c>
      <c r="K661">
        <f t="array" ref="K661">MMULT(MMULT(H661:I661,D$570:E$571), TRANSPOSE(H661:I661))</f>
        <v>0.32349601140964956</v>
      </c>
      <c r="L661">
        <f t="shared" si="247"/>
        <v>21.453916108038637</v>
      </c>
      <c r="M661">
        <f t="shared" si="248"/>
        <v>0.96742218329400131</v>
      </c>
      <c r="N661">
        <f t="shared" si="249"/>
        <v>2</v>
      </c>
      <c r="O661">
        <f t="shared" si="250"/>
        <v>0</v>
      </c>
      <c r="P661">
        <f t="shared" si="251"/>
        <v>1</v>
      </c>
      <c r="Q661">
        <f t="shared" si="252"/>
        <v>0</v>
      </c>
      <c r="R661">
        <f>A524</f>
        <v>242</v>
      </c>
      <c r="S661">
        <f t="shared" si="253"/>
        <v>1</v>
      </c>
      <c r="T661">
        <f t="shared" si="254"/>
        <v>2.35</v>
      </c>
      <c r="U661">
        <f t="shared" si="255"/>
        <v>47</v>
      </c>
      <c r="V661">
        <v>1</v>
      </c>
      <c r="W661" t="b">
        <f t="shared" si="256"/>
        <v>1</v>
      </c>
    </row>
    <row r="662" spans="1:23" x14ac:dyDescent="0.3">
      <c r="A662">
        <f t="shared" ref="A662" si="301">A371</f>
        <v>89</v>
      </c>
      <c r="B662">
        <f t="shared" ref="B662:C662" si="302">A$560</f>
        <v>2.0943299999999998</v>
      </c>
      <c r="C662">
        <f t="shared" si="302"/>
        <v>54.75</v>
      </c>
      <c r="D662">
        <f t="shared" si="241"/>
        <v>4.2979302325581408</v>
      </c>
      <c r="E662">
        <f t="shared" si="242"/>
        <v>80.284883720930239</v>
      </c>
      <c r="F662">
        <f t="shared" si="243"/>
        <v>7.2670000000000012E-2</v>
      </c>
      <c r="G662">
        <f t="shared" si="244"/>
        <v>-6.75</v>
      </c>
      <c r="H662">
        <f t="shared" si="245"/>
        <v>-2.130930232558141</v>
      </c>
      <c r="I662">
        <f t="shared" si="246"/>
        <v>-32.284883720930239</v>
      </c>
      <c r="J662">
        <f t="array" ref="J662">MMULT(MMULT(F662:G662,D$565:E$566), TRANSPOSE(F662:G662))</f>
        <v>1.8857175892528186</v>
      </c>
      <c r="K662">
        <f t="array" ref="K662">MMULT(MMULT(H662:I662,D$570:E$571), TRANSPOSE(H662:I662))</f>
        <v>44.533637025979488</v>
      </c>
      <c r="L662">
        <f t="shared" si="247"/>
        <v>1.6764287652357259</v>
      </c>
      <c r="M662">
        <f t="shared" si="248"/>
        <v>23.072492690578919</v>
      </c>
      <c r="N662">
        <f t="shared" si="249"/>
        <v>1</v>
      </c>
      <c r="O662">
        <f t="shared" si="250"/>
        <v>1</v>
      </c>
      <c r="P662">
        <f t="shared" si="251"/>
        <v>0</v>
      </c>
      <c r="Q662">
        <f t="shared" si="252"/>
        <v>0</v>
      </c>
      <c r="R662">
        <f>A526</f>
        <v>244</v>
      </c>
      <c r="S662">
        <f t="shared" si="253"/>
        <v>1</v>
      </c>
      <c r="T662">
        <f t="shared" si="254"/>
        <v>2.9</v>
      </c>
      <c r="U662">
        <f t="shared" si="255"/>
        <v>63</v>
      </c>
      <c r="V662">
        <v>0</v>
      </c>
      <c r="W662" t="b">
        <f t="shared" si="256"/>
        <v>1</v>
      </c>
    </row>
    <row r="663" spans="1:23" x14ac:dyDescent="0.3">
      <c r="A663">
        <f t="shared" ref="A663" si="303">A372</f>
        <v>90</v>
      </c>
      <c r="B663">
        <f t="shared" ref="B663:C663" si="304">A$560</f>
        <v>2.0943299999999998</v>
      </c>
      <c r="C663">
        <f t="shared" si="304"/>
        <v>54.75</v>
      </c>
      <c r="D663">
        <f t="shared" si="241"/>
        <v>4.2979302325581408</v>
      </c>
      <c r="E663">
        <f t="shared" si="242"/>
        <v>80.284883720930239</v>
      </c>
      <c r="F663">
        <f t="shared" si="243"/>
        <v>1.9056700000000002</v>
      </c>
      <c r="G663">
        <f t="shared" si="244"/>
        <v>31.25</v>
      </c>
      <c r="H663">
        <f t="shared" si="245"/>
        <v>-0.29793023255814077</v>
      </c>
      <c r="I663">
        <f t="shared" si="246"/>
        <v>5.7151162790697612</v>
      </c>
      <c r="J663">
        <f t="array" ref="J663">MMULT(MMULT(F663:G663,D$565:E$566), TRANSPOSE(F663:G663))</f>
        <v>36.482913231265506</v>
      </c>
      <c r="K663">
        <f t="array" ref="K663">MMULT(MMULT(H663:I663,D$570:E$571), TRANSPOSE(H663:I663))</f>
        <v>2.2346454917591903</v>
      </c>
      <c r="L663">
        <f t="shared" si="247"/>
        <v>18.97502658624207</v>
      </c>
      <c r="M663">
        <f t="shared" si="248"/>
        <v>1.9229969234687716</v>
      </c>
      <c r="N663">
        <f t="shared" si="249"/>
        <v>2</v>
      </c>
      <c r="O663">
        <f t="shared" si="250"/>
        <v>0</v>
      </c>
      <c r="P663">
        <f t="shared" si="251"/>
        <v>1</v>
      </c>
      <c r="Q663">
        <f t="shared" si="252"/>
        <v>0</v>
      </c>
      <c r="R663">
        <f>A529</f>
        <v>247</v>
      </c>
      <c r="S663">
        <f t="shared" si="253"/>
        <v>1</v>
      </c>
      <c r="T663">
        <f t="shared" si="254"/>
        <v>2.0830000000000002</v>
      </c>
      <c r="U663">
        <f t="shared" si="255"/>
        <v>57</v>
      </c>
      <c r="V663">
        <v>1</v>
      </c>
      <c r="W663" t="b">
        <f t="shared" si="256"/>
        <v>1</v>
      </c>
    </row>
    <row r="664" spans="1:23" x14ac:dyDescent="0.3">
      <c r="A664">
        <f t="shared" ref="A664" si="305">A373</f>
        <v>91</v>
      </c>
      <c r="B664">
        <f t="shared" ref="B664:C664" si="306">A$560</f>
        <v>2.0943299999999998</v>
      </c>
      <c r="C664">
        <f t="shared" si="306"/>
        <v>54.75</v>
      </c>
      <c r="D664">
        <f t="shared" si="241"/>
        <v>4.2979302325581408</v>
      </c>
      <c r="E664">
        <f t="shared" si="242"/>
        <v>80.284883720930239</v>
      </c>
      <c r="F664">
        <f t="shared" si="243"/>
        <v>0.10567000000000037</v>
      </c>
      <c r="G664">
        <f t="shared" si="244"/>
        <v>5.25</v>
      </c>
      <c r="H664">
        <f t="shared" si="245"/>
        <v>-2.0979302325581406</v>
      </c>
      <c r="I664">
        <f t="shared" si="246"/>
        <v>-20.284883720930239</v>
      </c>
      <c r="J664">
        <f t="array" ref="J664">MMULT(MMULT(F664:G664,D$565:E$566), TRANSPOSE(F664:G664))</f>
        <v>0.81693128935029924</v>
      </c>
      <c r="K664">
        <f t="array" ref="K664">MMULT(MMULT(H664:I664,D$570:E$571), TRANSPOSE(H664:I664))</f>
        <v>29.284277185682811</v>
      </c>
      <c r="L664">
        <f t="shared" si="247"/>
        <v>1.1420356152844662</v>
      </c>
      <c r="M664">
        <f t="shared" si="248"/>
        <v>15.447812770430582</v>
      </c>
      <c r="N664">
        <f t="shared" si="249"/>
        <v>1</v>
      </c>
      <c r="O664">
        <f t="shared" si="250"/>
        <v>1</v>
      </c>
      <c r="P664">
        <f t="shared" si="251"/>
        <v>0</v>
      </c>
      <c r="Q664">
        <f t="shared" si="252"/>
        <v>0</v>
      </c>
      <c r="R664">
        <f>A531</f>
        <v>249</v>
      </c>
      <c r="S664">
        <f t="shared" si="253"/>
        <v>1</v>
      </c>
      <c r="T664">
        <f t="shared" si="254"/>
        <v>2.133</v>
      </c>
      <c r="U664">
        <f t="shared" si="255"/>
        <v>67</v>
      </c>
      <c r="V664">
        <v>0</v>
      </c>
      <c r="W664" t="b">
        <f t="shared" si="256"/>
        <v>1</v>
      </c>
    </row>
    <row r="665" spans="1:23" x14ac:dyDescent="0.3">
      <c r="A665">
        <f t="shared" ref="A665" si="307">A374</f>
        <v>92</v>
      </c>
      <c r="B665">
        <f t="shared" ref="B665:C665" si="308">A$560</f>
        <v>2.0943299999999998</v>
      </c>
      <c r="C665">
        <f t="shared" si="308"/>
        <v>54.75</v>
      </c>
      <c r="D665">
        <f t="shared" si="241"/>
        <v>4.2979302325581408</v>
      </c>
      <c r="E665">
        <f t="shared" si="242"/>
        <v>80.284883720930239</v>
      </c>
      <c r="F665">
        <f t="shared" si="243"/>
        <v>2.2386700000000004</v>
      </c>
      <c r="G665">
        <f t="shared" si="244"/>
        <v>35.25</v>
      </c>
      <c r="H665">
        <f t="shared" si="245"/>
        <v>3.5069767441859412E-2</v>
      </c>
      <c r="I665">
        <f t="shared" si="246"/>
        <v>9.7151162790697612</v>
      </c>
      <c r="J665">
        <f t="array" ref="J665">MMULT(MMULT(F665:G665,D$565:E$566), TRANSPOSE(F665:G665))</f>
        <v>48.094212453836093</v>
      </c>
      <c r="K665">
        <f t="array" ref="K665">MMULT(MMULT(H665:I665,D$570:E$571), TRANSPOSE(H665:I665))</f>
        <v>3.2503564403177916</v>
      </c>
      <c r="L665">
        <f t="shared" si="247"/>
        <v>24.780676197527363</v>
      </c>
      <c r="M665">
        <f t="shared" si="248"/>
        <v>2.4308523977480725</v>
      </c>
      <c r="N665">
        <f t="shared" si="249"/>
        <v>2</v>
      </c>
      <c r="O665">
        <f t="shared" si="250"/>
        <v>0</v>
      </c>
      <c r="P665">
        <f t="shared" si="251"/>
        <v>1</v>
      </c>
      <c r="Q665">
        <f t="shared" si="252"/>
        <v>0</v>
      </c>
      <c r="R665">
        <f>A533</f>
        <v>251</v>
      </c>
      <c r="S665">
        <f t="shared" si="253"/>
        <v>1</v>
      </c>
      <c r="T665">
        <f t="shared" si="254"/>
        <v>2.2000000000000002</v>
      </c>
      <c r="U665">
        <f t="shared" si="255"/>
        <v>54</v>
      </c>
      <c r="V665">
        <v>1</v>
      </c>
      <c r="W665" t="b">
        <f t="shared" si="256"/>
        <v>1</v>
      </c>
    </row>
    <row r="666" spans="1:23" x14ac:dyDescent="0.3">
      <c r="A666">
        <f t="shared" ref="A666" si="309">A375</f>
        <v>93</v>
      </c>
      <c r="B666">
        <f t="shared" ref="B666:C666" si="310">A$560</f>
        <v>2.0943299999999998</v>
      </c>
      <c r="C666">
        <f t="shared" si="310"/>
        <v>54.75</v>
      </c>
      <c r="D666">
        <f t="shared" si="241"/>
        <v>4.2979302325581408</v>
      </c>
      <c r="E666">
        <f t="shared" si="242"/>
        <v>80.284883720930239</v>
      </c>
      <c r="F666">
        <f t="shared" si="243"/>
        <v>-0.22732999999999981</v>
      </c>
      <c r="G666">
        <f t="shared" si="244"/>
        <v>-4.75</v>
      </c>
      <c r="H666">
        <f t="shared" si="245"/>
        <v>-2.4309302325581408</v>
      </c>
      <c r="I666">
        <f t="shared" si="246"/>
        <v>-30.284883720930239</v>
      </c>
      <c r="J666">
        <f t="array" ref="J666">MMULT(MMULT(F666:G666,D$565:E$566), TRANSPOSE(F666:G666))</f>
        <v>0.721816711293778</v>
      </c>
      <c r="K666">
        <f t="array" ref="K666">MMULT(MMULT(H666:I666,D$570:E$571), TRANSPOSE(H666:I666))</f>
        <v>47.227946252700612</v>
      </c>
      <c r="L666">
        <f t="shared" si="247"/>
        <v>1.0944783262562054</v>
      </c>
      <c r="M666">
        <f t="shared" si="248"/>
        <v>24.419647303939481</v>
      </c>
      <c r="N666">
        <f t="shared" si="249"/>
        <v>1</v>
      </c>
      <c r="O666">
        <f t="shared" si="250"/>
        <v>1</v>
      </c>
      <c r="P666">
        <f t="shared" si="251"/>
        <v>0</v>
      </c>
      <c r="Q666">
        <f t="shared" si="252"/>
        <v>0</v>
      </c>
      <c r="R666">
        <f>A541</f>
        <v>259</v>
      </c>
      <c r="S666">
        <f t="shared" si="253"/>
        <v>1</v>
      </c>
      <c r="T666">
        <f t="shared" si="254"/>
        <v>2</v>
      </c>
      <c r="U666">
        <f t="shared" si="255"/>
        <v>56</v>
      </c>
      <c r="V666">
        <v>0</v>
      </c>
      <c r="W666" t="b">
        <f t="shared" si="256"/>
        <v>1</v>
      </c>
    </row>
    <row r="667" spans="1:23" x14ac:dyDescent="0.3">
      <c r="A667">
        <f t="shared" ref="A667" si="311">A376</f>
        <v>94</v>
      </c>
      <c r="B667">
        <f t="shared" ref="B667:C667" si="312">A$560</f>
        <v>2.0943299999999998</v>
      </c>
      <c r="C667">
        <f t="shared" si="312"/>
        <v>54.75</v>
      </c>
      <c r="D667">
        <f t="shared" si="241"/>
        <v>4.2979302325581408</v>
      </c>
      <c r="E667">
        <f t="shared" si="242"/>
        <v>80.284883720930239</v>
      </c>
      <c r="F667">
        <f t="shared" si="243"/>
        <v>2.7226700000000004</v>
      </c>
      <c r="G667">
        <f t="shared" si="244"/>
        <v>23.25</v>
      </c>
      <c r="H667">
        <f t="shared" si="245"/>
        <v>0.5190697674418594</v>
      </c>
      <c r="I667">
        <f t="shared" si="246"/>
        <v>-2.2848837209302388</v>
      </c>
      <c r="J667">
        <f t="array" ref="J667">MMULT(MMULT(F667:G667,D$565:E$566), TRANSPOSE(F667:G667))</f>
        <v>49.268604891920646</v>
      </c>
      <c r="K667">
        <f t="array" ref="K667">MMULT(MMULT(H667:I667,D$570:E$571), TRANSPOSE(H667:I667))</f>
        <v>2.2396970312831099</v>
      </c>
      <c r="L667">
        <f t="shared" si="247"/>
        <v>25.367872416569639</v>
      </c>
      <c r="M667">
        <f t="shared" si="248"/>
        <v>1.9255226932307314</v>
      </c>
      <c r="N667">
        <f t="shared" si="249"/>
        <v>2</v>
      </c>
      <c r="O667">
        <f t="shared" si="250"/>
        <v>0</v>
      </c>
      <c r="P667">
        <f t="shared" si="251"/>
        <v>1</v>
      </c>
      <c r="Q667">
        <f t="shared" si="252"/>
        <v>0</v>
      </c>
      <c r="R667">
        <f>A545</f>
        <v>263</v>
      </c>
      <c r="S667">
        <f t="shared" si="253"/>
        <v>1</v>
      </c>
      <c r="T667">
        <f t="shared" si="254"/>
        <v>1.85</v>
      </c>
      <c r="U667">
        <f t="shared" si="255"/>
        <v>58</v>
      </c>
      <c r="V667">
        <v>1</v>
      </c>
      <c r="W667" t="b">
        <f t="shared" si="256"/>
        <v>1</v>
      </c>
    </row>
    <row r="668" spans="1:23" x14ac:dyDescent="0.3">
      <c r="A668">
        <f t="shared" ref="A668" si="313">A377</f>
        <v>95</v>
      </c>
      <c r="B668">
        <f t="shared" ref="B668:C668" si="314">A$560</f>
        <v>2.0943299999999998</v>
      </c>
      <c r="C668">
        <f t="shared" si="314"/>
        <v>54.75</v>
      </c>
      <c r="D668">
        <f t="shared" si="241"/>
        <v>4.2979302325581408</v>
      </c>
      <c r="E668">
        <f t="shared" si="242"/>
        <v>80.284883720930239</v>
      </c>
      <c r="F668">
        <f t="shared" si="243"/>
        <v>-0.26132999999999984</v>
      </c>
      <c r="G668">
        <f t="shared" si="244"/>
        <v>8.25</v>
      </c>
      <c r="H668">
        <f t="shared" si="245"/>
        <v>-2.4649302325581406</v>
      </c>
      <c r="I668">
        <f t="shared" si="246"/>
        <v>-17.284883720930239</v>
      </c>
      <c r="J668">
        <f t="array" ref="J668">MMULT(MMULT(F668:G668,D$565:E$566), TRANSPOSE(F668:G668))</f>
        <v>3.9431069183450225</v>
      </c>
      <c r="K668">
        <f t="array" ref="K668">MMULT(MMULT(H668:I668,D$570:E$571), TRANSPOSE(H668:I668))</f>
        <v>35.796840102291988</v>
      </c>
      <c r="L668">
        <f t="shared" si="247"/>
        <v>2.7051234297818278</v>
      </c>
      <c r="M668">
        <f t="shared" si="248"/>
        <v>18.704094228735169</v>
      </c>
      <c r="N668">
        <f t="shared" si="249"/>
        <v>1</v>
      </c>
      <c r="O668">
        <f t="shared" si="250"/>
        <v>1</v>
      </c>
      <c r="P668">
        <f t="shared" si="251"/>
        <v>0</v>
      </c>
      <c r="Q668">
        <f t="shared" si="252"/>
        <v>0</v>
      </c>
      <c r="R668">
        <f>A547</f>
        <v>265</v>
      </c>
      <c r="S668">
        <f t="shared" si="253"/>
        <v>1</v>
      </c>
      <c r="T668">
        <f t="shared" si="254"/>
        <v>1.9830000000000001</v>
      </c>
      <c r="U668">
        <f t="shared" si="255"/>
        <v>43</v>
      </c>
      <c r="V668">
        <v>0</v>
      </c>
      <c r="W668" t="b">
        <f t="shared" si="256"/>
        <v>1</v>
      </c>
    </row>
    <row r="669" spans="1:23" x14ac:dyDescent="0.3">
      <c r="A669">
        <f t="shared" ref="A669" si="315">A378</f>
        <v>96</v>
      </c>
      <c r="B669">
        <f t="shared" ref="B669:C669" si="316">A$560</f>
        <v>2.0943299999999998</v>
      </c>
      <c r="C669">
        <f t="shared" si="316"/>
        <v>54.75</v>
      </c>
      <c r="D669">
        <f t="shared" si="241"/>
        <v>4.2979302325581408</v>
      </c>
      <c r="E669">
        <f t="shared" si="242"/>
        <v>80.284883720930239</v>
      </c>
      <c r="F669">
        <f t="shared" si="243"/>
        <v>2.20567</v>
      </c>
      <c r="G669">
        <f t="shared" si="244"/>
        <v>17.25</v>
      </c>
      <c r="H669">
        <f t="shared" si="245"/>
        <v>2.0697674418590495E-3</v>
      </c>
      <c r="I669">
        <f t="shared" si="246"/>
        <v>-8.2848837209302388</v>
      </c>
      <c r="J669">
        <f t="array" ref="J669">MMULT(MMULT(F669:G669,D$565:E$566), TRANSPOSE(F669:G669))</f>
        <v>31.88856412055042</v>
      </c>
      <c r="K669">
        <f t="array" ref="K669">MMULT(MMULT(H669:I669,D$570:E$571), TRANSPOSE(H669:I669))</f>
        <v>2.4389009135224451</v>
      </c>
      <c r="L669">
        <f t="shared" si="247"/>
        <v>16.677852030884527</v>
      </c>
      <c r="M669">
        <f t="shared" si="248"/>
        <v>2.0251246343503988</v>
      </c>
      <c r="N669">
        <f t="shared" si="249"/>
        <v>2</v>
      </c>
      <c r="O669">
        <f t="shared" si="250"/>
        <v>0</v>
      </c>
      <c r="P669">
        <f t="shared" si="251"/>
        <v>1</v>
      </c>
      <c r="Q669">
        <f t="shared" si="252"/>
        <v>0</v>
      </c>
      <c r="R669">
        <f>A548</f>
        <v>266</v>
      </c>
      <c r="S669">
        <f t="shared" si="253"/>
        <v>1</v>
      </c>
      <c r="T669">
        <f t="shared" si="254"/>
        <v>2.25</v>
      </c>
      <c r="U669">
        <f t="shared" si="255"/>
        <v>60</v>
      </c>
      <c r="V669">
        <v>1</v>
      </c>
      <c r="W669" t="b">
        <f t="shared" si="256"/>
        <v>1</v>
      </c>
    </row>
    <row r="670" spans="1:23" x14ac:dyDescent="0.3">
      <c r="A670">
        <f t="shared" ref="A670" si="317">A379</f>
        <v>97</v>
      </c>
      <c r="B670">
        <f t="shared" ref="B670:C670" si="318">A$560</f>
        <v>2.0943299999999998</v>
      </c>
      <c r="C670">
        <f t="shared" si="318"/>
        <v>54.75</v>
      </c>
      <c r="D670">
        <f t="shared" si="241"/>
        <v>4.2979302325581408</v>
      </c>
      <c r="E670">
        <f t="shared" si="242"/>
        <v>80.284883720930239</v>
      </c>
      <c r="F670">
        <f t="shared" si="243"/>
        <v>2.57267</v>
      </c>
      <c r="G670">
        <f t="shared" si="244"/>
        <v>29.25</v>
      </c>
      <c r="H670">
        <f t="shared" si="245"/>
        <v>0.36906976744185904</v>
      </c>
      <c r="I670">
        <f t="shared" si="246"/>
        <v>3.7151162790697612</v>
      </c>
      <c r="J670">
        <f t="array" ref="J670">MMULT(MMULT(F670:G670,D$565:E$566), TRANSPOSE(F670:G670))</f>
        <v>48.741365982862554</v>
      </c>
      <c r="K670">
        <f t="array" ref="K670">MMULT(MMULT(H670:I670,D$570:E$571), TRANSPOSE(H670:I670))</f>
        <v>0.92766705417859985</v>
      </c>
      <c r="L670">
        <f t="shared" si="247"/>
        <v>25.104252962040594</v>
      </c>
      <c r="M670">
        <f t="shared" si="248"/>
        <v>1.2695077046784764</v>
      </c>
      <c r="N670">
        <f t="shared" si="249"/>
        <v>2</v>
      </c>
      <c r="O670">
        <f t="shared" si="250"/>
        <v>0</v>
      </c>
      <c r="P670">
        <f t="shared" si="251"/>
        <v>1</v>
      </c>
      <c r="Q670">
        <f t="shared" si="252"/>
        <v>0</v>
      </c>
      <c r="R670">
        <f>A551</f>
        <v>269</v>
      </c>
      <c r="S670">
        <f t="shared" si="253"/>
        <v>1</v>
      </c>
      <c r="T670">
        <f t="shared" si="254"/>
        <v>2.15</v>
      </c>
      <c r="U670">
        <f t="shared" si="255"/>
        <v>46</v>
      </c>
      <c r="V670">
        <v>1</v>
      </c>
      <c r="W670" t="b">
        <f t="shared" si="256"/>
        <v>1</v>
      </c>
    </row>
    <row r="671" spans="1:23" x14ac:dyDescent="0.3">
      <c r="A671">
        <f t="shared" ref="A671" si="319">A380</f>
        <v>98</v>
      </c>
      <c r="B671">
        <f t="shared" ref="B671:C671" si="320">A$560</f>
        <v>2.0943299999999998</v>
      </c>
      <c r="C671">
        <f t="shared" si="320"/>
        <v>54.75</v>
      </c>
      <c r="D671">
        <f t="shared" si="241"/>
        <v>4.2979302325581408</v>
      </c>
      <c r="E671">
        <f t="shared" si="242"/>
        <v>80.284883720930239</v>
      </c>
      <c r="F671">
        <f t="shared" si="243"/>
        <v>1.6556700000000002</v>
      </c>
      <c r="G671">
        <f t="shared" si="244"/>
        <v>20.25</v>
      </c>
      <c r="H671">
        <f t="shared" si="245"/>
        <v>-0.54793023255814077</v>
      </c>
      <c r="I671">
        <f t="shared" si="246"/>
        <v>-5.2848837209302388</v>
      </c>
      <c r="J671">
        <f t="array" ref="J671">MMULT(MMULT(F671:G671,D$565:E$566), TRANSPOSE(F671:G671))</f>
        <v>21.096131314797862</v>
      </c>
      <c r="K671">
        <f t="array" ref="K671">MMULT(MMULT(H671:I671,D$570:E$571), TRANSPOSE(H671:I671))</f>
        <v>1.9948556082962252</v>
      </c>
      <c r="L671">
        <f t="shared" si="247"/>
        <v>11.281635628008248</v>
      </c>
      <c r="M671">
        <f t="shared" si="248"/>
        <v>1.8031019817372891</v>
      </c>
      <c r="N671">
        <f t="shared" si="249"/>
        <v>2</v>
      </c>
      <c r="O671">
        <f t="shared" si="250"/>
        <v>0</v>
      </c>
      <c r="P671">
        <f t="shared" si="251"/>
        <v>1</v>
      </c>
      <c r="Q671">
        <f t="shared" si="252"/>
        <v>0</v>
      </c>
      <c r="R671">
        <f>A553</f>
        <v>271</v>
      </c>
      <c r="S671">
        <f t="shared" si="253"/>
        <v>1</v>
      </c>
      <c r="T671">
        <f t="shared" si="254"/>
        <v>1.8169999999999999</v>
      </c>
      <c r="U671">
        <f t="shared" si="255"/>
        <v>46</v>
      </c>
      <c r="V671">
        <v>1</v>
      </c>
      <c r="W671" t="b">
        <f t="shared" si="256"/>
        <v>1</v>
      </c>
    </row>
    <row r="672" spans="1:23" x14ac:dyDescent="0.3">
      <c r="A672">
        <f t="shared" ref="A672" si="321">A381</f>
        <v>99</v>
      </c>
      <c r="B672">
        <f t="shared" ref="B672:C672" si="322">A$560</f>
        <v>2.0943299999999998</v>
      </c>
      <c r="C672">
        <f t="shared" si="322"/>
        <v>54.75</v>
      </c>
      <c r="D672">
        <f t="shared" si="241"/>
        <v>4.2979302325581408</v>
      </c>
      <c r="E672">
        <f t="shared" si="242"/>
        <v>80.284883720930239</v>
      </c>
      <c r="F672">
        <f t="shared" si="243"/>
        <v>-0.22732999999999981</v>
      </c>
      <c r="G672">
        <f t="shared" si="244"/>
        <v>-3.75</v>
      </c>
      <c r="H672">
        <f t="shared" si="245"/>
        <v>-2.4309302325581408</v>
      </c>
      <c r="I672">
        <f t="shared" si="246"/>
        <v>-29.284883720930239</v>
      </c>
      <c r="J672">
        <f t="array" ref="J672">MMULT(MMULT(F672:G672,D$565:E$566), TRANSPOSE(F672:G672))</f>
        <v>0.52277020431583532</v>
      </c>
      <c r="K672">
        <f t="array" ref="K672">MMULT(MMULT(H672:I672,D$570:E$571), TRANSPOSE(H672:I672))</f>
        <v>45.856464577582599</v>
      </c>
      <c r="L672">
        <f t="shared" si="247"/>
        <v>0.99495507276723416</v>
      </c>
      <c r="M672">
        <f t="shared" si="248"/>
        <v>23.733906466380475</v>
      </c>
      <c r="N672">
        <f t="shared" si="249"/>
        <v>1</v>
      </c>
      <c r="O672">
        <f t="shared" si="250"/>
        <v>1</v>
      </c>
      <c r="P672">
        <f t="shared" si="251"/>
        <v>0</v>
      </c>
      <c r="Q672">
        <f t="shared" si="252"/>
        <v>0</v>
      </c>
      <c r="R672">
        <f>A283</f>
        <v>1</v>
      </c>
      <c r="S672">
        <f t="shared" si="253"/>
        <v>2</v>
      </c>
      <c r="T672">
        <f t="shared" si="254"/>
        <v>3.6</v>
      </c>
      <c r="U672">
        <f t="shared" si="255"/>
        <v>79</v>
      </c>
      <c r="V672">
        <v>0</v>
      </c>
      <c r="W672" t="b">
        <f t="shared" si="256"/>
        <v>1</v>
      </c>
    </row>
    <row r="673" spans="1:23" x14ac:dyDescent="0.3">
      <c r="A673">
        <f t="shared" ref="A673" si="323">A382</f>
        <v>100</v>
      </c>
      <c r="B673">
        <f t="shared" ref="B673:C673" si="324">A$560</f>
        <v>2.0943299999999998</v>
      </c>
      <c r="C673">
        <f t="shared" si="324"/>
        <v>54.75</v>
      </c>
      <c r="D673">
        <f t="shared" si="241"/>
        <v>4.2979302325581408</v>
      </c>
      <c r="E673">
        <f t="shared" si="242"/>
        <v>80.284883720930239</v>
      </c>
      <c r="F673">
        <f t="shared" si="243"/>
        <v>2.8056700000000006</v>
      </c>
      <c r="G673">
        <f t="shared" si="244"/>
        <v>27.25</v>
      </c>
      <c r="H673">
        <f t="shared" si="245"/>
        <v>0.60206976744185958</v>
      </c>
      <c r="I673">
        <f t="shared" si="246"/>
        <v>1.7151162790697612</v>
      </c>
      <c r="J673">
        <f t="array" ref="J673">MMULT(MMULT(F673:G673,D$565:E$566), TRANSPOSE(F673:G673))</f>
        <v>54.116528290859421</v>
      </c>
      <c r="K673">
        <f t="array" ref="K673">MMULT(MMULT(H673:I673,D$570:E$571), TRANSPOSE(H673:I673))</f>
        <v>2.0677721860447082</v>
      </c>
      <c r="L673">
        <f t="shared" si="247"/>
        <v>27.791834116039027</v>
      </c>
      <c r="M673">
        <f t="shared" si="248"/>
        <v>1.8395602706115306</v>
      </c>
      <c r="N673">
        <f t="shared" si="249"/>
        <v>2</v>
      </c>
      <c r="O673">
        <f t="shared" si="250"/>
        <v>0</v>
      </c>
      <c r="P673">
        <f t="shared" si="251"/>
        <v>1</v>
      </c>
      <c r="Q673">
        <f t="shared" si="252"/>
        <v>0</v>
      </c>
      <c r="R673">
        <f>A285</f>
        <v>3</v>
      </c>
      <c r="S673">
        <f t="shared" si="253"/>
        <v>2</v>
      </c>
      <c r="T673">
        <f t="shared" si="254"/>
        <v>3.3330000000000002</v>
      </c>
      <c r="U673">
        <f t="shared" si="255"/>
        <v>74</v>
      </c>
      <c r="V673">
        <v>1</v>
      </c>
      <c r="W673" t="b">
        <f t="shared" si="256"/>
        <v>1</v>
      </c>
    </row>
    <row r="674" spans="1:23" x14ac:dyDescent="0.3">
      <c r="A674">
        <f t="shared" ref="A674" si="325">A383</f>
        <v>101</v>
      </c>
      <c r="B674">
        <f t="shared" ref="B674:C674" si="326">A$560</f>
        <v>2.0943299999999998</v>
      </c>
      <c r="C674">
        <f t="shared" si="326"/>
        <v>54.75</v>
      </c>
      <c r="D674">
        <f t="shared" si="241"/>
        <v>4.2979302325581408</v>
      </c>
      <c r="E674">
        <f t="shared" si="242"/>
        <v>80.284883720930239</v>
      </c>
      <c r="F674">
        <f t="shared" si="243"/>
        <v>0.38867000000000029</v>
      </c>
      <c r="G674">
        <f t="shared" si="244"/>
        <v>7.25</v>
      </c>
      <c r="H674">
        <f t="shared" si="245"/>
        <v>-1.8149302325581407</v>
      </c>
      <c r="I674">
        <f t="shared" si="246"/>
        <v>-18.284883720930239</v>
      </c>
      <c r="J674">
        <f t="array" ref="J674">MMULT(MMULT(F674:G674,D$565:E$566), TRANSPOSE(F674:G674))</f>
        <v>1.7875124092978694</v>
      </c>
      <c r="K674">
        <f t="array" ref="K674">MMULT(MMULT(H674:I674,D$570:E$571), TRANSPOSE(H674:I674))</f>
        <v>22.444917057720605</v>
      </c>
      <c r="L674">
        <f t="shared" si="247"/>
        <v>1.6273261752582511</v>
      </c>
      <c r="M674">
        <f t="shared" si="248"/>
        <v>12.02813270644948</v>
      </c>
      <c r="N674">
        <f t="shared" si="249"/>
        <v>1</v>
      </c>
      <c r="O674">
        <f t="shared" si="250"/>
        <v>1</v>
      </c>
      <c r="P674">
        <f t="shared" si="251"/>
        <v>0</v>
      </c>
      <c r="Q674">
        <f t="shared" si="252"/>
        <v>0</v>
      </c>
      <c r="R674">
        <f>A287</f>
        <v>5</v>
      </c>
      <c r="S674">
        <f t="shared" si="253"/>
        <v>2</v>
      </c>
      <c r="T674">
        <f t="shared" si="254"/>
        <v>4.5330000000000004</v>
      </c>
      <c r="U674">
        <f t="shared" si="255"/>
        <v>85</v>
      </c>
      <c r="V674">
        <v>0</v>
      </c>
      <c r="W674" t="b">
        <f t="shared" si="256"/>
        <v>1</v>
      </c>
    </row>
    <row r="675" spans="1:23" x14ac:dyDescent="0.3">
      <c r="A675">
        <f t="shared" ref="A675" si="327">A384</f>
        <v>102</v>
      </c>
      <c r="B675">
        <f t="shared" ref="B675:C675" si="328">A$560</f>
        <v>2.0943299999999998</v>
      </c>
      <c r="C675">
        <f t="shared" si="328"/>
        <v>54.75</v>
      </c>
      <c r="D675">
        <f t="shared" si="241"/>
        <v>4.2979302325581408</v>
      </c>
      <c r="E675">
        <f t="shared" si="242"/>
        <v>80.284883720930239</v>
      </c>
      <c r="F675">
        <f t="shared" si="243"/>
        <v>2.2726700000000002</v>
      </c>
      <c r="G675">
        <f t="shared" si="244"/>
        <v>33.25</v>
      </c>
      <c r="H675">
        <f t="shared" si="245"/>
        <v>6.906976744185922E-2</v>
      </c>
      <c r="I675">
        <f t="shared" si="246"/>
        <v>7.7151162790697612</v>
      </c>
      <c r="J675">
        <f t="array" ref="J675">MMULT(MMULT(F675:G675,D$565:E$566), TRANSPOSE(F675:G675))</f>
        <v>45.95880628591803</v>
      </c>
      <c r="K675">
        <f t="array" ref="K675">MMULT(MMULT(H675:I675,D$570:E$571), TRANSPOSE(H675:I675))</f>
        <v>1.9780610696891081</v>
      </c>
      <c r="L675">
        <f t="shared" si="247"/>
        <v>23.712973113568331</v>
      </c>
      <c r="M675">
        <f t="shared" si="248"/>
        <v>1.7947047124337305</v>
      </c>
      <c r="N675">
        <f t="shared" si="249"/>
        <v>2</v>
      </c>
      <c r="O675">
        <f t="shared" si="250"/>
        <v>0</v>
      </c>
      <c r="P675">
        <f t="shared" si="251"/>
        <v>1</v>
      </c>
      <c r="Q675">
        <f t="shared" si="252"/>
        <v>0</v>
      </c>
      <c r="R675">
        <f>A289</f>
        <v>7</v>
      </c>
      <c r="S675">
        <f t="shared" si="253"/>
        <v>2</v>
      </c>
      <c r="T675">
        <f t="shared" si="254"/>
        <v>4.7</v>
      </c>
      <c r="U675">
        <f t="shared" si="255"/>
        <v>88</v>
      </c>
      <c r="V675">
        <v>1</v>
      </c>
      <c r="W675" t="b">
        <f t="shared" si="256"/>
        <v>1</v>
      </c>
    </row>
    <row r="676" spans="1:23" x14ac:dyDescent="0.3">
      <c r="A676">
        <f t="shared" ref="A676" si="329">A385</f>
        <v>103</v>
      </c>
      <c r="B676">
        <f t="shared" ref="B676:C676" si="330">A$560</f>
        <v>2.0943299999999998</v>
      </c>
      <c r="C676">
        <f t="shared" si="330"/>
        <v>54.75</v>
      </c>
      <c r="D676">
        <f t="shared" si="241"/>
        <v>4.2979302325581408</v>
      </c>
      <c r="E676">
        <f t="shared" si="242"/>
        <v>80.284883720930239</v>
      </c>
      <c r="F676">
        <f t="shared" si="243"/>
        <v>5.6700000000002859E-3</v>
      </c>
      <c r="G676">
        <f t="shared" si="244"/>
        <v>-5.75</v>
      </c>
      <c r="H676">
        <f t="shared" si="245"/>
        <v>-2.1979302325581407</v>
      </c>
      <c r="I676">
        <f t="shared" si="246"/>
        <v>-31.284883720930239</v>
      </c>
      <c r="J676">
        <f t="array" ref="J676">MMULT(MMULT(F676:G676,D$565:E$566), TRANSPOSE(F676:G676))</f>
        <v>1.1912468524852087</v>
      </c>
      <c r="K676">
        <f t="array" ref="K676">MMULT(MMULT(H676:I676,D$570:E$571), TRANSPOSE(H676:I676))</f>
        <v>44.113074306927508</v>
      </c>
      <c r="L676">
        <f t="shared" si="247"/>
        <v>1.3291933968519207</v>
      </c>
      <c r="M676">
        <f t="shared" si="248"/>
        <v>22.862211331052929</v>
      </c>
      <c r="N676">
        <f t="shared" si="249"/>
        <v>1</v>
      </c>
      <c r="O676">
        <f t="shared" si="250"/>
        <v>1</v>
      </c>
      <c r="P676">
        <f t="shared" si="251"/>
        <v>0</v>
      </c>
      <c r="Q676">
        <f t="shared" si="252"/>
        <v>0</v>
      </c>
      <c r="R676">
        <f>A290</f>
        <v>8</v>
      </c>
      <c r="S676">
        <f t="shared" si="253"/>
        <v>2</v>
      </c>
      <c r="T676">
        <f t="shared" si="254"/>
        <v>3.6</v>
      </c>
      <c r="U676">
        <f t="shared" si="255"/>
        <v>85</v>
      </c>
      <c r="V676">
        <v>0</v>
      </c>
      <c r="W676" t="b">
        <f t="shared" si="256"/>
        <v>1</v>
      </c>
    </row>
    <row r="677" spans="1:23" x14ac:dyDescent="0.3">
      <c r="A677">
        <f t="shared" ref="A677" si="331">A386</f>
        <v>104</v>
      </c>
      <c r="B677">
        <f t="shared" ref="B677:C677" si="332">A$560</f>
        <v>2.0943299999999998</v>
      </c>
      <c r="C677">
        <f t="shared" si="332"/>
        <v>54.75</v>
      </c>
      <c r="D677">
        <f t="shared" si="241"/>
        <v>4.2979302325581408</v>
      </c>
      <c r="E677">
        <f t="shared" si="242"/>
        <v>80.284883720930239</v>
      </c>
      <c r="F677">
        <f t="shared" si="243"/>
        <v>2.4056700000000002</v>
      </c>
      <c r="G677">
        <f t="shared" si="244"/>
        <v>28.25</v>
      </c>
      <c r="H677">
        <f t="shared" si="245"/>
        <v>0.20206976744185923</v>
      </c>
      <c r="I677">
        <f t="shared" si="246"/>
        <v>2.7151162790697612</v>
      </c>
      <c r="J677">
        <f t="array" ref="J677">MMULT(MMULT(F677:G677,D$565:E$566), TRANSPOSE(F677:G677))</f>
        <v>43.413712562704141</v>
      </c>
      <c r="K677">
        <f t="array" ref="K677">MMULT(MMULT(H677:I677,D$570:E$571), TRANSPOSE(H677:I677))</f>
        <v>0.35083701411641077</v>
      </c>
      <c r="L677">
        <f t="shared" si="247"/>
        <v>22.440426251961387</v>
      </c>
      <c r="M677">
        <f t="shared" si="248"/>
        <v>0.98109268464738186</v>
      </c>
      <c r="N677">
        <f t="shared" si="249"/>
        <v>2</v>
      </c>
      <c r="O677">
        <f t="shared" si="250"/>
        <v>0</v>
      </c>
      <c r="P677">
        <f t="shared" si="251"/>
        <v>1</v>
      </c>
      <c r="Q677">
        <f t="shared" si="252"/>
        <v>0</v>
      </c>
      <c r="R677">
        <f>A292</f>
        <v>10</v>
      </c>
      <c r="S677">
        <f t="shared" si="253"/>
        <v>2</v>
      </c>
      <c r="T677">
        <f t="shared" si="254"/>
        <v>4.3499999999999996</v>
      </c>
      <c r="U677">
        <f t="shared" si="255"/>
        <v>85</v>
      </c>
      <c r="V677">
        <v>1</v>
      </c>
      <c r="W677" t="b">
        <f t="shared" si="256"/>
        <v>1</v>
      </c>
    </row>
    <row r="678" spans="1:23" x14ac:dyDescent="0.3">
      <c r="A678">
        <f t="shared" ref="A678" si="333">A387</f>
        <v>105</v>
      </c>
      <c r="B678">
        <f t="shared" ref="B678:C678" si="334">A$560</f>
        <v>2.0943299999999998</v>
      </c>
      <c r="C678">
        <f t="shared" si="334"/>
        <v>54.75</v>
      </c>
      <c r="D678">
        <f t="shared" si="241"/>
        <v>4.2979302325581408</v>
      </c>
      <c r="E678">
        <f t="shared" si="242"/>
        <v>80.284883720930239</v>
      </c>
      <c r="F678">
        <f t="shared" si="243"/>
        <v>1.95567</v>
      </c>
      <c r="G678">
        <f t="shared" si="244"/>
        <v>26.25</v>
      </c>
      <c r="H678">
        <f t="shared" si="245"/>
        <v>-0.24793023255814095</v>
      </c>
      <c r="I678">
        <f t="shared" si="246"/>
        <v>0.71511627906976116</v>
      </c>
      <c r="J678">
        <f t="array" ref="J678">MMULT(MMULT(F678:G678,D$565:E$566), TRANSPOSE(F678:G678))</f>
        <v>31.52165272170615</v>
      </c>
      <c r="K678">
        <f t="array" ref="K678">MMULT(MMULT(H678:I678,D$570:E$571), TRANSPOSE(H678:I678))</f>
        <v>0.45845420945619031</v>
      </c>
      <c r="L678">
        <f t="shared" si="247"/>
        <v>16.49439633146239</v>
      </c>
      <c r="M678">
        <f t="shared" si="248"/>
        <v>1.0349012823172716</v>
      </c>
      <c r="N678">
        <f t="shared" si="249"/>
        <v>2</v>
      </c>
      <c r="O678">
        <f t="shared" si="250"/>
        <v>0</v>
      </c>
      <c r="P678">
        <f t="shared" si="251"/>
        <v>1</v>
      </c>
      <c r="Q678">
        <f t="shared" si="252"/>
        <v>0</v>
      </c>
      <c r="R678">
        <f>A294</f>
        <v>12</v>
      </c>
      <c r="S678">
        <f t="shared" si="253"/>
        <v>2</v>
      </c>
      <c r="T678">
        <f t="shared" si="254"/>
        <v>3.9169999999999998</v>
      </c>
      <c r="U678">
        <f t="shared" si="255"/>
        <v>84</v>
      </c>
      <c r="V678">
        <v>1</v>
      </c>
      <c r="W678" t="b">
        <f t="shared" si="256"/>
        <v>1</v>
      </c>
    </row>
    <row r="679" spans="1:23" x14ac:dyDescent="0.3">
      <c r="A679">
        <f t="shared" ref="A679" si="335">A388</f>
        <v>106</v>
      </c>
      <c r="B679">
        <f t="shared" ref="B679:C679" si="336">A$560</f>
        <v>2.0943299999999998</v>
      </c>
      <c r="C679">
        <f t="shared" si="336"/>
        <v>54.75</v>
      </c>
      <c r="D679">
        <f t="shared" si="241"/>
        <v>4.2979302325581408</v>
      </c>
      <c r="E679">
        <f t="shared" si="242"/>
        <v>80.284883720930239</v>
      </c>
      <c r="F679">
        <f t="shared" si="243"/>
        <v>-0.22732999999999981</v>
      </c>
      <c r="G679">
        <f t="shared" si="244"/>
        <v>-7.75</v>
      </c>
      <c r="H679">
        <f t="shared" si="245"/>
        <v>-2.4309302325581408</v>
      </c>
      <c r="I679">
        <f t="shared" si="246"/>
        <v>-33.284883720930239</v>
      </c>
      <c r="J679">
        <f t="array" ref="J679">MMULT(MMULT(F679:G679,D$565:E$566), TRANSPOSE(F679:G679))</f>
        <v>1.7458466821553513</v>
      </c>
      <c r="K679">
        <f t="array" ref="K679">MMULT(MMULT(H679:I679,D$570:E$571), TRANSPOSE(H679:I679))</f>
        <v>51.767858876562158</v>
      </c>
      <c r="L679">
        <f t="shared" si="247"/>
        <v>1.6064933116869922</v>
      </c>
      <c r="M679">
        <f t="shared" si="248"/>
        <v>26.689603615870254</v>
      </c>
      <c r="N679">
        <f t="shared" si="249"/>
        <v>1</v>
      </c>
      <c r="O679">
        <f t="shared" si="250"/>
        <v>1</v>
      </c>
      <c r="P679">
        <f t="shared" si="251"/>
        <v>0</v>
      </c>
      <c r="Q679">
        <f t="shared" si="252"/>
        <v>0</v>
      </c>
      <c r="R679">
        <f>A295</f>
        <v>13</v>
      </c>
      <c r="S679">
        <f t="shared" si="253"/>
        <v>2</v>
      </c>
      <c r="T679">
        <f t="shared" si="254"/>
        <v>4.2</v>
      </c>
      <c r="U679">
        <f t="shared" si="255"/>
        <v>78</v>
      </c>
      <c r="V679">
        <v>0</v>
      </c>
      <c r="W679" t="b">
        <f t="shared" si="256"/>
        <v>1</v>
      </c>
    </row>
    <row r="680" spans="1:23" x14ac:dyDescent="0.3">
      <c r="A680">
        <f t="shared" ref="A680" si="337">A389</f>
        <v>107</v>
      </c>
      <c r="B680">
        <f t="shared" ref="B680:C680" si="338">A$560</f>
        <v>2.0943299999999998</v>
      </c>
      <c r="C680">
        <f t="shared" si="338"/>
        <v>54.75</v>
      </c>
      <c r="D680">
        <f t="shared" si="241"/>
        <v>4.2979302325581408</v>
      </c>
      <c r="E680">
        <f t="shared" si="242"/>
        <v>80.284883720930239</v>
      </c>
      <c r="F680">
        <f t="shared" si="243"/>
        <v>2.6056700000000004</v>
      </c>
      <c r="G680">
        <f t="shared" si="244"/>
        <v>29.25</v>
      </c>
      <c r="H680">
        <f t="shared" si="245"/>
        <v>0.4020697674418594</v>
      </c>
      <c r="I680">
        <f t="shared" si="246"/>
        <v>3.7151162790697612</v>
      </c>
      <c r="J680">
        <f t="array" ref="J680">MMULT(MMULT(F680:G680,D$565:E$566), TRANSPOSE(F680:G680))</f>
        <v>49.658378308910628</v>
      </c>
      <c r="K680">
        <f t="array" ref="K680">MMULT(MMULT(H680:I680,D$570:E$571), TRANSPOSE(H680:I680))</f>
        <v>1.0502428677197804</v>
      </c>
      <c r="L680">
        <f t="shared" si="247"/>
        <v>25.56275912506463</v>
      </c>
      <c r="M680">
        <f t="shared" si="248"/>
        <v>1.3307956114490667</v>
      </c>
      <c r="N680">
        <f t="shared" si="249"/>
        <v>2</v>
      </c>
      <c r="O680">
        <f t="shared" si="250"/>
        <v>0</v>
      </c>
      <c r="P680">
        <f t="shared" si="251"/>
        <v>1</v>
      </c>
      <c r="Q680">
        <f t="shared" si="252"/>
        <v>0</v>
      </c>
      <c r="R680">
        <f>A297</f>
        <v>15</v>
      </c>
      <c r="S680">
        <f t="shared" si="253"/>
        <v>2</v>
      </c>
      <c r="T680">
        <f t="shared" si="254"/>
        <v>4.7</v>
      </c>
      <c r="U680">
        <f t="shared" si="255"/>
        <v>83</v>
      </c>
      <c r="V680">
        <v>1</v>
      </c>
      <c r="W680" t="b">
        <f t="shared" si="256"/>
        <v>1</v>
      </c>
    </row>
    <row r="681" spans="1:23" x14ac:dyDescent="0.3">
      <c r="A681">
        <f t="shared" ref="A681" si="339">A390</f>
        <v>108</v>
      </c>
      <c r="B681">
        <f t="shared" ref="B681:C681" si="340">A$560</f>
        <v>2.0943299999999998</v>
      </c>
      <c r="C681">
        <f t="shared" si="340"/>
        <v>54.75</v>
      </c>
      <c r="D681">
        <f t="shared" si="241"/>
        <v>4.2979302325581408</v>
      </c>
      <c r="E681">
        <f t="shared" si="242"/>
        <v>80.284883720930239</v>
      </c>
      <c r="F681">
        <f t="shared" si="243"/>
        <v>-0.31132999999999988</v>
      </c>
      <c r="G681">
        <f t="shared" si="244"/>
        <v>-2.75</v>
      </c>
      <c r="H681">
        <f t="shared" si="245"/>
        <v>-2.5149302325581409</v>
      </c>
      <c r="I681">
        <f t="shared" si="246"/>
        <v>-28.284883720930239</v>
      </c>
      <c r="J681">
        <f t="array" ref="J681">MMULT(MMULT(F681:G681,D$565:E$566), TRANSPOSE(F681:G681))</f>
        <v>0.64885469665167539</v>
      </c>
      <c r="K681">
        <f t="array" ref="K681">MMULT(MMULT(H681:I681,D$570:E$571), TRANSPOSE(H681:I681))</f>
        <v>46.442975177074501</v>
      </c>
      <c r="L681">
        <f t="shared" si="247"/>
        <v>1.0579973189351541</v>
      </c>
      <c r="M681">
        <f t="shared" si="248"/>
        <v>24.027161766126426</v>
      </c>
      <c r="N681">
        <f t="shared" si="249"/>
        <v>1</v>
      </c>
      <c r="O681">
        <f t="shared" si="250"/>
        <v>1</v>
      </c>
      <c r="P681">
        <f t="shared" si="251"/>
        <v>0</v>
      </c>
      <c r="Q681">
        <f t="shared" si="252"/>
        <v>0</v>
      </c>
      <c r="R681">
        <f>A300</f>
        <v>18</v>
      </c>
      <c r="S681">
        <f t="shared" si="253"/>
        <v>2</v>
      </c>
      <c r="T681">
        <f t="shared" si="254"/>
        <v>4.8</v>
      </c>
      <c r="U681">
        <f t="shared" si="255"/>
        <v>84</v>
      </c>
      <c r="V681">
        <v>0</v>
      </c>
      <c r="W681" t="b">
        <f t="shared" si="256"/>
        <v>1</v>
      </c>
    </row>
    <row r="682" spans="1:23" x14ac:dyDescent="0.3">
      <c r="A682">
        <f t="shared" ref="A682" si="341">A391</f>
        <v>109</v>
      </c>
      <c r="B682">
        <f t="shared" ref="B682:C682" si="342">A$560</f>
        <v>2.0943299999999998</v>
      </c>
      <c r="C682">
        <f t="shared" si="342"/>
        <v>54.75</v>
      </c>
      <c r="D682">
        <f t="shared" si="241"/>
        <v>4.2979302325581408</v>
      </c>
      <c r="E682">
        <f t="shared" si="242"/>
        <v>80.284883720930239</v>
      </c>
      <c r="F682">
        <f t="shared" si="243"/>
        <v>2.7556699999999998</v>
      </c>
      <c r="G682">
        <f t="shared" si="244"/>
        <v>31.25</v>
      </c>
      <c r="H682">
        <f t="shared" si="245"/>
        <v>0.55206976744185887</v>
      </c>
      <c r="I682">
        <f t="shared" si="246"/>
        <v>5.7151162790697612</v>
      </c>
      <c r="J682">
        <f t="array" ref="J682">MMULT(MMULT(F682:G682,D$565:E$566), TRANSPOSE(F682:G682))</f>
        <v>55.84366523643785</v>
      </c>
      <c r="K682">
        <f t="array" ref="K682">MMULT(MMULT(H682:I682,D$570:E$571), TRANSPOSE(H682:I682))</f>
        <v>2.1122411916187485</v>
      </c>
      <c r="L682">
        <f t="shared" si="247"/>
        <v>28.655402588828242</v>
      </c>
      <c r="M682">
        <f t="shared" si="248"/>
        <v>1.8617947733985507</v>
      </c>
      <c r="N682">
        <f t="shared" si="249"/>
        <v>2</v>
      </c>
      <c r="O682">
        <f t="shared" si="250"/>
        <v>0</v>
      </c>
      <c r="P682">
        <f t="shared" si="251"/>
        <v>1</v>
      </c>
      <c r="Q682">
        <f t="shared" si="252"/>
        <v>0</v>
      </c>
      <c r="R682">
        <f>A302</f>
        <v>20</v>
      </c>
      <c r="S682">
        <f t="shared" si="253"/>
        <v>2</v>
      </c>
      <c r="T682">
        <f t="shared" si="254"/>
        <v>4.25</v>
      </c>
      <c r="U682">
        <f t="shared" si="255"/>
        <v>79</v>
      </c>
      <c r="V682">
        <v>1</v>
      </c>
      <c r="W682" t="b">
        <f t="shared" si="256"/>
        <v>1</v>
      </c>
    </row>
    <row r="683" spans="1:23" x14ac:dyDescent="0.3">
      <c r="A683">
        <f t="shared" ref="A683" si="343">A392</f>
        <v>110</v>
      </c>
      <c r="B683">
        <f t="shared" ref="B683:C683" si="344">A$560</f>
        <v>2.0943299999999998</v>
      </c>
      <c r="C683">
        <f t="shared" si="344"/>
        <v>54.75</v>
      </c>
      <c r="D683">
        <f t="shared" si="241"/>
        <v>4.2979302325581408</v>
      </c>
      <c r="E683">
        <f t="shared" si="242"/>
        <v>80.284883720930239</v>
      </c>
      <c r="F683">
        <f t="shared" si="243"/>
        <v>1.58867</v>
      </c>
      <c r="G683">
        <f t="shared" si="244"/>
        <v>26.25</v>
      </c>
      <c r="H683">
        <f t="shared" si="245"/>
        <v>-0.61493023255814094</v>
      </c>
      <c r="I683">
        <f t="shared" si="246"/>
        <v>0.71511627906976116</v>
      </c>
      <c r="J683">
        <f t="array" ref="J683">MMULT(MMULT(F683:G683,D$565:E$566), TRANSPOSE(F683:G683))</f>
        <v>25.580635160252534</v>
      </c>
      <c r="K683">
        <f t="array" ref="K683">MMULT(MMULT(H683:I683,D$570:E$571), TRANSPOSE(H683:I683))</f>
        <v>2.5285353245446731</v>
      </c>
      <c r="L683">
        <f t="shared" si="247"/>
        <v>13.523887550735584</v>
      </c>
      <c r="M683">
        <f t="shared" si="248"/>
        <v>2.0699418398615128</v>
      </c>
      <c r="N683">
        <f t="shared" si="249"/>
        <v>2</v>
      </c>
      <c r="O683">
        <f t="shared" si="250"/>
        <v>0</v>
      </c>
      <c r="P683">
        <f t="shared" si="251"/>
        <v>1</v>
      </c>
      <c r="Q683">
        <f t="shared" si="252"/>
        <v>0</v>
      </c>
      <c r="R683">
        <f>A305</f>
        <v>23</v>
      </c>
      <c r="S683">
        <f t="shared" si="253"/>
        <v>2</v>
      </c>
      <c r="T683">
        <f t="shared" si="254"/>
        <v>3.45</v>
      </c>
      <c r="U683">
        <f t="shared" si="255"/>
        <v>78</v>
      </c>
      <c r="V683">
        <v>1</v>
      </c>
      <c r="W683" t="b">
        <f t="shared" si="256"/>
        <v>1</v>
      </c>
    </row>
    <row r="684" spans="1:23" x14ac:dyDescent="0.3">
      <c r="A684">
        <f t="shared" ref="A684" si="345">A393</f>
        <v>111</v>
      </c>
      <c r="B684">
        <f t="shared" ref="B684:C684" si="346">A$560</f>
        <v>2.0943299999999998</v>
      </c>
      <c r="C684">
        <f t="shared" si="346"/>
        <v>54.75</v>
      </c>
      <c r="D684">
        <f t="shared" si="241"/>
        <v>4.2979302325581408</v>
      </c>
      <c r="E684">
        <f t="shared" si="242"/>
        <v>80.284883720930239</v>
      </c>
      <c r="F684">
        <f t="shared" si="243"/>
        <v>2.6386699999999998</v>
      </c>
      <c r="G684">
        <f t="shared" si="244"/>
        <v>20.25</v>
      </c>
      <c r="H684">
        <f t="shared" si="245"/>
        <v>0.43506976744185888</v>
      </c>
      <c r="I684">
        <f t="shared" si="246"/>
        <v>-5.2848837209302388</v>
      </c>
      <c r="J684">
        <f t="array" ref="J684">MMULT(MMULT(F684:G684,D$565:E$566), TRANSPOSE(F684:G684))</f>
        <v>45.539173414210204</v>
      </c>
      <c r="K684">
        <f t="array" ref="K684">MMULT(MMULT(H684:I684,D$570:E$571), TRANSPOSE(H684:I684))</f>
        <v>2.8803473555842189</v>
      </c>
      <c r="L684">
        <f t="shared" si="247"/>
        <v>23.503156677714419</v>
      </c>
      <c r="M684">
        <f t="shared" si="248"/>
        <v>2.2458478553812862</v>
      </c>
      <c r="N684">
        <f t="shared" si="249"/>
        <v>2</v>
      </c>
      <c r="O684">
        <f t="shared" si="250"/>
        <v>0</v>
      </c>
      <c r="P684">
        <f t="shared" si="251"/>
        <v>1</v>
      </c>
      <c r="Q684">
        <f t="shared" si="252"/>
        <v>0</v>
      </c>
      <c r="R684">
        <f>A307</f>
        <v>25</v>
      </c>
      <c r="S684">
        <f t="shared" si="253"/>
        <v>2</v>
      </c>
      <c r="T684">
        <f t="shared" si="254"/>
        <v>4.5330000000000004</v>
      </c>
      <c r="U684">
        <f t="shared" si="255"/>
        <v>74</v>
      </c>
      <c r="V684">
        <v>1</v>
      </c>
      <c r="W684" t="b">
        <f t="shared" si="256"/>
        <v>1</v>
      </c>
    </row>
    <row r="685" spans="1:23" x14ac:dyDescent="0.3">
      <c r="A685">
        <f t="shared" ref="A685" si="347">A394</f>
        <v>112</v>
      </c>
      <c r="B685">
        <f t="shared" ref="B685:C685" si="348">A$560</f>
        <v>2.0943299999999998</v>
      </c>
      <c r="C685">
        <f t="shared" si="348"/>
        <v>54.75</v>
      </c>
      <c r="D685">
        <f t="shared" si="241"/>
        <v>4.2979302325581408</v>
      </c>
      <c r="E685">
        <f t="shared" si="242"/>
        <v>80.284883720930239</v>
      </c>
      <c r="F685">
        <f t="shared" si="243"/>
        <v>0.20567000000000002</v>
      </c>
      <c r="G685">
        <f t="shared" si="244"/>
        <v>4.25</v>
      </c>
      <c r="H685">
        <f t="shared" si="245"/>
        <v>-1.997930232558141</v>
      </c>
      <c r="I685">
        <f t="shared" si="246"/>
        <v>-21.284883720930239</v>
      </c>
      <c r="J685">
        <f t="array" ref="J685">MMULT(MMULT(F685:G685,D$565:E$566), TRANSPOSE(F685:G685))</f>
        <v>0.58083451312568668</v>
      </c>
      <c r="K685">
        <f t="array" ref="K685">MMULT(MMULT(H685:I685,D$570:E$571), TRANSPOSE(H685:I685))</f>
        <v>28.19340900003403</v>
      </c>
      <c r="L685">
        <f t="shared" si="247"/>
        <v>1.0239872271721597</v>
      </c>
      <c r="M685">
        <f t="shared" si="248"/>
        <v>14.902378677606192</v>
      </c>
      <c r="N685">
        <f t="shared" si="249"/>
        <v>1</v>
      </c>
      <c r="O685">
        <f t="shared" si="250"/>
        <v>1</v>
      </c>
      <c r="P685">
        <f t="shared" si="251"/>
        <v>0</v>
      </c>
      <c r="Q685">
        <f t="shared" si="252"/>
        <v>0</v>
      </c>
      <c r="R685">
        <f>A308</f>
        <v>26</v>
      </c>
      <c r="S685">
        <f t="shared" si="253"/>
        <v>2</v>
      </c>
      <c r="T685">
        <f t="shared" si="254"/>
        <v>3.6</v>
      </c>
      <c r="U685">
        <f t="shared" si="255"/>
        <v>83</v>
      </c>
      <c r="V685">
        <v>0</v>
      </c>
      <c r="W685" t="b">
        <f t="shared" si="256"/>
        <v>1</v>
      </c>
    </row>
    <row r="686" spans="1:23" x14ac:dyDescent="0.3">
      <c r="A686">
        <f t="shared" ref="A686" si="349">A395</f>
        <v>113</v>
      </c>
      <c r="B686">
        <f t="shared" ref="B686:C686" si="350">A$560</f>
        <v>2.0943299999999998</v>
      </c>
      <c r="C686">
        <f t="shared" si="350"/>
        <v>54.75</v>
      </c>
      <c r="D686">
        <f t="shared" si="241"/>
        <v>4.2979302325581408</v>
      </c>
      <c r="E686">
        <f t="shared" si="242"/>
        <v>80.284883720930239</v>
      </c>
      <c r="F686">
        <f t="shared" si="243"/>
        <v>2.8056700000000006</v>
      </c>
      <c r="G686">
        <f t="shared" si="244"/>
        <v>34.25</v>
      </c>
      <c r="H686">
        <f t="shared" si="245"/>
        <v>0.60206976744185958</v>
      </c>
      <c r="I686">
        <f t="shared" si="246"/>
        <v>8.7151162790697612</v>
      </c>
      <c r="J686">
        <f t="array" ref="J686">MMULT(MMULT(F686:G686,D$565:E$566), TRANSPOSE(F686:G686))</f>
        <v>60.50388313925761</v>
      </c>
      <c r="K686">
        <f t="array" ref="K686">MMULT(MMULT(H686:I686,D$570:E$571), TRANSPOSE(H686:I686))</f>
        <v>3.3724684214963476</v>
      </c>
      <c r="L686">
        <f t="shared" si="247"/>
        <v>30.985511540238122</v>
      </c>
      <c r="M686">
        <f t="shared" si="248"/>
        <v>2.4919083883373503</v>
      </c>
      <c r="N686">
        <f t="shared" si="249"/>
        <v>2</v>
      </c>
      <c r="O686">
        <f t="shared" si="250"/>
        <v>0</v>
      </c>
      <c r="P686">
        <f t="shared" si="251"/>
        <v>1</v>
      </c>
      <c r="Q686">
        <f t="shared" si="252"/>
        <v>0</v>
      </c>
      <c r="R686">
        <f t="shared" ref="R686:R693" si="351">A310</f>
        <v>28</v>
      </c>
      <c r="S686">
        <f t="shared" si="253"/>
        <v>2</v>
      </c>
      <c r="T686">
        <f t="shared" si="254"/>
        <v>4.0830000000000002</v>
      </c>
      <c r="U686">
        <f t="shared" si="255"/>
        <v>76</v>
      </c>
      <c r="V686">
        <v>1</v>
      </c>
      <c r="W686" t="b">
        <f t="shared" si="256"/>
        <v>1</v>
      </c>
    </row>
    <row r="687" spans="1:23" x14ac:dyDescent="0.3">
      <c r="A687">
        <f t="shared" ref="A687" si="352">A396</f>
        <v>114</v>
      </c>
      <c r="B687">
        <f t="shared" ref="B687:C687" si="353">A$560</f>
        <v>2.0943299999999998</v>
      </c>
      <c r="C687">
        <f t="shared" si="353"/>
        <v>54.75</v>
      </c>
      <c r="D687">
        <f t="shared" si="241"/>
        <v>4.2979302325581408</v>
      </c>
      <c r="E687">
        <f t="shared" si="242"/>
        <v>80.284883720930239</v>
      </c>
      <c r="F687">
        <f t="shared" si="243"/>
        <v>2.32267</v>
      </c>
      <c r="G687">
        <f t="shared" si="244"/>
        <v>24.25</v>
      </c>
      <c r="H687">
        <f t="shared" si="245"/>
        <v>0.11906976744185904</v>
      </c>
      <c r="I687">
        <f t="shared" si="246"/>
        <v>-1.2848837209302388</v>
      </c>
      <c r="J687">
        <f t="array" ref="J687">MMULT(MMULT(F687:G687,D$565:E$566), TRANSPOSE(F687:G687))</f>
        <v>38.118439634018252</v>
      </c>
      <c r="K687">
        <f t="array" ref="K687">MMULT(MMULT(H687:I687,D$570:E$571), TRANSPOSE(H687:I687))</f>
        <v>0.19424426513479157</v>
      </c>
      <c r="L687">
        <f t="shared" si="247"/>
        <v>19.792789787618442</v>
      </c>
      <c r="M687">
        <f t="shared" si="248"/>
        <v>0.90279631015657225</v>
      </c>
      <c r="N687">
        <f t="shared" si="249"/>
        <v>2</v>
      </c>
      <c r="O687">
        <f t="shared" si="250"/>
        <v>0</v>
      </c>
      <c r="P687">
        <f t="shared" si="251"/>
        <v>1</v>
      </c>
      <c r="Q687">
        <f t="shared" si="252"/>
        <v>0</v>
      </c>
      <c r="R687">
        <f t="shared" si="351"/>
        <v>29</v>
      </c>
      <c r="S687">
        <f t="shared" si="253"/>
        <v>2</v>
      </c>
      <c r="T687">
        <f t="shared" si="254"/>
        <v>3.85</v>
      </c>
      <c r="U687">
        <f t="shared" si="255"/>
        <v>78</v>
      </c>
      <c r="V687">
        <v>1</v>
      </c>
      <c r="W687" t="b">
        <f t="shared" si="256"/>
        <v>1</v>
      </c>
    </row>
    <row r="688" spans="1:23" x14ac:dyDescent="0.3">
      <c r="A688">
        <f t="shared" ref="A688" si="354">A397</f>
        <v>115</v>
      </c>
      <c r="B688">
        <f t="shared" ref="B688:C688" si="355">A$560</f>
        <v>2.0943299999999998</v>
      </c>
      <c r="C688">
        <f t="shared" si="355"/>
        <v>54.75</v>
      </c>
      <c r="D688">
        <f t="shared" si="241"/>
        <v>4.2979302325581408</v>
      </c>
      <c r="E688">
        <f t="shared" si="242"/>
        <v>80.284883720930239</v>
      </c>
      <c r="F688">
        <f t="shared" si="243"/>
        <v>-0.39432999999999985</v>
      </c>
      <c r="G688">
        <f t="shared" si="244"/>
        <v>4.25</v>
      </c>
      <c r="H688">
        <f t="shared" si="245"/>
        <v>-2.5979302325581406</v>
      </c>
      <c r="I688">
        <f t="shared" si="246"/>
        <v>-21.284883720930239</v>
      </c>
      <c r="J688">
        <f t="array" ref="J688">MMULT(MMULT(F688:G688,D$565:E$566), TRANSPOSE(F688:G688))</f>
        <v>2.6380291358434986</v>
      </c>
      <c r="K688">
        <f t="array" ref="K688">MMULT(MMULT(H688:I688,D$570:E$571), TRANSPOSE(H688:I688))</f>
        <v>41.632368668920115</v>
      </c>
      <c r="L688">
        <f t="shared" si="247"/>
        <v>2.0525845385310659</v>
      </c>
      <c r="M688">
        <f t="shared" si="248"/>
        <v>21.621858512049233</v>
      </c>
      <c r="N688">
        <f t="shared" si="249"/>
        <v>1</v>
      </c>
      <c r="O688">
        <f t="shared" si="250"/>
        <v>1</v>
      </c>
      <c r="P688">
        <f t="shared" si="251"/>
        <v>0</v>
      </c>
      <c r="Q688">
        <f t="shared" si="252"/>
        <v>0</v>
      </c>
      <c r="R688">
        <f t="shared" si="351"/>
        <v>30</v>
      </c>
      <c r="S688">
        <f t="shared" si="253"/>
        <v>2</v>
      </c>
      <c r="T688">
        <f t="shared" si="254"/>
        <v>4.4329999999999998</v>
      </c>
      <c r="U688">
        <f t="shared" si="255"/>
        <v>79</v>
      </c>
      <c r="V688">
        <v>0</v>
      </c>
      <c r="W688" t="b">
        <f t="shared" si="256"/>
        <v>1</v>
      </c>
    </row>
    <row r="689" spans="1:23" x14ac:dyDescent="0.3">
      <c r="A689">
        <f t="shared" ref="A689" si="356">A398</f>
        <v>116</v>
      </c>
      <c r="B689">
        <f t="shared" ref="B689:C689" si="357">A$560</f>
        <v>2.0943299999999998</v>
      </c>
      <c r="C689">
        <f t="shared" si="357"/>
        <v>54.75</v>
      </c>
      <c r="D689">
        <f t="shared" si="241"/>
        <v>4.2979302325581408</v>
      </c>
      <c r="E689">
        <f t="shared" si="242"/>
        <v>80.284883720930239</v>
      </c>
      <c r="F689">
        <f t="shared" si="243"/>
        <v>2.5386700000000002</v>
      </c>
      <c r="G689">
        <f t="shared" si="244"/>
        <v>26.25</v>
      </c>
      <c r="H689">
        <f t="shared" si="245"/>
        <v>0.33506976744185923</v>
      </c>
      <c r="I689">
        <f t="shared" si="246"/>
        <v>0.71511627906976116</v>
      </c>
      <c r="J689">
        <f t="array" ref="J689">MMULT(MMULT(F689:G689,D$565:E$566), TRANSPOSE(F689:G689))</f>
        <v>45.353437127493976</v>
      </c>
      <c r="K689">
        <f t="array" ref="K689">MMULT(MMULT(H689:I689,D$570:E$571), TRANSPOSE(H689:I689))</f>
        <v>0.65070788086604281</v>
      </c>
      <c r="L689">
        <f t="shared" si="247"/>
        <v>23.410288534356305</v>
      </c>
      <c r="M689">
        <f t="shared" si="248"/>
        <v>1.1310281180221979</v>
      </c>
      <c r="N689">
        <f t="shared" si="249"/>
        <v>2</v>
      </c>
      <c r="O689">
        <f t="shared" si="250"/>
        <v>0</v>
      </c>
      <c r="P689">
        <f t="shared" si="251"/>
        <v>1</v>
      </c>
      <c r="Q689">
        <f t="shared" si="252"/>
        <v>0</v>
      </c>
      <c r="R689">
        <f t="shared" si="351"/>
        <v>31</v>
      </c>
      <c r="S689">
        <f t="shared" si="253"/>
        <v>2</v>
      </c>
      <c r="T689">
        <f t="shared" si="254"/>
        <v>4.3</v>
      </c>
      <c r="U689">
        <f t="shared" si="255"/>
        <v>73</v>
      </c>
      <c r="V689">
        <v>1</v>
      </c>
      <c r="W689" t="b">
        <f t="shared" si="256"/>
        <v>1</v>
      </c>
    </row>
    <row r="690" spans="1:23" x14ac:dyDescent="0.3">
      <c r="A690">
        <f t="shared" ref="A690" si="358">A399</f>
        <v>117</v>
      </c>
      <c r="B690">
        <f t="shared" ref="B690:C690" si="359">A$560</f>
        <v>2.0943299999999998</v>
      </c>
      <c r="C690">
        <f t="shared" si="359"/>
        <v>54.75</v>
      </c>
      <c r="D690">
        <f t="shared" si="241"/>
        <v>4.2979302325581408</v>
      </c>
      <c r="E690">
        <f t="shared" si="242"/>
        <v>80.284883720930239</v>
      </c>
      <c r="F690">
        <f t="shared" si="243"/>
        <v>0.22267000000000037</v>
      </c>
      <c r="G690">
        <f t="shared" si="244"/>
        <v>-4.75</v>
      </c>
      <c r="H690">
        <f t="shared" si="245"/>
        <v>-1.9809302325581406</v>
      </c>
      <c r="I690">
        <f t="shared" si="246"/>
        <v>-30.284883720930239</v>
      </c>
      <c r="J690">
        <f t="array" ref="J690">MMULT(MMULT(F690:G690,D$565:E$566), TRANSPOSE(F690:G690))</f>
        <v>1.6767930623185032</v>
      </c>
      <c r="K690">
        <f t="array" ref="K690">MMULT(MMULT(H690:I690,D$570:E$571), TRANSPOSE(H690:I690))</f>
        <v>38.902951092153295</v>
      </c>
      <c r="L690">
        <f t="shared" si="247"/>
        <v>1.5719665017685682</v>
      </c>
      <c r="M690">
        <f t="shared" si="248"/>
        <v>20.257149723665822</v>
      </c>
      <c r="N690">
        <f t="shared" si="249"/>
        <v>1</v>
      </c>
      <c r="O690">
        <f t="shared" si="250"/>
        <v>1</v>
      </c>
      <c r="P690">
        <f t="shared" si="251"/>
        <v>0</v>
      </c>
      <c r="Q690">
        <f t="shared" si="252"/>
        <v>0</v>
      </c>
      <c r="R690">
        <f t="shared" si="351"/>
        <v>32</v>
      </c>
      <c r="S690">
        <f t="shared" si="253"/>
        <v>2</v>
      </c>
      <c r="T690">
        <f t="shared" si="254"/>
        <v>4.4669999999999996</v>
      </c>
      <c r="U690">
        <f t="shared" si="255"/>
        <v>77</v>
      </c>
      <c r="V690">
        <v>0</v>
      </c>
      <c r="W690" t="b">
        <f t="shared" si="256"/>
        <v>1</v>
      </c>
    </row>
    <row r="691" spans="1:23" x14ac:dyDescent="0.3">
      <c r="A691">
        <f t="shared" ref="A691" si="360">A400</f>
        <v>118</v>
      </c>
      <c r="B691">
        <f t="shared" ref="B691:C691" si="361">A$560</f>
        <v>2.0943299999999998</v>
      </c>
      <c r="C691">
        <f t="shared" si="361"/>
        <v>54.75</v>
      </c>
      <c r="D691">
        <f t="shared" si="241"/>
        <v>4.2979302325581408</v>
      </c>
      <c r="E691">
        <f t="shared" si="242"/>
        <v>80.284883720930239</v>
      </c>
      <c r="F691">
        <f t="shared" si="243"/>
        <v>2.5056699999999998</v>
      </c>
      <c r="G691">
        <f t="shared" si="244"/>
        <v>30.25</v>
      </c>
      <c r="H691">
        <f t="shared" si="245"/>
        <v>0.30206976744185887</v>
      </c>
      <c r="I691">
        <f t="shared" si="246"/>
        <v>4.7151162790697612</v>
      </c>
      <c r="J691">
        <f t="array" ref="J691">MMULT(MMULT(F691:G691,D$565:E$566), TRANSPOSE(F691:G691))</f>
        <v>47.910407344592635</v>
      </c>
      <c r="K691">
        <f t="array" ref="K691">MMULT(MMULT(H691:I691,D$570:E$571), TRANSPOSE(H691:I691))</f>
        <v>0.92777872090815716</v>
      </c>
      <c r="L691">
        <f t="shared" si="247"/>
        <v>24.688773642905634</v>
      </c>
      <c r="M691">
        <f t="shared" si="248"/>
        <v>1.2695635380432551</v>
      </c>
      <c r="N691">
        <f t="shared" si="249"/>
        <v>2</v>
      </c>
      <c r="O691">
        <f t="shared" si="250"/>
        <v>0</v>
      </c>
      <c r="P691">
        <f t="shared" si="251"/>
        <v>1</v>
      </c>
      <c r="Q691">
        <f t="shared" si="252"/>
        <v>0</v>
      </c>
      <c r="R691">
        <f t="shared" si="351"/>
        <v>33</v>
      </c>
      <c r="S691">
        <f t="shared" si="253"/>
        <v>2</v>
      </c>
      <c r="T691">
        <f t="shared" si="254"/>
        <v>3.367</v>
      </c>
      <c r="U691">
        <f t="shared" si="255"/>
        <v>66</v>
      </c>
      <c r="V691">
        <v>1</v>
      </c>
      <c r="W691" t="b">
        <f t="shared" si="256"/>
        <v>1</v>
      </c>
    </row>
    <row r="692" spans="1:23" x14ac:dyDescent="0.3">
      <c r="A692">
        <f t="shared" ref="A692" si="362">A401</f>
        <v>119</v>
      </c>
      <c r="B692">
        <f t="shared" ref="B692:C692" si="363">A$560</f>
        <v>2.0943299999999998</v>
      </c>
      <c r="C692">
        <f t="shared" si="363"/>
        <v>54.75</v>
      </c>
      <c r="D692">
        <f t="shared" si="241"/>
        <v>4.2979302325581408</v>
      </c>
      <c r="E692">
        <f t="shared" si="242"/>
        <v>80.284883720930239</v>
      </c>
      <c r="F692">
        <f t="shared" si="243"/>
        <v>-0.27732999999999985</v>
      </c>
      <c r="G692">
        <f t="shared" si="244"/>
        <v>4.25</v>
      </c>
      <c r="H692">
        <f t="shared" si="245"/>
        <v>-2.4809302325581406</v>
      </c>
      <c r="I692">
        <f t="shared" si="246"/>
        <v>-21.284883720930239</v>
      </c>
      <c r="J692">
        <f t="array" ref="J692">MMULT(MMULT(F692:G692,D$565:E$566), TRANSPOSE(F692:G692))</f>
        <v>1.7885280877794043</v>
      </c>
      <c r="K692">
        <f t="array" ref="K692">MMULT(MMULT(H692:I692,D$570:E$571), TRANSPOSE(H692:I692))</f>
        <v>38.656625824678912</v>
      </c>
      <c r="L692">
        <f t="shared" si="247"/>
        <v>1.6278340144990187</v>
      </c>
      <c r="M692">
        <f t="shared" si="248"/>
        <v>20.133987089928631</v>
      </c>
      <c r="N692">
        <f t="shared" si="249"/>
        <v>1</v>
      </c>
      <c r="O692">
        <f t="shared" si="250"/>
        <v>1</v>
      </c>
      <c r="P692">
        <f t="shared" si="251"/>
        <v>0</v>
      </c>
      <c r="Q692">
        <f t="shared" si="252"/>
        <v>0</v>
      </c>
      <c r="R692">
        <f t="shared" si="351"/>
        <v>34</v>
      </c>
      <c r="S692">
        <f t="shared" si="253"/>
        <v>2</v>
      </c>
      <c r="T692">
        <f t="shared" si="254"/>
        <v>4.0330000000000004</v>
      </c>
      <c r="U692">
        <f t="shared" si="255"/>
        <v>80</v>
      </c>
      <c r="V692">
        <v>0</v>
      </c>
      <c r="W692" t="b">
        <f t="shared" si="256"/>
        <v>1</v>
      </c>
    </row>
    <row r="693" spans="1:23" x14ac:dyDescent="0.3">
      <c r="A693">
        <f t="shared" ref="A693" si="364">A402</f>
        <v>120</v>
      </c>
      <c r="B693">
        <f t="shared" ref="B693:C693" si="365">A$560</f>
        <v>2.0943299999999998</v>
      </c>
      <c r="C693">
        <f t="shared" si="365"/>
        <v>54.75</v>
      </c>
      <c r="D693">
        <f t="shared" si="241"/>
        <v>4.2979302325581408</v>
      </c>
      <c r="E693">
        <f t="shared" si="242"/>
        <v>80.284883720930239</v>
      </c>
      <c r="F693">
        <f t="shared" si="243"/>
        <v>2.32267</v>
      </c>
      <c r="G693">
        <f t="shared" si="244"/>
        <v>32.25</v>
      </c>
      <c r="H693">
        <f t="shared" si="245"/>
        <v>0.11906976744185904</v>
      </c>
      <c r="I693">
        <f t="shared" si="246"/>
        <v>6.7151162790697612</v>
      </c>
      <c r="J693">
        <f t="array" ref="J693">MMULT(MMULT(F693:G693,D$565:E$566), TRANSPOSE(F693:G693))</f>
        <v>45.751710183441112</v>
      </c>
      <c r="K693">
        <f t="array" ref="K693">MMULT(MMULT(H693:I693,D$570:E$571), TRANSPOSE(H693:I693))</f>
        <v>1.4442985537108326</v>
      </c>
      <c r="L693">
        <f t="shared" si="247"/>
        <v>23.609425062329873</v>
      </c>
      <c r="M693">
        <f t="shared" si="248"/>
        <v>1.5278234544445928</v>
      </c>
      <c r="N693">
        <f t="shared" si="249"/>
        <v>2</v>
      </c>
      <c r="O693">
        <f t="shared" si="250"/>
        <v>0</v>
      </c>
      <c r="P693">
        <f t="shared" si="251"/>
        <v>1</v>
      </c>
      <c r="Q693">
        <f t="shared" si="252"/>
        <v>0</v>
      </c>
      <c r="R693">
        <f t="shared" si="351"/>
        <v>35</v>
      </c>
      <c r="S693">
        <f t="shared" si="253"/>
        <v>2</v>
      </c>
      <c r="T693">
        <f t="shared" si="254"/>
        <v>3.8330000000000002</v>
      </c>
      <c r="U693">
        <f t="shared" si="255"/>
        <v>74</v>
      </c>
      <c r="V693">
        <v>1</v>
      </c>
      <c r="W693" t="b">
        <f t="shared" si="256"/>
        <v>1</v>
      </c>
    </row>
    <row r="694" spans="1:23" x14ac:dyDescent="0.3">
      <c r="A694">
        <f t="shared" ref="A694" si="366">A403</f>
        <v>121</v>
      </c>
      <c r="B694">
        <f t="shared" ref="B694:C694" si="367">A$560</f>
        <v>2.0943299999999998</v>
      </c>
      <c r="C694">
        <f t="shared" si="367"/>
        <v>54.75</v>
      </c>
      <c r="D694">
        <f t="shared" si="241"/>
        <v>4.2979302325581408</v>
      </c>
      <c r="E694">
        <f t="shared" si="242"/>
        <v>80.284883720930239</v>
      </c>
      <c r="F694">
        <f t="shared" si="243"/>
        <v>0.52267000000000019</v>
      </c>
      <c r="G694">
        <f t="shared" si="244"/>
        <v>-1.75</v>
      </c>
      <c r="H694">
        <f t="shared" si="245"/>
        <v>-1.6809302325581408</v>
      </c>
      <c r="I694">
        <f t="shared" si="246"/>
        <v>-27.284883720930239</v>
      </c>
      <c r="J694">
        <f t="array" ref="J694">MMULT(MMULT(F694:G694,D$565:E$566), TRANSPOSE(F694:G694))</f>
        <v>2.6921080178351908</v>
      </c>
      <c r="K694">
        <f t="array" ref="K694">MMULT(MMULT(H694:I694,D$570:E$571), TRANSPOSE(H694:I694))</f>
        <v>30.17978454532771</v>
      </c>
      <c r="L694">
        <f t="shared" si="247"/>
        <v>2.0796239795269118</v>
      </c>
      <c r="M694">
        <f t="shared" si="248"/>
        <v>15.895566450253032</v>
      </c>
      <c r="N694">
        <f t="shared" si="249"/>
        <v>1</v>
      </c>
      <c r="O694">
        <f t="shared" si="250"/>
        <v>1</v>
      </c>
      <c r="P694">
        <f t="shared" si="251"/>
        <v>0</v>
      </c>
      <c r="Q694">
        <f t="shared" si="252"/>
        <v>0</v>
      </c>
      <c r="R694">
        <f>A320</f>
        <v>38</v>
      </c>
      <c r="S694">
        <f t="shared" si="253"/>
        <v>2</v>
      </c>
      <c r="T694">
        <f t="shared" si="254"/>
        <v>4.8330000000000002</v>
      </c>
      <c r="U694">
        <f t="shared" si="255"/>
        <v>80</v>
      </c>
      <c r="V694">
        <v>0</v>
      </c>
      <c r="W694" t="b">
        <f t="shared" si="256"/>
        <v>1</v>
      </c>
    </row>
    <row r="695" spans="1:23" x14ac:dyDescent="0.3">
      <c r="A695">
        <f t="shared" ref="A695" si="368">A404</f>
        <v>122</v>
      </c>
      <c r="B695">
        <f t="shared" ref="B695:C695" si="369">A$560</f>
        <v>2.0943299999999998</v>
      </c>
      <c r="C695">
        <f t="shared" si="369"/>
        <v>54.75</v>
      </c>
      <c r="D695">
        <f t="shared" si="241"/>
        <v>4.2979302325581408</v>
      </c>
      <c r="E695">
        <f t="shared" si="242"/>
        <v>80.284883720930239</v>
      </c>
      <c r="F695">
        <f t="shared" si="243"/>
        <v>1.9726700000000004</v>
      </c>
      <c r="G695">
        <f t="shared" si="244"/>
        <v>14.25</v>
      </c>
      <c r="H695">
        <f t="shared" si="245"/>
        <v>-0.2309302325581406</v>
      </c>
      <c r="I695">
        <f t="shared" si="246"/>
        <v>-11.284883720930239</v>
      </c>
      <c r="J695">
        <f t="array" ref="J695">MMULT(MMULT(F695:G695,D$565:E$566), TRANSPOSE(F695:G695))</f>
        <v>25.319847633041757</v>
      </c>
      <c r="K695">
        <f t="array" ref="K695">MMULT(MMULT(H695:I695,D$570:E$571), TRANSPOSE(H695:I695))</f>
        <v>4.0564272555366214</v>
      </c>
      <c r="L695">
        <f t="shared" si="247"/>
        <v>13.393493787130195</v>
      </c>
      <c r="M695">
        <f t="shared" si="248"/>
        <v>2.8338878053574872</v>
      </c>
      <c r="N695">
        <f t="shared" si="249"/>
        <v>2</v>
      </c>
      <c r="O695">
        <f t="shared" si="250"/>
        <v>0</v>
      </c>
      <c r="P695">
        <f t="shared" si="251"/>
        <v>1</v>
      </c>
      <c r="Q695">
        <f t="shared" si="252"/>
        <v>0</v>
      </c>
      <c r="R695">
        <f>A322</f>
        <v>40</v>
      </c>
      <c r="S695">
        <f t="shared" si="253"/>
        <v>2</v>
      </c>
      <c r="T695">
        <f t="shared" si="254"/>
        <v>4.7830000000000004</v>
      </c>
      <c r="U695">
        <f t="shared" si="255"/>
        <v>90</v>
      </c>
      <c r="V695">
        <v>1</v>
      </c>
      <c r="W695" t="b">
        <f t="shared" si="256"/>
        <v>1</v>
      </c>
    </row>
    <row r="696" spans="1:23" x14ac:dyDescent="0.3">
      <c r="A696">
        <f t="shared" ref="A696" si="370">A405</f>
        <v>123</v>
      </c>
      <c r="B696">
        <f t="shared" ref="B696:C696" si="371">A$560</f>
        <v>2.0943299999999998</v>
      </c>
      <c r="C696">
        <f t="shared" si="371"/>
        <v>54.75</v>
      </c>
      <c r="D696">
        <f t="shared" si="241"/>
        <v>4.2979302325581408</v>
      </c>
      <c r="E696">
        <f t="shared" si="242"/>
        <v>80.284883720930239</v>
      </c>
      <c r="F696">
        <f t="shared" si="243"/>
        <v>2.1556700000000002</v>
      </c>
      <c r="G696">
        <f t="shared" si="244"/>
        <v>22.25</v>
      </c>
      <c r="H696">
        <f t="shared" si="245"/>
        <v>-4.7930232558140773E-2</v>
      </c>
      <c r="I696">
        <f t="shared" si="246"/>
        <v>-3.2848837209302388</v>
      </c>
      <c r="J696">
        <f t="array" ref="J696">MMULT(MMULT(F696:G696,D$565:E$566), TRANSPOSE(F696:G696))</f>
        <v>32.677055461510264</v>
      </c>
      <c r="K696">
        <f t="array" ref="K696">MMULT(MMULT(H696:I696,D$570:E$571), TRANSPOSE(H696:I696))</f>
        <v>0.34905321162432312</v>
      </c>
      <c r="L696">
        <f t="shared" si="247"/>
        <v>17.072097701364449</v>
      </c>
      <c r="M696">
        <f t="shared" si="248"/>
        <v>0.98020078340133798</v>
      </c>
      <c r="N696">
        <f t="shared" si="249"/>
        <v>2</v>
      </c>
      <c r="O696">
        <f t="shared" si="250"/>
        <v>0</v>
      </c>
      <c r="P696">
        <f t="shared" si="251"/>
        <v>1</v>
      </c>
      <c r="Q696">
        <f t="shared" si="252"/>
        <v>0</v>
      </c>
      <c r="R696">
        <f>A323</f>
        <v>41</v>
      </c>
      <c r="S696">
        <f t="shared" si="253"/>
        <v>2</v>
      </c>
      <c r="T696">
        <f t="shared" si="254"/>
        <v>4.3499999999999996</v>
      </c>
      <c r="U696">
        <f t="shared" si="255"/>
        <v>80</v>
      </c>
      <c r="V696">
        <v>1</v>
      </c>
      <c r="W696" t="b">
        <f t="shared" si="256"/>
        <v>1</v>
      </c>
    </row>
    <row r="697" spans="1:23" x14ac:dyDescent="0.3">
      <c r="A697">
        <f t="shared" ref="A697" si="372">A406</f>
        <v>124</v>
      </c>
      <c r="B697">
        <f t="shared" ref="B697:C697" si="373">A$560</f>
        <v>2.0943299999999998</v>
      </c>
      <c r="C697">
        <f t="shared" si="373"/>
        <v>54.75</v>
      </c>
      <c r="D697">
        <f t="shared" si="241"/>
        <v>4.2979302325581408</v>
      </c>
      <c r="E697">
        <f t="shared" si="242"/>
        <v>80.284883720930239</v>
      </c>
      <c r="F697">
        <f t="shared" si="243"/>
        <v>-0.12732999999999972</v>
      </c>
      <c r="G697">
        <f t="shared" si="244"/>
        <v>1.25</v>
      </c>
      <c r="H697">
        <f t="shared" si="245"/>
        <v>-2.3309302325581407</v>
      </c>
      <c r="I697">
        <f t="shared" si="246"/>
        <v>-24.284883720930239</v>
      </c>
      <c r="J697">
        <f t="array" ref="J697">MMULT(MMULT(F697:G697,D$565:E$566), TRANSPOSE(F697:G697))</f>
        <v>0.25656343040827356</v>
      </c>
      <c r="K697">
        <f t="array" ref="K697">MMULT(MMULT(H697:I697,D$570:E$571), TRANSPOSE(H697:I697))</f>
        <v>37.809972578714031</v>
      </c>
      <c r="L697">
        <f t="shared" si="247"/>
        <v>0.86185168581345328</v>
      </c>
      <c r="M697">
        <f t="shared" si="248"/>
        <v>19.710660466946191</v>
      </c>
      <c r="N697">
        <f t="shared" si="249"/>
        <v>1</v>
      </c>
      <c r="O697">
        <f t="shared" si="250"/>
        <v>1</v>
      </c>
      <c r="P697">
        <f t="shared" si="251"/>
        <v>0</v>
      </c>
      <c r="Q697">
        <f t="shared" si="252"/>
        <v>0</v>
      </c>
      <c r="R697">
        <f>A325</f>
        <v>43</v>
      </c>
      <c r="S697">
        <f t="shared" si="253"/>
        <v>2</v>
      </c>
      <c r="T697">
        <f t="shared" si="254"/>
        <v>4.5670000000000002</v>
      </c>
      <c r="U697">
        <f t="shared" si="255"/>
        <v>84</v>
      </c>
      <c r="V697">
        <v>0</v>
      </c>
      <c r="W697" t="b">
        <f t="shared" si="256"/>
        <v>1</v>
      </c>
    </row>
    <row r="698" spans="1:23" x14ac:dyDescent="0.3">
      <c r="A698">
        <f t="shared" ref="A698" si="374">A407</f>
        <v>125</v>
      </c>
      <c r="B698">
        <f t="shared" ref="B698:C698" si="375">A$560</f>
        <v>2.0943299999999998</v>
      </c>
      <c r="C698">
        <f t="shared" si="375"/>
        <v>54.75</v>
      </c>
      <c r="D698">
        <f t="shared" si="241"/>
        <v>4.2979302325581408</v>
      </c>
      <c r="E698">
        <f t="shared" si="242"/>
        <v>80.284883720930239</v>
      </c>
      <c r="F698">
        <f t="shared" si="243"/>
        <v>2.5056699999999998</v>
      </c>
      <c r="G698">
        <f t="shared" si="244"/>
        <v>33.25</v>
      </c>
      <c r="H698">
        <f t="shared" si="245"/>
        <v>0.30206976744185887</v>
      </c>
      <c r="I698">
        <f t="shared" si="246"/>
        <v>7.7151162790697612</v>
      </c>
      <c r="J698">
        <f t="array" ref="J698">MMULT(MMULT(F698:G698,D$565:E$566), TRANSPOSE(F698:G698))</f>
        <v>51.270390812828147</v>
      </c>
      <c r="K698">
        <f t="array" ref="K698">MMULT(MMULT(H698:I698,D$570:E$571), TRANSPOSE(H698:I698))</f>
        <v>1.9738601781325444</v>
      </c>
      <c r="L698">
        <f t="shared" si="247"/>
        <v>26.36876537702339</v>
      </c>
      <c r="M698">
        <f t="shared" si="248"/>
        <v>1.7926042666554487</v>
      </c>
      <c r="N698">
        <f t="shared" si="249"/>
        <v>2</v>
      </c>
      <c r="O698">
        <f t="shared" si="250"/>
        <v>0</v>
      </c>
      <c r="P698">
        <f t="shared" si="251"/>
        <v>1</v>
      </c>
      <c r="Q698">
        <f t="shared" si="252"/>
        <v>0</v>
      </c>
      <c r="R698">
        <f>A327</f>
        <v>45</v>
      </c>
      <c r="S698">
        <f t="shared" si="253"/>
        <v>2</v>
      </c>
      <c r="T698">
        <f t="shared" si="254"/>
        <v>4.5330000000000004</v>
      </c>
      <c r="U698">
        <f t="shared" si="255"/>
        <v>73</v>
      </c>
      <c r="V698">
        <v>1</v>
      </c>
      <c r="W698" t="b">
        <f t="shared" si="256"/>
        <v>1</v>
      </c>
    </row>
    <row r="699" spans="1:23" x14ac:dyDescent="0.3">
      <c r="A699">
        <f t="shared" ref="A699" si="376">A408</f>
        <v>126</v>
      </c>
      <c r="B699">
        <f t="shared" ref="B699:C699" si="377">A$560</f>
        <v>2.0943299999999998</v>
      </c>
      <c r="C699">
        <f t="shared" si="377"/>
        <v>54.75</v>
      </c>
      <c r="D699">
        <f t="shared" si="241"/>
        <v>4.2979302325581408</v>
      </c>
      <c r="E699">
        <f t="shared" si="242"/>
        <v>80.284883720930239</v>
      </c>
      <c r="F699">
        <f t="shared" si="243"/>
        <v>1.6726700000000001</v>
      </c>
      <c r="G699">
        <f t="shared" si="244"/>
        <v>26.25</v>
      </c>
      <c r="H699">
        <f t="shared" si="245"/>
        <v>-0.53093023255814087</v>
      </c>
      <c r="I699">
        <f t="shared" si="246"/>
        <v>0.71511627906976116</v>
      </c>
      <c r="J699">
        <f t="array" ref="J699">MMULT(MMULT(F699:G699,D$565:E$566), TRANSPOSE(F699:G699))</f>
        <v>26.751829328524771</v>
      </c>
      <c r="K699">
        <f t="array" ref="K699">MMULT(MMULT(H699:I699,D$570:E$571), TRANSPOSE(H699:I699))</f>
        <v>1.9053331789030166</v>
      </c>
      <c r="L699">
        <f t="shared" si="247"/>
        <v>14.109484634871702</v>
      </c>
      <c r="M699">
        <f t="shared" si="248"/>
        <v>1.7583407670406848</v>
      </c>
      <c r="N699">
        <f t="shared" si="249"/>
        <v>2</v>
      </c>
      <c r="O699">
        <f t="shared" si="250"/>
        <v>0</v>
      </c>
      <c r="P699">
        <f t="shared" si="251"/>
        <v>1</v>
      </c>
      <c r="Q699">
        <f t="shared" si="252"/>
        <v>0</v>
      </c>
      <c r="R699">
        <f>A328</f>
        <v>46</v>
      </c>
      <c r="S699">
        <f t="shared" si="253"/>
        <v>2</v>
      </c>
      <c r="T699">
        <f t="shared" si="254"/>
        <v>3.3170000000000002</v>
      </c>
      <c r="U699">
        <f t="shared" si="255"/>
        <v>83</v>
      </c>
      <c r="V699">
        <v>1</v>
      </c>
      <c r="W699" t="b">
        <f t="shared" si="256"/>
        <v>1</v>
      </c>
    </row>
    <row r="700" spans="1:23" x14ac:dyDescent="0.3">
      <c r="A700">
        <f t="shared" ref="A700" si="378">A409</f>
        <v>127</v>
      </c>
      <c r="B700">
        <f t="shared" ref="B700:C700" si="379">A$560</f>
        <v>2.0943299999999998</v>
      </c>
      <c r="C700">
        <f t="shared" si="379"/>
        <v>54.75</v>
      </c>
      <c r="D700">
        <f t="shared" si="241"/>
        <v>4.2979302325581408</v>
      </c>
      <c r="E700">
        <f t="shared" si="242"/>
        <v>80.284883720930239</v>
      </c>
      <c r="F700">
        <f t="shared" si="243"/>
        <v>-0.17732999999999977</v>
      </c>
      <c r="G700">
        <f t="shared" si="244"/>
        <v>-9.75</v>
      </c>
      <c r="H700">
        <f t="shared" si="245"/>
        <v>-2.380930232558141</v>
      </c>
      <c r="I700">
        <f t="shared" si="246"/>
        <v>-35.284883720930239</v>
      </c>
      <c r="J700">
        <f t="array" ref="J700">MMULT(MMULT(F700:G700,D$565:E$566), TRANSPOSE(F700:G700))</f>
        <v>2.8453464705509028</v>
      </c>
      <c r="K700">
        <f t="array" ref="K700">MMULT(MMULT(H700:I700,D$570:E$571), TRANSPOSE(H700:I700))</f>
        <v>54.174497818039434</v>
      </c>
      <c r="L700">
        <f t="shared" si="247"/>
        <v>2.1562432058847678</v>
      </c>
      <c r="M700">
        <f t="shared" si="248"/>
        <v>27.892923086608892</v>
      </c>
      <c r="N700">
        <f t="shared" si="249"/>
        <v>1</v>
      </c>
      <c r="O700">
        <f t="shared" si="250"/>
        <v>1</v>
      </c>
      <c r="P700">
        <f t="shared" si="251"/>
        <v>0</v>
      </c>
      <c r="Q700">
        <f t="shared" si="252"/>
        <v>0</v>
      </c>
      <c r="R700">
        <f>A329</f>
        <v>47</v>
      </c>
      <c r="S700">
        <f t="shared" si="253"/>
        <v>2</v>
      </c>
      <c r="T700">
        <f t="shared" si="254"/>
        <v>3.8330000000000002</v>
      </c>
      <c r="U700">
        <f t="shared" si="255"/>
        <v>64</v>
      </c>
      <c r="V700">
        <v>0</v>
      </c>
      <c r="W700" t="b">
        <f t="shared" si="256"/>
        <v>1</v>
      </c>
    </row>
    <row r="701" spans="1:23" x14ac:dyDescent="0.3">
      <c r="A701">
        <f t="shared" ref="A701" si="380">A410</f>
        <v>128</v>
      </c>
      <c r="B701">
        <f t="shared" ref="B701:C701" si="381">A$560</f>
        <v>2.0943299999999998</v>
      </c>
      <c r="C701">
        <f t="shared" si="381"/>
        <v>54.75</v>
      </c>
      <c r="D701">
        <f t="shared" si="241"/>
        <v>4.2979302325581408</v>
      </c>
      <c r="E701">
        <f t="shared" si="242"/>
        <v>80.284883720930239</v>
      </c>
      <c r="F701">
        <f t="shared" si="243"/>
        <v>2.4056700000000002</v>
      </c>
      <c r="G701">
        <f t="shared" si="244"/>
        <v>27.25</v>
      </c>
      <c r="H701">
        <f t="shared" si="245"/>
        <v>0.20206976744185923</v>
      </c>
      <c r="I701">
        <f t="shared" si="246"/>
        <v>1.7151162790697612</v>
      </c>
      <c r="J701">
        <f t="array" ref="J701">MMULT(MMULT(F701:G701,D$565:E$566), TRANSPOSE(F701:G701))</f>
        <v>42.532856100899572</v>
      </c>
      <c r="K701">
        <f t="array" ref="K701">MMULT(MMULT(H701:I701,D$570:E$571), TRANSPOSE(H701:I701))</f>
        <v>0.25532246865867808</v>
      </c>
      <c r="L701">
        <f t="shared" si="247"/>
        <v>21.999998021059103</v>
      </c>
      <c r="M701">
        <f t="shared" si="248"/>
        <v>0.93333541191851555</v>
      </c>
      <c r="N701">
        <f t="shared" si="249"/>
        <v>2</v>
      </c>
      <c r="O701">
        <f t="shared" si="250"/>
        <v>0</v>
      </c>
      <c r="P701">
        <f t="shared" si="251"/>
        <v>1</v>
      </c>
      <c r="Q701">
        <f t="shared" si="252"/>
        <v>0</v>
      </c>
      <c r="R701">
        <f>A331</f>
        <v>49</v>
      </c>
      <c r="S701">
        <f t="shared" si="253"/>
        <v>2</v>
      </c>
      <c r="T701">
        <f t="shared" si="254"/>
        <v>4.633</v>
      </c>
      <c r="U701">
        <f t="shared" si="255"/>
        <v>82</v>
      </c>
      <c r="V701">
        <v>1</v>
      </c>
      <c r="W701" t="b">
        <f t="shared" si="256"/>
        <v>1</v>
      </c>
    </row>
    <row r="702" spans="1:23" x14ac:dyDescent="0.3">
      <c r="A702">
        <f t="shared" ref="A702" si="382">A411</f>
        <v>129</v>
      </c>
      <c r="B702">
        <f t="shared" ref="B702:C702" si="383">A$560</f>
        <v>2.0943299999999998</v>
      </c>
      <c r="C702">
        <f t="shared" si="383"/>
        <v>54.75</v>
      </c>
      <c r="D702">
        <f t="shared" si="241"/>
        <v>4.2979302325581408</v>
      </c>
      <c r="E702">
        <f t="shared" si="242"/>
        <v>80.284883720930239</v>
      </c>
      <c r="F702">
        <f t="shared" si="243"/>
        <v>0.1726700000000001</v>
      </c>
      <c r="G702">
        <f t="shared" si="244"/>
        <v>0.25</v>
      </c>
      <c r="H702">
        <f t="shared" si="245"/>
        <v>-2.0309302325581409</v>
      </c>
      <c r="I702">
        <f t="shared" si="246"/>
        <v>-25.284883720930239</v>
      </c>
      <c r="J702">
        <f t="array" ref="J702">MMULT(MMULT(F702:G702,D$565:E$566), TRANSPOSE(F702:G702))</f>
        <v>0.21914761554287251</v>
      </c>
      <c r="K702">
        <f t="array" ref="K702">MMULT(MMULT(H702:I702,D$570:E$571), TRANSPOSE(H702:I702))</f>
        <v>32.944648177560012</v>
      </c>
      <c r="L702">
        <f t="shared" si="247"/>
        <v>0.84314377838075272</v>
      </c>
      <c r="M702">
        <f t="shared" si="248"/>
        <v>17.277998266369181</v>
      </c>
      <c r="N702">
        <f t="shared" si="249"/>
        <v>1</v>
      </c>
      <c r="O702">
        <f t="shared" si="250"/>
        <v>1</v>
      </c>
      <c r="P702">
        <f t="shared" si="251"/>
        <v>0</v>
      </c>
      <c r="Q702">
        <f t="shared" si="252"/>
        <v>0</v>
      </c>
      <c r="R702">
        <f>A333</f>
        <v>51</v>
      </c>
      <c r="S702">
        <f t="shared" si="253"/>
        <v>2</v>
      </c>
      <c r="T702">
        <f t="shared" si="254"/>
        <v>4.8</v>
      </c>
      <c r="U702">
        <f t="shared" si="255"/>
        <v>75</v>
      </c>
      <c r="V702">
        <v>0</v>
      </c>
      <c r="W702" t="b">
        <f t="shared" si="256"/>
        <v>1</v>
      </c>
    </row>
    <row r="703" spans="1:23" x14ac:dyDescent="0.3">
      <c r="A703">
        <f t="shared" ref="A703" si="384">A412</f>
        <v>130</v>
      </c>
      <c r="B703">
        <f t="shared" ref="B703:C703" si="385">A$560</f>
        <v>2.0943299999999998</v>
      </c>
      <c r="C703">
        <f t="shared" si="385"/>
        <v>54.75</v>
      </c>
      <c r="D703">
        <f t="shared" ref="D703:D766" si="386">A$561</f>
        <v>4.2979302325581408</v>
      </c>
      <c r="E703">
        <f t="shared" ref="E703:E766" si="387">B$561</f>
        <v>80.284883720930239</v>
      </c>
      <c r="F703">
        <f t="shared" ref="F703:F766" si="388">INDEX(A$4:A$275,A703)-B703</f>
        <v>2.5556700000000006</v>
      </c>
      <c r="G703">
        <f t="shared" ref="G703:G766" si="389">INDEX(B$4:B$275,A703)-C703</f>
        <v>35.25</v>
      </c>
      <c r="H703">
        <f t="shared" ref="H703:H766" si="390">INDEX(A$4:A$275,A703)-D703</f>
        <v>0.35206976744185958</v>
      </c>
      <c r="I703">
        <f t="shared" ref="I703:I766" si="391">INDEX(B$4:B$275,A703)-E703</f>
        <v>9.7151162790697612</v>
      </c>
      <c r="J703">
        <f t="array" ref="J703">MMULT(MMULT(F703:G703,D$565:E$566), TRANSPOSE(F703:G703))</f>
        <v>55.072754785006524</v>
      </c>
      <c r="K703">
        <f t="array" ref="K703">MMULT(MMULT(H703:I703,D$570:E$571), TRANSPOSE(H703:I703))</f>
        <v>3.083363135686533</v>
      </c>
      <c r="L703">
        <f t="shared" ref="L703:L766" si="392">(J703+LN(G$565))/2</f>
        <v>28.269947363112578</v>
      </c>
      <c r="M703">
        <f t="shared" ref="M703:M766" si="393">(K703+LN(G$570))/2</f>
        <v>2.3473557454324432</v>
      </c>
      <c r="N703">
        <f t="shared" ref="N703:N766" si="394">IF(L703&lt;M703,1,2)</f>
        <v>2</v>
      </c>
      <c r="O703">
        <f t="shared" ref="O703:O766" si="395">IF(N703=1,1,0)</f>
        <v>0</v>
      </c>
      <c r="P703">
        <f t="shared" ref="P703:P766" si="396">IF(N703=2,1,0)</f>
        <v>1</v>
      </c>
      <c r="Q703">
        <f t="shared" ref="Q703:Q766" si="397">ABS(N703-L412)</f>
        <v>0</v>
      </c>
      <c r="R703">
        <f>A334</f>
        <v>52</v>
      </c>
      <c r="S703">
        <f t="shared" ref="S703:S766" si="398">INDEX(N$574:N$845,R703)</f>
        <v>2</v>
      </c>
      <c r="T703">
        <f t="shared" ref="T703:T766" si="399">INDEX(A$4:A$275,R703)</f>
        <v>4.7160000000000002</v>
      </c>
      <c r="U703">
        <f t="shared" ref="U703:U766" si="400">INDEX(B$4:B$275,R703)</f>
        <v>90</v>
      </c>
      <c r="V703">
        <v>1</v>
      </c>
      <c r="W703" t="b">
        <f t="shared" ref="W703:W766" si="401">N703=V703+1</f>
        <v>1</v>
      </c>
    </row>
    <row r="704" spans="1:23" x14ac:dyDescent="0.3">
      <c r="A704">
        <f t="shared" ref="A704" si="402">A413</f>
        <v>131</v>
      </c>
      <c r="B704">
        <f t="shared" ref="B704:C704" si="403">A$560</f>
        <v>2.0943299999999998</v>
      </c>
      <c r="C704">
        <f t="shared" si="403"/>
        <v>54.75</v>
      </c>
      <c r="D704">
        <f t="shared" si="386"/>
        <v>4.2979302325581408</v>
      </c>
      <c r="E704">
        <f t="shared" si="387"/>
        <v>80.284883720930239</v>
      </c>
      <c r="F704">
        <f t="shared" si="388"/>
        <v>-0.22732999999999981</v>
      </c>
      <c r="G704">
        <f t="shared" si="389"/>
        <v>-9.75</v>
      </c>
      <c r="H704">
        <f t="shared" si="390"/>
        <v>-2.4309302325581408</v>
      </c>
      <c r="I704">
        <f t="shared" si="391"/>
        <v>-35.284883720930239</v>
      </c>
      <c r="J704">
        <f t="array" ref="J704">MMULT(MMULT(F704:G704,D$565:E$566), TRANSPOSE(F704:G704))</f>
        <v>2.7842753710028556</v>
      </c>
      <c r="K704">
        <f t="array" ref="K704">MMULT(MMULT(H704:I704,D$570:E$571), TRANSPOSE(H704:I704))</f>
        <v>55.149023624559433</v>
      </c>
      <c r="L704">
        <f t="shared" si="392"/>
        <v>2.1257076561107442</v>
      </c>
      <c r="M704">
        <f t="shared" si="393"/>
        <v>28.380185989868892</v>
      </c>
      <c r="N704">
        <f t="shared" si="394"/>
        <v>1</v>
      </c>
      <c r="O704">
        <f t="shared" si="395"/>
        <v>1</v>
      </c>
      <c r="P704">
        <f t="shared" si="396"/>
        <v>0</v>
      </c>
      <c r="Q704">
        <f t="shared" si="397"/>
        <v>0</v>
      </c>
      <c r="R704">
        <f>A336</f>
        <v>54</v>
      </c>
      <c r="S704">
        <f t="shared" si="398"/>
        <v>2</v>
      </c>
      <c r="T704">
        <f t="shared" si="399"/>
        <v>4.8330000000000002</v>
      </c>
      <c r="U704">
        <f t="shared" si="400"/>
        <v>80</v>
      </c>
      <c r="V704">
        <v>0</v>
      </c>
      <c r="W704" t="b">
        <f t="shared" si="401"/>
        <v>1</v>
      </c>
    </row>
    <row r="705" spans="1:23" x14ac:dyDescent="0.3">
      <c r="A705">
        <f t="shared" ref="A705" si="404">A414</f>
        <v>132</v>
      </c>
      <c r="B705">
        <f t="shared" ref="B705:C705" si="405">A$560</f>
        <v>2.0943299999999998</v>
      </c>
      <c r="C705">
        <f t="shared" si="405"/>
        <v>54.75</v>
      </c>
      <c r="D705">
        <f t="shared" si="386"/>
        <v>4.2979302325581408</v>
      </c>
      <c r="E705">
        <f t="shared" si="387"/>
        <v>80.284883720930239</v>
      </c>
      <c r="F705">
        <f t="shared" si="388"/>
        <v>2.07267</v>
      </c>
      <c r="G705">
        <f t="shared" si="389"/>
        <v>28.25</v>
      </c>
      <c r="H705">
        <f t="shared" si="390"/>
        <v>-0.13093023255814096</v>
      </c>
      <c r="I705">
        <f t="shared" si="391"/>
        <v>2.7151162790697612</v>
      </c>
      <c r="J705">
        <f t="array" ref="J705">MMULT(MMULT(F705:G705,D$565:E$566), TRANSPOSE(F705:G705))</f>
        <v>35.858230798186604</v>
      </c>
      <c r="K705">
        <f t="array" ref="K705">MMULT(MMULT(H705:I705,D$570:E$571), TRANSPOSE(H705:I705))</f>
        <v>0.47741109345894139</v>
      </c>
      <c r="L705">
        <f t="shared" si="392"/>
        <v>18.662685369702618</v>
      </c>
      <c r="M705">
        <f t="shared" si="393"/>
        <v>1.0443797243186472</v>
      </c>
      <c r="N705">
        <f t="shared" si="394"/>
        <v>2</v>
      </c>
      <c r="O705">
        <f t="shared" si="395"/>
        <v>0</v>
      </c>
      <c r="P705">
        <f t="shared" si="396"/>
        <v>1</v>
      </c>
      <c r="Q705">
        <f t="shared" si="397"/>
        <v>0</v>
      </c>
      <c r="R705">
        <f>A338</f>
        <v>56</v>
      </c>
      <c r="S705">
        <f t="shared" si="398"/>
        <v>2</v>
      </c>
      <c r="T705">
        <f t="shared" si="399"/>
        <v>4.883</v>
      </c>
      <c r="U705">
        <f t="shared" si="400"/>
        <v>83</v>
      </c>
      <c r="V705">
        <v>1</v>
      </c>
      <c r="W705" t="b">
        <f t="shared" si="401"/>
        <v>1</v>
      </c>
    </row>
    <row r="706" spans="1:23" x14ac:dyDescent="0.3">
      <c r="A706">
        <f t="shared" ref="A706" si="406">A415</f>
        <v>133</v>
      </c>
      <c r="B706">
        <f t="shared" ref="B706:C706" si="407">A$560</f>
        <v>2.0943299999999998</v>
      </c>
      <c r="C706">
        <f t="shared" si="407"/>
        <v>54.75</v>
      </c>
      <c r="D706">
        <f t="shared" si="386"/>
        <v>4.2979302325581408</v>
      </c>
      <c r="E706">
        <f t="shared" si="387"/>
        <v>80.284883720930239</v>
      </c>
      <c r="F706">
        <f t="shared" si="388"/>
        <v>0.70567000000000002</v>
      </c>
      <c r="G706">
        <f t="shared" si="389"/>
        <v>1.25</v>
      </c>
      <c r="H706">
        <f t="shared" si="390"/>
        <v>-1.497930232558141</v>
      </c>
      <c r="I706">
        <f t="shared" si="391"/>
        <v>-24.284883720930239</v>
      </c>
      <c r="J706">
        <f t="array" ref="J706">MMULT(MMULT(F706:G706,D$565:E$566), TRANSPOSE(F706:G706))</f>
        <v>3.6054319575529523</v>
      </c>
      <c r="K706">
        <f t="array" ref="K706">MMULT(MMULT(H706:I706,D$570:E$571), TRANSPOSE(H706:I706))</f>
        <v>23.928819563084915</v>
      </c>
      <c r="L706">
        <f t="shared" si="392"/>
        <v>2.5362859493857925</v>
      </c>
      <c r="M706">
        <f t="shared" si="393"/>
        <v>12.770083959131634</v>
      </c>
      <c r="N706">
        <f t="shared" si="394"/>
        <v>1</v>
      </c>
      <c r="O706">
        <f t="shared" si="395"/>
        <v>1</v>
      </c>
      <c r="P706">
        <f t="shared" si="396"/>
        <v>0</v>
      </c>
      <c r="Q706">
        <f t="shared" si="397"/>
        <v>0</v>
      </c>
      <c r="R706">
        <f>A339</f>
        <v>57</v>
      </c>
      <c r="S706">
        <f t="shared" si="398"/>
        <v>2</v>
      </c>
      <c r="T706">
        <f t="shared" si="399"/>
        <v>3.7170000000000001</v>
      </c>
      <c r="U706">
        <f t="shared" si="400"/>
        <v>71</v>
      </c>
      <c r="V706">
        <v>0</v>
      </c>
      <c r="W706" t="b">
        <f t="shared" si="401"/>
        <v>1</v>
      </c>
    </row>
    <row r="707" spans="1:23" x14ac:dyDescent="0.3">
      <c r="A707">
        <f t="shared" ref="A707" si="408">A416</f>
        <v>134</v>
      </c>
      <c r="B707">
        <f t="shared" ref="B707:C707" si="409">A$560</f>
        <v>2.0943299999999998</v>
      </c>
      <c r="C707">
        <f t="shared" si="409"/>
        <v>54.75</v>
      </c>
      <c r="D707">
        <f t="shared" si="386"/>
        <v>4.2979302325581408</v>
      </c>
      <c r="E707">
        <f t="shared" si="387"/>
        <v>80.284883720930239</v>
      </c>
      <c r="F707">
        <f t="shared" si="388"/>
        <v>2.2386700000000004</v>
      </c>
      <c r="G707">
        <f t="shared" si="389"/>
        <v>34.25</v>
      </c>
      <c r="H707">
        <f t="shared" si="390"/>
        <v>3.5069767441859412E-2</v>
      </c>
      <c r="I707">
        <f t="shared" si="391"/>
        <v>8.7151162790697612</v>
      </c>
      <c r="J707">
        <f t="array" ref="J707">MMULT(MMULT(F707:G707,D$565:E$566), TRANSPOSE(F707:G707))</f>
        <v>46.63940627230042</v>
      </c>
      <c r="K707">
        <f t="array" ref="K707">MMULT(MMULT(H707:I707,D$570:E$571), TRANSPOSE(H707:I707))</f>
        <v>2.6075851572034789</v>
      </c>
      <c r="L707">
        <f t="shared" si="392"/>
        <v>24.053273106759526</v>
      </c>
      <c r="M707">
        <f t="shared" si="393"/>
        <v>2.1094667561909159</v>
      </c>
      <c r="N707">
        <f t="shared" si="394"/>
        <v>2</v>
      </c>
      <c r="O707">
        <f t="shared" si="395"/>
        <v>0</v>
      </c>
      <c r="P707">
        <f t="shared" si="396"/>
        <v>1</v>
      </c>
      <c r="Q707">
        <f t="shared" si="397"/>
        <v>0</v>
      </c>
      <c r="R707">
        <f>A341</f>
        <v>59</v>
      </c>
      <c r="S707">
        <f t="shared" si="398"/>
        <v>2</v>
      </c>
      <c r="T707">
        <f t="shared" si="399"/>
        <v>4.5670000000000002</v>
      </c>
      <c r="U707">
        <f t="shared" si="400"/>
        <v>77</v>
      </c>
      <c r="V707">
        <v>1</v>
      </c>
      <c r="W707" t="b">
        <f t="shared" si="401"/>
        <v>1</v>
      </c>
    </row>
    <row r="708" spans="1:23" x14ac:dyDescent="0.3">
      <c r="A708">
        <f t="shared" ref="A708" si="410">A417</f>
        <v>135</v>
      </c>
      <c r="B708">
        <f t="shared" ref="B708:C708" si="411">A$560</f>
        <v>2.0943299999999998</v>
      </c>
      <c r="C708">
        <f t="shared" si="411"/>
        <v>54.75</v>
      </c>
      <c r="D708">
        <f t="shared" si="386"/>
        <v>4.2979302325581408</v>
      </c>
      <c r="E708">
        <f t="shared" si="387"/>
        <v>80.284883720930239</v>
      </c>
      <c r="F708">
        <f t="shared" si="388"/>
        <v>-0.26132999999999984</v>
      </c>
      <c r="G708">
        <f t="shared" si="389"/>
        <v>-8.75</v>
      </c>
      <c r="H708">
        <f t="shared" si="390"/>
        <v>-2.4649302325581406</v>
      </c>
      <c r="I708">
        <f t="shared" si="391"/>
        <v>-34.284883720930239</v>
      </c>
      <c r="J708">
        <f t="array" ref="J708">MMULT(MMULT(F708:G708,D$565:E$566), TRANSPOSE(F708:G708))</f>
        <v>2.2260723703040717</v>
      </c>
      <c r="K708">
        <f t="array" ref="K708">MMULT(MMULT(H708:I708,D$570:E$571), TRANSPOSE(H708:I708))</f>
        <v>54.113970184804515</v>
      </c>
      <c r="L708">
        <f t="shared" si="392"/>
        <v>1.8466061557613522</v>
      </c>
      <c r="M708">
        <f t="shared" si="393"/>
        <v>27.862659269991433</v>
      </c>
      <c r="N708">
        <f t="shared" si="394"/>
        <v>1</v>
      </c>
      <c r="O708">
        <f t="shared" si="395"/>
        <v>1</v>
      </c>
      <c r="P708">
        <f t="shared" si="396"/>
        <v>0</v>
      </c>
      <c r="Q708">
        <f t="shared" si="397"/>
        <v>0</v>
      </c>
      <c r="R708">
        <f>A342</f>
        <v>60</v>
      </c>
      <c r="S708">
        <f t="shared" si="398"/>
        <v>2</v>
      </c>
      <c r="T708">
        <f t="shared" si="399"/>
        <v>4.3170000000000002</v>
      </c>
      <c r="U708">
        <f t="shared" si="400"/>
        <v>81</v>
      </c>
      <c r="V708">
        <v>0</v>
      </c>
      <c r="W708" t="b">
        <f t="shared" si="401"/>
        <v>1</v>
      </c>
    </row>
    <row r="709" spans="1:23" x14ac:dyDescent="0.3">
      <c r="A709">
        <f t="shared" ref="A709" si="412">A418</f>
        <v>136</v>
      </c>
      <c r="B709">
        <f t="shared" ref="B709:C709" si="413">A$560</f>
        <v>2.0943299999999998</v>
      </c>
      <c r="C709">
        <f t="shared" si="413"/>
        <v>54.75</v>
      </c>
      <c r="D709">
        <f t="shared" si="386"/>
        <v>4.2979302325581408</v>
      </c>
      <c r="E709">
        <f t="shared" si="387"/>
        <v>80.284883720930239</v>
      </c>
      <c r="F709">
        <f t="shared" si="388"/>
        <v>2.2886700000000002</v>
      </c>
      <c r="G709">
        <f t="shared" si="389"/>
        <v>27.25</v>
      </c>
      <c r="H709">
        <f t="shared" si="390"/>
        <v>8.5069767441859234E-2</v>
      </c>
      <c r="I709">
        <f t="shared" si="391"/>
        <v>1.7151162790697612</v>
      </c>
      <c r="J709">
        <f t="array" ref="J709">MMULT(MMULT(F709:G709,D$565:E$566), TRANSPOSE(F709:G709))</f>
        <v>39.624540817551306</v>
      </c>
      <c r="K709">
        <f t="array" ref="K709">MMULT(MMULT(H709:I709,D$570:E$571), TRANSPOSE(H709:I709))</f>
        <v>0.10532654009955589</v>
      </c>
      <c r="L709">
        <f t="shared" si="392"/>
        <v>20.54584037938497</v>
      </c>
      <c r="M709">
        <f t="shared" si="393"/>
        <v>0.85833744763895448</v>
      </c>
      <c r="N709">
        <f t="shared" si="394"/>
        <v>2</v>
      </c>
      <c r="O709">
        <f t="shared" si="395"/>
        <v>0</v>
      </c>
      <c r="P709">
        <f t="shared" si="396"/>
        <v>1</v>
      </c>
      <c r="Q709">
        <f t="shared" si="397"/>
        <v>0</v>
      </c>
      <c r="R709">
        <f>A344</f>
        <v>62</v>
      </c>
      <c r="S709">
        <f t="shared" si="398"/>
        <v>2</v>
      </c>
      <c r="T709">
        <f t="shared" si="399"/>
        <v>4.5</v>
      </c>
      <c r="U709">
        <f t="shared" si="400"/>
        <v>84</v>
      </c>
      <c r="V709">
        <v>1</v>
      </c>
      <c r="W709" t="b">
        <f t="shared" si="401"/>
        <v>1</v>
      </c>
    </row>
    <row r="710" spans="1:23" x14ac:dyDescent="0.3">
      <c r="A710">
        <f t="shared" ref="A710" si="414">A419</f>
        <v>137</v>
      </c>
      <c r="B710">
        <f t="shared" ref="B710:C710" si="415">A$560</f>
        <v>2.0943299999999998</v>
      </c>
      <c r="C710">
        <f t="shared" si="415"/>
        <v>54.75</v>
      </c>
      <c r="D710">
        <f t="shared" si="386"/>
        <v>4.2979302325581408</v>
      </c>
      <c r="E710">
        <f t="shared" si="387"/>
        <v>80.284883720930239</v>
      </c>
      <c r="F710">
        <f t="shared" si="388"/>
        <v>-0.2113299999999998</v>
      </c>
      <c r="G710">
        <f t="shared" si="389"/>
        <v>-3.75</v>
      </c>
      <c r="H710">
        <f t="shared" si="390"/>
        <v>-2.4149302325581408</v>
      </c>
      <c r="I710">
        <f t="shared" si="391"/>
        <v>-29.284883720930239</v>
      </c>
      <c r="J710">
        <f t="array" ref="J710">MMULT(MMULT(F710:G710,D$565:E$566), TRANSPOSE(F710:G710))</f>
        <v>0.49435957669228436</v>
      </c>
      <c r="K710">
        <f t="array" ref="K710">MMULT(MMULT(H710:I710,D$570:E$571), TRANSPOSE(H710:I710))</f>
        <v>45.51195036870083</v>
      </c>
      <c r="L710">
        <f t="shared" si="392"/>
        <v>0.98074975895545868</v>
      </c>
      <c r="M710">
        <f t="shared" si="393"/>
        <v>23.56164936193959</v>
      </c>
      <c r="N710">
        <f t="shared" si="394"/>
        <v>1</v>
      </c>
      <c r="O710">
        <f t="shared" si="395"/>
        <v>1</v>
      </c>
      <c r="P710">
        <f t="shared" si="396"/>
        <v>0</v>
      </c>
      <c r="Q710">
        <f t="shared" si="397"/>
        <v>0</v>
      </c>
      <c r="R710">
        <f>A346</f>
        <v>64</v>
      </c>
      <c r="S710">
        <f t="shared" si="398"/>
        <v>2</v>
      </c>
      <c r="T710">
        <f t="shared" si="399"/>
        <v>4.8</v>
      </c>
      <c r="U710">
        <f t="shared" si="400"/>
        <v>82</v>
      </c>
      <c r="V710">
        <v>0</v>
      </c>
      <c r="W710" t="b">
        <f t="shared" si="401"/>
        <v>1</v>
      </c>
    </row>
    <row r="711" spans="1:23" x14ac:dyDescent="0.3">
      <c r="A711">
        <f t="shared" ref="A711" si="416">A420</f>
        <v>138</v>
      </c>
      <c r="B711">
        <f t="shared" ref="B711:C711" si="417">A$560</f>
        <v>2.0943299999999998</v>
      </c>
      <c r="C711">
        <f t="shared" si="417"/>
        <v>54.75</v>
      </c>
      <c r="D711">
        <f t="shared" si="386"/>
        <v>4.2979302325581408</v>
      </c>
      <c r="E711">
        <f t="shared" si="387"/>
        <v>80.284883720930239</v>
      </c>
      <c r="F711">
        <f t="shared" si="388"/>
        <v>2.83867</v>
      </c>
      <c r="G711">
        <f t="shared" si="389"/>
        <v>31.25</v>
      </c>
      <c r="H711">
        <f t="shared" si="390"/>
        <v>0.63506976744185906</v>
      </c>
      <c r="I711">
        <f t="shared" si="391"/>
        <v>5.7151162790697612</v>
      </c>
      <c r="J711">
        <f t="array" ref="J711">MMULT(MMULT(F711:G711,D$565:E$566), TRANSPOSE(F711:G711))</f>
        <v>58.348572805954227</v>
      </c>
      <c r="K711">
        <f t="array" ref="K711">MMULT(MMULT(H711:I711,D$570:E$571), TRANSPOSE(H711:I711))</f>
        <v>2.5869573591554751</v>
      </c>
      <c r="L711">
        <f t="shared" si="392"/>
        <v>29.90785637358643</v>
      </c>
      <c r="M711">
        <f t="shared" si="393"/>
        <v>2.099152857166914</v>
      </c>
      <c r="N711">
        <f t="shared" si="394"/>
        <v>2</v>
      </c>
      <c r="O711">
        <f t="shared" si="395"/>
        <v>0</v>
      </c>
      <c r="P711">
        <f t="shared" si="396"/>
        <v>1</v>
      </c>
      <c r="Q711">
        <f t="shared" si="397"/>
        <v>0</v>
      </c>
      <c r="R711">
        <f>A348</f>
        <v>66</v>
      </c>
      <c r="S711">
        <f t="shared" si="398"/>
        <v>2</v>
      </c>
      <c r="T711">
        <f t="shared" si="399"/>
        <v>4.4000000000000004</v>
      </c>
      <c r="U711">
        <f t="shared" si="400"/>
        <v>92</v>
      </c>
      <c r="V711">
        <v>1</v>
      </c>
      <c r="W711" t="b">
        <f t="shared" si="401"/>
        <v>1</v>
      </c>
    </row>
    <row r="712" spans="1:23" x14ac:dyDescent="0.3">
      <c r="A712">
        <f t="shared" ref="A712" si="418">A421</f>
        <v>139</v>
      </c>
      <c r="B712">
        <f t="shared" ref="B712:C712" si="419">A$560</f>
        <v>2.0943299999999998</v>
      </c>
      <c r="C712">
        <f t="shared" si="419"/>
        <v>54.75</v>
      </c>
      <c r="D712">
        <f t="shared" si="386"/>
        <v>4.2979302325581408</v>
      </c>
      <c r="E712">
        <f t="shared" si="387"/>
        <v>80.284883720930239</v>
      </c>
      <c r="F712">
        <f t="shared" si="388"/>
        <v>-6.1329999999999885E-2</v>
      </c>
      <c r="G712">
        <f t="shared" si="389"/>
        <v>-1.75</v>
      </c>
      <c r="H712">
        <f t="shared" si="390"/>
        <v>-2.2649302325581409</v>
      </c>
      <c r="I712">
        <f t="shared" si="391"/>
        <v>-27.284883720930239</v>
      </c>
      <c r="J712">
        <f t="array" ref="J712">MMULT(MMULT(F712:G712,D$565:E$566), TRANSPOSE(F712:G712))</f>
        <v>9.0001658505755214E-2</v>
      </c>
      <c r="K712">
        <f t="array" ref="K712">MMULT(MMULT(H712:I712,D$570:E$571), TRANSPOSE(H712:I712))</f>
        <v>39.807238756175636</v>
      </c>
      <c r="L712">
        <f t="shared" si="392"/>
        <v>0.77857079986219413</v>
      </c>
      <c r="M712">
        <f t="shared" si="393"/>
        <v>20.709293555676993</v>
      </c>
      <c r="N712">
        <f t="shared" si="394"/>
        <v>1</v>
      </c>
      <c r="O712">
        <f t="shared" si="395"/>
        <v>1</v>
      </c>
      <c r="P712">
        <f t="shared" si="396"/>
        <v>0</v>
      </c>
      <c r="Q712">
        <f t="shared" si="397"/>
        <v>0</v>
      </c>
      <c r="R712">
        <f>A349</f>
        <v>67</v>
      </c>
      <c r="S712">
        <f t="shared" si="398"/>
        <v>2</v>
      </c>
      <c r="T712">
        <f t="shared" si="399"/>
        <v>4.1669999999999998</v>
      </c>
      <c r="U712">
        <f t="shared" si="400"/>
        <v>78</v>
      </c>
      <c r="V712">
        <v>0</v>
      </c>
      <c r="W712" t="b">
        <f t="shared" si="401"/>
        <v>1</v>
      </c>
    </row>
    <row r="713" spans="1:23" x14ac:dyDescent="0.3">
      <c r="A713">
        <f t="shared" ref="A713" si="420">A422</f>
        <v>140</v>
      </c>
      <c r="B713">
        <f t="shared" ref="B713:C713" si="421">A$560</f>
        <v>2.0943299999999998</v>
      </c>
      <c r="C713">
        <f t="shared" si="421"/>
        <v>54.75</v>
      </c>
      <c r="D713">
        <f t="shared" si="386"/>
        <v>4.2979302325581408</v>
      </c>
      <c r="E713">
        <f t="shared" si="387"/>
        <v>80.284883720930239</v>
      </c>
      <c r="F713">
        <f t="shared" si="388"/>
        <v>1.6386700000000003</v>
      </c>
      <c r="G713">
        <f t="shared" si="389"/>
        <v>24.25</v>
      </c>
      <c r="H713">
        <f t="shared" si="390"/>
        <v>-0.56493023255814068</v>
      </c>
      <c r="I713">
        <f t="shared" si="391"/>
        <v>-1.2848837209302388</v>
      </c>
      <c r="J713">
        <f t="array" ref="J713">MMULT(MMULT(F713:G713,D$565:E$566), TRANSPOSE(F713:G713))</f>
        <v>24.161027179189407</v>
      </c>
      <c r="K713">
        <f t="array" ref="K713">MMULT(MMULT(H713:I713,D$570:E$571), TRANSPOSE(H713:I713))</f>
        <v>1.8430799374094942</v>
      </c>
      <c r="L713">
        <f t="shared" si="392"/>
        <v>12.81408356020402</v>
      </c>
      <c r="M713">
        <f t="shared" si="393"/>
        <v>1.7272141462939237</v>
      </c>
      <c r="N713">
        <f t="shared" si="394"/>
        <v>2</v>
      </c>
      <c r="O713">
        <f t="shared" si="395"/>
        <v>0</v>
      </c>
      <c r="P713">
        <f t="shared" si="396"/>
        <v>1</v>
      </c>
      <c r="Q713">
        <f t="shared" si="397"/>
        <v>0</v>
      </c>
      <c r="R713">
        <f>A350</f>
        <v>68</v>
      </c>
      <c r="S713">
        <f t="shared" si="398"/>
        <v>2</v>
      </c>
      <c r="T713">
        <f t="shared" si="399"/>
        <v>4.7</v>
      </c>
      <c r="U713">
        <f t="shared" si="400"/>
        <v>78</v>
      </c>
      <c r="V713">
        <v>1</v>
      </c>
      <c r="W713" t="b">
        <f t="shared" si="401"/>
        <v>1</v>
      </c>
    </row>
    <row r="714" spans="1:23" x14ac:dyDescent="0.3">
      <c r="A714">
        <f t="shared" ref="A714" si="422">A423</f>
        <v>141</v>
      </c>
      <c r="B714">
        <f t="shared" ref="B714:C714" si="423">A$560</f>
        <v>2.0943299999999998</v>
      </c>
      <c r="C714">
        <f t="shared" si="423"/>
        <v>54.75</v>
      </c>
      <c r="D714">
        <f t="shared" si="386"/>
        <v>4.2979302325581408</v>
      </c>
      <c r="E714">
        <f t="shared" si="387"/>
        <v>80.284883720930239</v>
      </c>
      <c r="F714">
        <f t="shared" si="388"/>
        <v>2.1386699999999998</v>
      </c>
      <c r="G714">
        <f t="shared" si="389"/>
        <v>26.25</v>
      </c>
      <c r="H714">
        <f t="shared" si="390"/>
        <v>-6.4930232558141121E-2</v>
      </c>
      <c r="I714">
        <f t="shared" si="391"/>
        <v>0.71511627906976116</v>
      </c>
      <c r="J714">
        <f t="array" ref="J714">MMULT(MMULT(F714:G714,D$565:E$566), TRANSPOSE(F714:G714))</f>
        <v>35.282606446465053</v>
      </c>
      <c r="K714">
        <f t="array" ref="K714">MMULT(MMULT(H714:I714,D$570:E$571), TRANSPOSE(H714:I714))</f>
        <v>5.8772999570111069E-2</v>
      </c>
      <c r="L714">
        <f t="shared" si="392"/>
        <v>18.374873193841843</v>
      </c>
      <c r="M714">
        <f t="shared" si="393"/>
        <v>0.83506067737423206</v>
      </c>
      <c r="N714">
        <f t="shared" si="394"/>
        <v>2</v>
      </c>
      <c r="O714">
        <f t="shared" si="395"/>
        <v>0</v>
      </c>
      <c r="P714">
        <f t="shared" si="396"/>
        <v>1</v>
      </c>
      <c r="Q714">
        <f t="shared" si="397"/>
        <v>0</v>
      </c>
      <c r="R714">
        <f>A352</f>
        <v>70</v>
      </c>
      <c r="S714">
        <f t="shared" si="398"/>
        <v>2</v>
      </c>
      <c r="T714">
        <f t="shared" si="399"/>
        <v>4.7</v>
      </c>
      <c r="U714">
        <f t="shared" si="400"/>
        <v>73</v>
      </c>
      <c r="V714">
        <v>1</v>
      </c>
      <c r="W714" t="b">
        <f t="shared" si="401"/>
        <v>1</v>
      </c>
    </row>
    <row r="715" spans="1:23" x14ac:dyDescent="0.3">
      <c r="A715">
        <f t="shared" ref="A715" si="424">A424</f>
        <v>142</v>
      </c>
      <c r="B715">
        <f t="shared" ref="B715:C715" si="425">A$560</f>
        <v>2.0943299999999998</v>
      </c>
      <c r="C715">
        <f t="shared" si="425"/>
        <v>54.75</v>
      </c>
      <c r="D715">
        <f t="shared" si="386"/>
        <v>4.2979302325581408</v>
      </c>
      <c r="E715">
        <f t="shared" si="387"/>
        <v>80.284883720930239</v>
      </c>
      <c r="F715">
        <f t="shared" si="388"/>
        <v>0.13867000000000029</v>
      </c>
      <c r="G715">
        <f t="shared" si="389"/>
        <v>5.25</v>
      </c>
      <c r="H715">
        <f t="shared" si="390"/>
        <v>-2.0649302325581407</v>
      </c>
      <c r="I715">
        <f t="shared" si="391"/>
        <v>-20.284883720930239</v>
      </c>
      <c r="J715">
        <f t="array" ref="J715">MMULT(MMULT(F715:G715,D$565:E$566), TRANSPOSE(F715:G715))</f>
        <v>0.80215158784527862</v>
      </c>
      <c r="K715">
        <f t="array" ref="K715">MMULT(MMULT(H715:I715,D$570:E$571), TRANSPOSE(H715:I715))</f>
        <v>28.624880501989672</v>
      </c>
      <c r="L715">
        <f t="shared" si="392"/>
        <v>1.1346457645319559</v>
      </c>
      <c r="M715">
        <f t="shared" si="393"/>
        <v>15.118114428584013</v>
      </c>
      <c r="N715">
        <f t="shared" si="394"/>
        <v>1</v>
      </c>
      <c r="O715">
        <f t="shared" si="395"/>
        <v>1</v>
      </c>
      <c r="P715">
        <f t="shared" si="396"/>
        <v>0</v>
      </c>
      <c r="Q715">
        <f t="shared" si="397"/>
        <v>0</v>
      </c>
      <c r="R715">
        <f>A353</f>
        <v>71</v>
      </c>
      <c r="S715">
        <f t="shared" si="398"/>
        <v>2</v>
      </c>
      <c r="T715">
        <f t="shared" si="399"/>
        <v>4.0330000000000004</v>
      </c>
      <c r="U715">
        <f t="shared" si="400"/>
        <v>82</v>
      </c>
      <c r="V715">
        <v>0</v>
      </c>
      <c r="W715" t="b">
        <f t="shared" si="401"/>
        <v>1</v>
      </c>
    </row>
    <row r="716" spans="1:23" x14ac:dyDescent="0.3">
      <c r="A716">
        <f t="shared" ref="A716" si="426">A425</f>
        <v>143</v>
      </c>
      <c r="B716">
        <f t="shared" ref="B716:C716" si="427">A$560</f>
        <v>2.0943299999999998</v>
      </c>
      <c r="C716">
        <f t="shared" si="427"/>
        <v>54.75</v>
      </c>
      <c r="D716">
        <f t="shared" si="386"/>
        <v>4.2979302325581408</v>
      </c>
      <c r="E716">
        <f t="shared" si="387"/>
        <v>80.284883720930239</v>
      </c>
      <c r="F716">
        <f t="shared" si="388"/>
        <v>2.4386700000000006</v>
      </c>
      <c r="G716">
        <f t="shared" si="389"/>
        <v>27.25</v>
      </c>
      <c r="H716">
        <f t="shared" si="390"/>
        <v>0.23506976744185959</v>
      </c>
      <c r="I716">
        <f t="shared" si="391"/>
        <v>1.7151162790697612</v>
      </c>
      <c r="J716">
        <f t="array" ref="J716">MMULT(MMULT(F716:G716,D$565:E$566), TRANSPOSE(F716:G716))</f>
        <v>43.392422563705523</v>
      </c>
      <c r="K716">
        <f t="array" ref="K716">MMULT(MMULT(H716:I716,D$570:E$571), TRANSPOSE(H716:I716))</f>
        <v>0.32873749164368166</v>
      </c>
      <c r="L716">
        <f t="shared" si="392"/>
        <v>22.429781252462078</v>
      </c>
      <c r="M716">
        <f t="shared" si="393"/>
        <v>0.97004292341101728</v>
      </c>
      <c r="N716">
        <f t="shared" si="394"/>
        <v>2</v>
      </c>
      <c r="O716">
        <f t="shared" si="395"/>
        <v>0</v>
      </c>
      <c r="P716">
        <f t="shared" si="396"/>
        <v>1</v>
      </c>
      <c r="Q716">
        <f t="shared" si="397"/>
        <v>0</v>
      </c>
      <c r="R716">
        <f>A355</f>
        <v>73</v>
      </c>
      <c r="S716">
        <f t="shared" si="398"/>
        <v>2</v>
      </c>
      <c r="T716">
        <f t="shared" si="399"/>
        <v>4.5</v>
      </c>
      <c r="U716">
        <f t="shared" si="400"/>
        <v>79</v>
      </c>
      <c r="V716">
        <v>1</v>
      </c>
      <c r="W716" t="b">
        <f t="shared" si="401"/>
        <v>1</v>
      </c>
    </row>
    <row r="717" spans="1:23" x14ac:dyDescent="0.3">
      <c r="A717">
        <f t="shared" ref="A717" si="428">A426</f>
        <v>144</v>
      </c>
      <c r="B717">
        <f t="shared" ref="B717:C717" si="429">A$560</f>
        <v>2.0943299999999998</v>
      </c>
      <c r="C717">
        <f t="shared" si="429"/>
        <v>54.75</v>
      </c>
      <c r="D717">
        <f t="shared" si="386"/>
        <v>4.2979302325581408</v>
      </c>
      <c r="E717">
        <f t="shared" si="387"/>
        <v>80.284883720930239</v>
      </c>
      <c r="F717">
        <f t="shared" si="388"/>
        <v>2.7226700000000004</v>
      </c>
      <c r="G717">
        <f t="shared" si="389"/>
        <v>22.25</v>
      </c>
      <c r="H717">
        <f t="shared" si="390"/>
        <v>0.5190697674418594</v>
      </c>
      <c r="I717">
        <f t="shared" si="391"/>
        <v>-3.2848837209302388</v>
      </c>
      <c r="J717">
        <f t="array" ref="J717">MMULT(MMULT(F717:G717,D$565:E$566), TRANSPOSE(F717:G717))</f>
        <v>48.887584741721433</v>
      </c>
      <c r="K717">
        <f t="array" ref="K717">MMULT(MMULT(H717:I717,D$570:E$571), TRANSPOSE(H717:I717))</f>
        <v>2.5953153787280225</v>
      </c>
      <c r="L717">
        <f t="shared" si="392"/>
        <v>25.177362341470033</v>
      </c>
      <c r="M717">
        <f t="shared" si="393"/>
        <v>2.1033318669531877</v>
      </c>
      <c r="N717">
        <f t="shared" si="394"/>
        <v>2</v>
      </c>
      <c r="O717">
        <f t="shared" si="395"/>
        <v>0</v>
      </c>
      <c r="P717">
        <f t="shared" si="396"/>
        <v>1</v>
      </c>
      <c r="Q717">
        <f t="shared" si="397"/>
        <v>0</v>
      </c>
      <c r="R717">
        <f>A356</f>
        <v>74</v>
      </c>
      <c r="S717">
        <f t="shared" si="398"/>
        <v>2</v>
      </c>
      <c r="T717">
        <f t="shared" si="399"/>
        <v>4</v>
      </c>
      <c r="U717">
        <f t="shared" si="400"/>
        <v>71</v>
      </c>
      <c r="V717">
        <v>1</v>
      </c>
      <c r="W717" t="b">
        <f t="shared" si="401"/>
        <v>1</v>
      </c>
    </row>
    <row r="718" spans="1:23" x14ac:dyDescent="0.3">
      <c r="A718">
        <f t="shared" ref="A718" si="430">A427</f>
        <v>145</v>
      </c>
      <c r="B718">
        <f t="shared" ref="B718:C718" si="431">A$560</f>
        <v>2.0943299999999998</v>
      </c>
      <c r="C718">
        <f t="shared" si="431"/>
        <v>54.75</v>
      </c>
      <c r="D718">
        <f t="shared" si="386"/>
        <v>4.2979302325581408</v>
      </c>
      <c r="E718">
        <f t="shared" si="387"/>
        <v>80.284883720930239</v>
      </c>
      <c r="F718">
        <f t="shared" si="388"/>
        <v>2.2386700000000004</v>
      </c>
      <c r="G718">
        <f t="shared" si="389"/>
        <v>21.25</v>
      </c>
      <c r="H718">
        <f t="shared" si="390"/>
        <v>3.5069767441859412E-2</v>
      </c>
      <c r="I718">
        <f t="shared" si="391"/>
        <v>-4.2848837209302388</v>
      </c>
      <c r="J718">
        <f t="array" ref="J718">MMULT(MMULT(F718:G718,D$565:E$566), TRANSPOSE(F718:G718))</f>
        <v>34.201431069574127</v>
      </c>
      <c r="K718">
        <f t="array" ref="K718">MMULT(MMULT(H718:I718,D$570:E$571), TRANSPOSE(H718:I718))</f>
        <v>0.70448372074766752</v>
      </c>
      <c r="L718">
        <f t="shared" si="392"/>
        <v>17.83428550539638</v>
      </c>
      <c r="M718">
        <f t="shared" si="393"/>
        <v>1.1579160379630102</v>
      </c>
      <c r="N718">
        <f t="shared" si="394"/>
        <v>2</v>
      </c>
      <c r="O718">
        <f t="shared" si="395"/>
        <v>0</v>
      </c>
      <c r="P718">
        <f t="shared" si="396"/>
        <v>1</v>
      </c>
      <c r="Q718">
        <f t="shared" si="397"/>
        <v>0</v>
      </c>
      <c r="R718">
        <f>A358</f>
        <v>76</v>
      </c>
      <c r="S718">
        <f t="shared" si="398"/>
        <v>2</v>
      </c>
      <c r="T718">
        <f t="shared" si="399"/>
        <v>5.0670000000000002</v>
      </c>
      <c r="U718">
        <f t="shared" si="400"/>
        <v>76</v>
      </c>
      <c r="V718">
        <v>1</v>
      </c>
      <c r="W718" t="b">
        <f t="shared" si="401"/>
        <v>1</v>
      </c>
    </row>
    <row r="719" spans="1:23" x14ac:dyDescent="0.3">
      <c r="A719">
        <f t="shared" ref="A719" si="432">A428</f>
        <v>146</v>
      </c>
      <c r="B719">
        <f t="shared" ref="B719:C719" si="433">A$560</f>
        <v>2.0943299999999998</v>
      </c>
      <c r="C719">
        <f t="shared" si="433"/>
        <v>54.75</v>
      </c>
      <c r="D719">
        <f t="shared" si="386"/>
        <v>4.2979302325581408</v>
      </c>
      <c r="E719">
        <f t="shared" si="387"/>
        <v>80.284883720930239</v>
      </c>
      <c r="F719">
        <f t="shared" si="388"/>
        <v>-0.11132999999999971</v>
      </c>
      <c r="G719">
        <f t="shared" si="389"/>
        <v>4.25</v>
      </c>
      <c r="H719">
        <f t="shared" si="390"/>
        <v>-2.3149302325581407</v>
      </c>
      <c r="I719">
        <f t="shared" si="391"/>
        <v>-21.284883720930239</v>
      </c>
      <c r="J719">
        <f t="array" ref="J719">MMULT(MMULT(F719:G719,D$565:E$566), TRANSPOSE(F719:G719))</f>
        <v>0.95596808799165955</v>
      </c>
      <c r="K719">
        <f t="array" ref="K719">MMULT(MMULT(H719:I719,D$570:E$571), TRANSPOSE(H719:I719))</f>
        <v>34.729866881160497</v>
      </c>
      <c r="L719">
        <f t="shared" si="392"/>
        <v>1.2115540146051462</v>
      </c>
      <c r="M719">
        <f t="shared" si="393"/>
        <v>18.170607618169424</v>
      </c>
      <c r="N719">
        <f t="shared" si="394"/>
        <v>1</v>
      </c>
      <c r="O719">
        <f t="shared" si="395"/>
        <v>1</v>
      </c>
      <c r="P719">
        <f t="shared" si="396"/>
        <v>0</v>
      </c>
      <c r="Q719">
        <f t="shared" si="397"/>
        <v>0</v>
      </c>
      <c r="R719">
        <f t="shared" ref="R719:R724" si="434">A360</f>
        <v>78</v>
      </c>
      <c r="S719">
        <f t="shared" si="398"/>
        <v>2</v>
      </c>
      <c r="T719">
        <f t="shared" si="399"/>
        <v>4.5670000000000002</v>
      </c>
      <c r="U719">
        <f t="shared" si="400"/>
        <v>78</v>
      </c>
      <c r="V719">
        <v>0</v>
      </c>
      <c r="W719" t="b">
        <f t="shared" si="401"/>
        <v>1</v>
      </c>
    </row>
    <row r="720" spans="1:23" x14ac:dyDescent="0.3">
      <c r="A720">
        <f t="shared" ref="A720" si="435">A429</f>
        <v>147</v>
      </c>
      <c r="B720">
        <f t="shared" ref="B720:C720" si="436">A$560</f>
        <v>2.0943299999999998</v>
      </c>
      <c r="C720">
        <f t="shared" si="436"/>
        <v>54.75</v>
      </c>
      <c r="D720">
        <f t="shared" si="386"/>
        <v>4.2979302325581408</v>
      </c>
      <c r="E720">
        <f t="shared" si="387"/>
        <v>80.284883720930239</v>
      </c>
      <c r="F720">
        <f t="shared" si="388"/>
        <v>2.5386700000000002</v>
      </c>
      <c r="G720">
        <f t="shared" si="389"/>
        <v>25.25</v>
      </c>
      <c r="H720">
        <f t="shared" si="390"/>
        <v>0.33506976744185923</v>
      </c>
      <c r="I720">
        <f t="shared" si="391"/>
        <v>-0.28488372093023884</v>
      </c>
      <c r="J720">
        <f t="array" ref="J720">MMULT(MMULT(F720:G720,D$565:E$566), TRANSPOSE(F720:G720))</f>
        <v>44.67533343788358</v>
      </c>
      <c r="K720">
        <f t="array" ref="K720">MMULT(MMULT(H720:I720,D$570:E$571), TRANSPOSE(H720:I720))</f>
        <v>0.73753537167675309</v>
      </c>
      <c r="L720">
        <f t="shared" si="392"/>
        <v>23.071236689551107</v>
      </c>
      <c r="M720">
        <f t="shared" si="393"/>
        <v>1.1744418634275531</v>
      </c>
      <c r="N720">
        <f t="shared" si="394"/>
        <v>2</v>
      </c>
      <c r="O720">
        <f t="shared" si="395"/>
        <v>0</v>
      </c>
      <c r="P720">
        <f t="shared" si="396"/>
        <v>1</v>
      </c>
      <c r="Q720">
        <f t="shared" si="397"/>
        <v>0</v>
      </c>
      <c r="R720">
        <f t="shared" si="434"/>
        <v>79</v>
      </c>
      <c r="S720">
        <f t="shared" si="398"/>
        <v>2</v>
      </c>
      <c r="T720">
        <f t="shared" si="399"/>
        <v>3.883</v>
      </c>
      <c r="U720">
        <f t="shared" si="400"/>
        <v>76</v>
      </c>
      <c r="V720">
        <v>1</v>
      </c>
      <c r="W720" t="b">
        <f t="shared" si="401"/>
        <v>1</v>
      </c>
    </row>
    <row r="721" spans="1:23" x14ac:dyDescent="0.3">
      <c r="A721">
        <f t="shared" ref="A721" si="437">A430</f>
        <v>148</v>
      </c>
      <c r="B721">
        <f t="shared" ref="B721:C721" si="438">A$560</f>
        <v>2.0943299999999998</v>
      </c>
      <c r="C721">
        <f t="shared" si="438"/>
        <v>54.75</v>
      </c>
      <c r="D721">
        <f t="shared" si="386"/>
        <v>4.2979302325581408</v>
      </c>
      <c r="E721">
        <f t="shared" si="387"/>
        <v>80.284883720930239</v>
      </c>
      <c r="F721">
        <f t="shared" si="388"/>
        <v>-7.7329999999999899E-2</v>
      </c>
      <c r="G721">
        <f t="shared" si="389"/>
        <v>-5.75</v>
      </c>
      <c r="H721">
        <f t="shared" si="390"/>
        <v>-2.2809302325581409</v>
      </c>
      <c r="I721">
        <f t="shared" si="391"/>
        <v>-31.284883720930239</v>
      </c>
      <c r="J721">
        <f t="array" ref="J721">MMULT(MMULT(F721:G721,D$565:E$566), TRANSPOSE(F721:G721))</f>
        <v>1.021498589740222</v>
      </c>
      <c r="K721">
        <f t="array" ref="K721">MMULT(MMULT(H721:I721,D$570:E$571), TRANSPOSE(H721:I721))</f>
        <v>45.658235140629074</v>
      </c>
      <c r="L721">
        <f t="shared" si="392"/>
        <v>1.2443192654794275</v>
      </c>
      <c r="M721">
        <f t="shared" si="393"/>
        <v>23.634791747903712</v>
      </c>
      <c r="N721">
        <f t="shared" si="394"/>
        <v>1</v>
      </c>
      <c r="O721">
        <f t="shared" si="395"/>
        <v>1</v>
      </c>
      <c r="P721">
        <f t="shared" si="396"/>
        <v>0</v>
      </c>
      <c r="Q721">
        <f t="shared" si="397"/>
        <v>0</v>
      </c>
      <c r="R721">
        <f t="shared" si="434"/>
        <v>80</v>
      </c>
      <c r="S721">
        <f t="shared" si="398"/>
        <v>2</v>
      </c>
      <c r="T721">
        <f t="shared" si="399"/>
        <v>3.6</v>
      </c>
      <c r="U721">
        <f t="shared" si="400"/>
        <v>83</v>
      </c>
      <c r="V721">
        <v>0</v>
      </c>
      <c r="W721" t="b">
        <f t="shared" si="401"/>
        <v>1</v>
      </c>
    </row>
    <row r="722" spans="1:23" x14ac:dyDescent="0.3">
      <c r="A722">
        <f t="shared" ref="A722" si="439">A431</f>
        <v>149</v>
      </c>
      <c r="B722">
        <f t="shared" ref="B722:C722" si="440">A$560</f>
        <v>2.0943299999999998</v>
      </c>
      <c r="C722">
        <f t="shared" si="440"/>
        <v>54.75</v>
      </c>
      <c r="D722">
        <f t="shared" si="386"/>
        <v>4.2979302325581408</v>
      </c>
      <c r="E722">
        <f t="shared" si="387"/>
        <v>80.284883720930239</v>
      </c>
      <c r="F722">
        <f t="shared" si="388"/>
        <v>3.0056699999999998</v>
      </c>
      <c r="G722">
        <f t="shared" si="389"/>
        <v>41.25</v>
      </c>
      <c r="H722">
        <f t="shared" si="390"/>
        <v>0.80206976744185887</v>
      </c>
      <c r="I722">
        <f t="shared" si="391"/>
        <v>15.715116279069761</v>
      </c>
      <c r="J722">
        <f t="array" ref="J722">MMULT(MMULT(F722:G722,D$565:E$566), TRANSPOSE(F722:G722))</f>
        <v>75.848647519961261</v>
      </c>
      <c r="K722">
        <f t="array" ref="K722">MMULT(MMULT(H722:I722,D$570:E$571), TRANSPOSE(H722:I722))</f>
        <v>8.9591443388308445</v>
      </c>
      <c r="L722">
        <f t="shared" si="392"/>
        <v>38.657893730589947</v>
      </c>
      <c r="M722">
        <f t="shared" si="393"/>
        <v>5.2852463470045983</v>
      </c>
      <c r="N722">
        <f t="shared" si="394"/>
        <v>2</v>
      </c>
      <c r="O722">
        <f t="shared" si="395"/>
        <v>0</v>
      </c>
      <c r="P722">
        <f t="shared" si="396"/>
        <v>1</v>
      </c>
      <c r="Q722">
        <f t="shared" si="397"/>
        <v>0</v>
      </c>
      <c r="R722">
        <f t="shared" si="434"/>
        <v>81</v>
      </c>
      <c r="S722">
        <f t="shared" si="398"/>
        <v>2</v>
      </c>
      <c r="T722">
        <f t="shared" si="399"/>
        <v>4.133</v>
      </c>
      <c r="U722">
        <f t="shared" si="400"/>
        <v>75</v>
      </c>
      <c r="V722">
        <v>1</v>
      </c>
      <c r="W722" t="b">
        <f t="shared" si="401"/>
        <v>1</v>
      </c>
    </row>
    <row r="723" spans="1:23" x14ac:dyDescent="0.3">
      <c r="A723">
        <f t="shared" ref="A723" si="441">A432</f>
        <v>150</v>
      </c>
      <c r="B723">
        <f t="shared" ref="B723:C723" si="442">A$560</f>
        <v>2.0943299999999998</v>
      </c>
      <c r="C723">
        <f t="shared" si="442"/>
        <v>54.75</v>
      </c>
      <c r="D723">
        <f t="shared" si="386"/>
        <v>4.2979302325581408</v>
      </c>
      <c r="E723">
        <f t="shared" si="387"/>
        <v>80.284883720930239</v>
      </c>
      <c r="F723">
        <f t="shared" si="388"/>
        <v>-0.29432999999999976</v>
      </c>
      <c r="G723">
        <f t="shared" si="389"/>
        <v>-1.75</v>
      </c>
      <c r="H723">
        <f t="shared" si="390"/>
        <v>-2.497930232558141</v>
      </c>
      <c r="I723">
        <f t="shared" si="391"/>
        <v>-27.284883720930239</v>
      </c>
      <c r="J723">
        <f t="array" ref="J723">MMULT(MMULT(F723:G723,D$565:E$566), TRANSPOSE(F723:G723))</f>
        <v>0.56212240259581125</v>
      </c>
      <c r="K723">
        <f t="array" ref="K723">MMULT(MMULT(H723:I723,D$570:E$571), TRANSPOSE(H723:I723))</f>
        <v>44.844660771362918</v>
      </c>
      <c r="L723">
        <f t="shared" si="392"/>
        <v>1.0146311719072221</v>
      </c>
      <c r="M723">
        <f t="shared" si="393"/>
        <v>23.228004563270634</v>
      </c>
      <c r="N723">
        <f t="shared" si="394"/>
        <v>1</v>
      </c>
      <c r="O723">
        <f t="shared" si="395"/>
        <v>1</v>
      </c>
      <c r="P723">
        <f t="shared" si="396"/>
        <v>0</v>
      </c>
      <c r="Q723">
        <f t="shared" si="397"/>
        <v>0</v>
      </c>
      <c r="R723">
        <f t="shared" si="434"/>
        <v>82</v>
      </c>
      <c r="S723">
        <f t="shared" si="398"/>
        <v>2</v>
      </c>
      <c r="T723">
        <f t="shared" si="399"/>
        <v>4.3330000000000002</v>
      </c>
      <c r="U723">
        <f t="shared" si="400"/>
        <v>82</v>
      </c>
      <c r="V723">
        <v>0</v>
      </c>
      <c r="W723" t="b">
        <f t="shared" si="401"/>
        <v>1</v>
      </c>
    </row>
    <row r="724" spans="1:23" x14ac:dyDescent="0.3">
      <c r="A724">
        <f t="shared" ref="A724" si="443">A433</f>
        <v>151</v>
      </c>
      <c r="B724">
        <f t="shared" ref="B724:C724" si="444">A$560</f>
        <v>2.0943299999999998</v>
      </c>
      <c r="C724">
        <f t="shared" si="444"/>
        <v>54.75</v>
      </c>
      <c r="D724">
        <f t="shared" si="386"/>
        <v>4.2979302325581408</v>
      </c>
      <c r="E724">
        <f t="shared" si="387"/>
        <v>80.284883720930239</v>
      </c>
      <c r="F724">
        <f t="shared" si="388"/>
        <v>2.9386700000000006</v>
      </c>
      <c r="G724">
        <f t="shared" si="389"/>
        <v>22.25</v>
      </c>
      <c r="H724">
        <f t="shared" si="390"/>
        <v>0.73506976744185959</v>
      </c>
      <c r="I724">
        <f t="shared" si="391"/>
        <v>-3.2848837209302388</v>
      </c>
      <c r="J724">
        <f t="array" ref="J724">MMULT(MMULT(F724:G724,D$565:E$566), TRANSPOSE(F724:G724))</f>
        <v>56.404855560357142</v>
      </c>
      <c r="K724">
        <f t="array" ref="K724">MMULT(MMULT(H724:I724,D$570:E$571), TRANSPOSE(H724:I724))</f>
        <v>4.5139261867611031</v>
      </c>
      <c r="L724">
        <f t="shared" si="392"/>
        <v>28.935997750787887</v>
      </c>
      <c r="M724">
        <f t="shared" si="393"/>
        <v>3.062637270969728</v>
      </c>
      <c r="N724">
        <f t="shared" si="394"/>
        <v>2</v>
      </c>
      <c r="O724">
        <f t="shared" si="395"/>
        <v>0</v>
      </c>
      <c r="P724">
        <f t="shared" si="396"/>
        <v>1</v>
      </c>
      <c r="Q724">
        <f t="shared" si="397"/>
        <v>0</v>
      </c>
      <c r="R724">
        <f t="shared" si="434"/>
        <v>83</v>
      </c>
      <c r="S724">
        <f t="shared" si="398"/>
        <v>2</v>
      </c>
      <c r="T724">
        <f t="shared" si="399"/>
        <v>4.0999999999999996</v>
      </c>
      <c r="U724">
        <f t="shared" si="400"/>
        <v>70</v>
      </c>
      <c r="V724">
        <v>1</v>
      </c>
      <c r="W724" t="b">
        <f t="shared" si="401"/>
        <v>1</v>
      </c>
    </row>
    <row r="725" spans="1:23" x14ac:dyDescent="0.3">
      <c r="A725">
        <f t="shared" ref="A725" si="445">A434</f>
        <v>152</v>
      </c>
      <c r="B725">
        <f t="shared" ref="B725:C725" si="446">A$560</f>
        <v>2.0943299999999998</v>
      </c>
      <c r="C725">
        <f t="shared" si="446"/>
        <v>54.75</v>
      </c>
      <c r="D725">
        <f t="shared" si="386"/>
        <v>4.2979302325581408</v>
      </c>
      <c r="E725">
        <f t="shared" si="387"/>
        <v>80.284883720930239</v>
      </c>
      <c r="F725">
        <f t="shared" si="388"/>
        <v>1.9056700000000002</v>
      </c>
      <c r="G725">
        <f t="shared" si="389"/>
        <v>22.25</v>
      </c>
      <c r="H725">
        <f t="shared" si="390"/>
        <v>-0.29793023255814077</v>
      </c>
      <c r="I725">
        <f t="shared" si="391"/>
        <v>-3.2848837209302388</v>
      </c>
      <c r="J725">
        <f t="array" ref="J725">MMULT(MMULT(F725:G725,D$565:E$566), TRANSPOSE(F725:G725))</f>
        <v>27.150038494411067</v>
      </c>
      <c r="K725">
        <f t="array" ref="K725">MMULT(MMULT(H725:I725,D$570:E$571), TRANSPOSE(H725:I725))</f>
        <v>0.64225533794399192</v>
      </c>
      <c r="L725">
        <f t="shared" si="392"/>
        <v>14.30858921781485</v>
      </c>
      <c r="M725">
        <f t="shared" si="393"/>
        <v>1.1268018465611724</v>
      </c>
      <c r="N725">
        <f t="shared" si="394"/>
        <v>2</v>
      </c>
      <c r="O725">
        <f t="shared" si="395"/>
        <v>0</v>
      </c>
      <c r="P725">
        <f t="shared" si="396"/>
        <v>1</v>
      </c>
      <c r="Q725">
        <f t="shared" si="397"/>
        <v>0</v>
      </c>
      <c r="R725">
        <f>A367</f>
        <v>85</v>
      </c>
      <c r="S725">
        <f t="shared" si="398"/>
        <v>2</v>
      </c>
      <c r="T725">
        <f t="shared" si="399"/>
        <v>4.0670000000000002</v>
      </c>
      <c r="U725">
        <f t="shared" si="400"/>
        <v>73</v>
      </c>
      <c r="V725">
        <v>1</v>
      </c>
      <c r="W725" t="b">
        <f t="shared" si="401"/>
        <v>1</v>
      </c>
    </row>
    <row r="726" spans="1:23" x14ac:dyDescent="0.3">
      <c r="A726">
        <f t="shared" ref="A726" si="447">A435</f>
        <v>153</v>
      </c>
      <c r="B726">
        <f t="shared" ref="B726:C726" si="448">A$560</f>
        <v>2.0943299999999998</v>
      </c>
      <c r="C726">
        <f t="shared" si="448"/>
        <v>54.75</v>
      </c>
      <c r="D726">
        <f t="shared" si="386"/>
        <v>4.2979302325581408</v>
      </c>
      <c r="E726">
        <f t="shared" si="387"/>
        <v>80.284883720930239</v>
      </c>
      <c r="F726">
        <f t="shared" si="388"/>
        <v>0.30567000000000011</v>
      </c>
      <c r="G726">
        <f t="shared" si="389"/>
        <v>10.25</v>
      </c>
      <c r="H726">
        <f t="shared" si="390"/>
        <v>-1.8979302325581409</v>
      </c>
      <c r="I726">
        <f t="shared" si="391"/>
        <v>-15.284883720930239</v>
      </c>
      <c r="J726">
        <f t="array" ref="J726">MMULT(MMULT(F726:G726,D$565:E$566), TRANSPOSE(F726:G726))</f>
        <v>3.054626998723792</v>
      </c>
      <c r="K726">
        <f t="array" ref="K726">MMULT(MMULT(H726:I726,D$570:E$571), TRANSPOSE(H726:I726))</f>
        <v>22.083191576082122</v>
      </c>
      <c r="L726">
        <f t="shared" si="392"/>
        <v>2.2608834699712124</v>
      </c>
      <c r="M726">
        <f t="shared" si="393"/>
        <v>11.847269965630238</v>
      </c>
      <c r="N726">
        <f t="shared" si="394"/>
        <v>1</v>
      </c>
      <c r="O726">
        <f t="shared" si="395"/>
        <v>1</v>
      </c>
      <c r="P726">
        <f t="shared" si="396"/>
        <v>0</v>
      </c>
      <c r="Q726">
        <f t="shared" si="397"/>
        <v>0</v>
      </c>
      <c r="R726">
        <f>A368</f>
        <v>86</v>
      </c>
      <c r="S726">
        <f t="shared" si="398"/>
        <v>2</v>
      </c>
      <c r="T726">
        <f t="shared" si="399"/>
        <v>4.9329999999999998</v>
      </c>
      <c r="U726">
        <f t="shared" si="400"/>
        <v>88</v>
      </c>
      <c r="V726">
        <v>0</v>
      </c>
      <c r="W726" t="b">
        <f t="shared" si="401"/>
        <v>1</v>
      </c>
    </row>
    <row r="727" spans="1:23" x14ac:dyDescent="0.3">
      <c r="A727">
        <f t="shared" ref="A727" si="449">A436</f>
        <v>154</v>
      </c>
      <c r="B727">
        <f t="shared" ref="B727:C727" si="450">A$560</f>
        <v>2.0943299999999998</v>
      </c>
      <c r="C727">
        <f t="shared" si="450"/>
        <v>54.75</v>
      </c>
      <c r="D727">
        <f t="shared" si="386"/>
        <v>4.2979302325581408</v>
      </c>
      <c r="E727">
        <f t="shared" si="387"/>
        <v>80.284883720930239</v>
      </c>
      <c r="F727">
        <f t="shared" si="388"/>
        <v>2.5056699999999998</v>
      </c>
      <c r="G727">
        <f t="shared" si="389"/>
        <v>26.25</v>
      </c>
      <c r="H727">
        <f t="shared" si="390"/>
        <v>0.30206976744185887</v>
      </c>
      <c r="I727">
        <f t="shared" si="391"/>
        <v>0.71511627906976116</v>
      </c>
      <c r="J727">
        <f t="array" ref="J727">MMULT(MMULT(F727:G727,D$565:E$566), TRANSPOSE(F727:G727))</f>
        <v>44.426507103443342</v>
      </c>
      <c r="K727">
        <f t="array" ref="K727">MMULT(MMULT(H727:I727,D$570:E$571), TRANSPOSE(H727:I727))</f>
        <v>0.52576117445978243</v>
      </c>
      <c r="L727">
        <f t="shared" si="392"/>
        <v>22.946823522330988</v>
      </c>
      <c r="M727">
        <f t="shared" si="393"/>
        <v>1.0685547648190676</v>
      </c>
      <c r="N727">
        <f t="shared" si="394"/>
        <v>2</v>
      </c>
      <c r="O727">
        <f t="shared" si="395"/>
        <v>0</v>
      </c>
      <c r="P727">
        <f t="shared" si="396"/>
        <v>1</v>
      </c>
      <c r="Q727">
        <f t="shared" si="397"/>
        <v>0</v>
      </c>
      <c r="R727">
        <f>A369</f>
        <v>87</v>
      </c>
      <c r="S727">
        <f t="shared" si="398"/>
        <v>2</v>
      </c>
      <c r="T727">
        <f t="shared" si="399"/>
        <v>3.95</v>
      </c>
      <c r="U727">
        <f t="shared" si="400"/>
        <v>76</v>
      </c>
      <c r="V727">
        <v>1</v>
      </c>
      <c r="W727" t="b">
        <f t="shared" si="401"/>
        <v>1</v>
      </c>
    </row>
    <row r="728" spans="1:23" x14ac:dyDescent="0.3">
      <c r="A728">
        <f t="shared" ref="A728" si="451">A437</f>
        <v>155</v>
      </c>
      <c r="B728">
        <f t="shared" ref="B728:C728" si="452">A$560</f>
        <v>2.0943299999999998</v>
      </c>
      <c r="C728">
        <f t="shared" si="452"/>
        <v>54.75</v>
      </c>
      <c r="D728">
        <f t="shared" si="386"/>
        <v>4.2979302325581408</v>
      </c>
      <c r="E728">
        <f t="shared" si="387"/>
        <v>80.284883720930239</v>
      </c>
      <c r="F728">
        <f t="shared" si="388"/>
        <v>1.4726700000000004</v>
      </c>
      <c r="G728">
        <f t="shared" si="389"/>
        <v>16.25</v>
      </c>
      <c r="H728">
        <f t="shared" si="390"/>
        <v>-0.7309302325581406</v>
      </c>
      <c r="I728">
        <f t="shared" si="391"/>
        <v>-9.2848837209302388</v>
      </c>
      <c r="J728">
        <f t="array" ref="J728">MMULT(MMULT(F728:G728,D$565:E$566), TRANSPOSE(F728:G728))</f>
        <v>15.722410319899611</v>
      </c>
      <c r="K728">
        <f t="array" ref="K728">MMULT(MMULT(H728:I728,D$570:E$571), TRANSPOSE(H728:I728))</f>
        <v>4.3465776315496463</v>
      </c>
      <c r="L728">
        <f t="shared" si="392"/>
        <v>8.5947751305591211</v>
      </c>
      <c r="M728">
        <f t="shared" si="393"/>
        <v>2.9789629933639996</v>
      </c>
      <c r="N728">
        <f t="shared" si="394"/>
        <v>2</v>
      </c>
      <c r="O728">
        <f t="shared" si="395"/>
        <v>0</v>
      </c>
      <c r="P728">
        <f t="shared" si="396"/>
        <v>1</v>
      </c>
      <c r="Q728">
        <f t="shared" si="397"/>
        <v>0</v>
      </c>
      <c r="R728">
        <f>A370</f>
        <v>88</v>
      </c>
      <c r="S728">
        <f t="shared" si="398"/>
        <v>2</v>
      </c>
      <c r="T728">
        <f t="shared" si="399"/>
        <v>4.5170000000000003</v>
      </c>
      <c r="U728">
        <f t="shared" si="400"/>
        <v>80</v>
      </c>
      <c r="V728">
        <v>1</v>
      </c>
      <c r="W728" t="b">
        <f t="shared" si="401"/>
        <v>1</v>
      </c>
    </row>
    <row r="729" spans="1:23" x14ac:dyDescent="0.3">
      <c r="A729">
        <f t="shared" ref="A729" si="453">A438</f>
        <v>156</v>
      </c>
      <c r="B729">
        <f t="shared" ref="B729:C729" si="454">A$560</f>
        <v>2.0943299999999998</v>
      </c>
      <c r="C729">
        <f t="shared" si="454"/>
        <v>54.75</v>
      </c>
      <c r="D729">
        <f t="shared" si="386"/>
        <v>4.2979302325581408</v>
      </c>
      <c r="E729">
        <f t="shared" si="387"/>
        <v>80.284883720930239</v>
      </c>
      <c r="F729">
        <f t="shared" si="388"/>
        <v>1.9056700000000002</v>
      </c>
      <c r="G729">
        <f t="shared" si="389"/>
        <v>15.25</v>
      </c>
      <c r="H729">
        <f t="shared" si="390"/>
        <v>-0.29793023255814077</v>
      </c>
      <c r="I729">
        <f t="shared" si="391"/>
        <v>-10.284883720930239</v>
      </c>
      <c r="J729">
        <f t="array" ref="J729">MMULT(MMULT(F729:G729,D$565:E$566), TRANSPOSE(F729:G729))</f>
        <v>23.875446787294351</v>
      </c>
      <c r="K729">
        <f t="array" ref="K729">MMULT(MMULT(H729:I729,D$570:E$571), TRANSPOSE(H729:I729))</f>
        <v>3.3747605821576232</v>
      </c>
      <c r="L729">
        <f t="shared" si="392"/>
        <v>12.671293364256492</v>
      </c>
      <c r="M729">
        <f t="shared" si="393"/>
        <v>2.4930544686679879</v>
      </c>
      <c r="N729">
        <f t="shared" si="394"/>
        <v>2</v>
      </c>
      <c r="O729">
        <f t="shared" si="395"/>
        <v>0</v>
      </c>
      <c r="P729">
        <f t="shared" si="396"/>
        <v>1</v>
      </c>
      <c r="Q729">
        <f t="shared" si="397"/>
        <v>0</v>
      </c>
      <c r="R729">
        <f>A372</f>
        <v>90</v>
      </c>
      <c r="S729">
        <f t="shared" si="398"/>
        <v>2</v>
      </c>
      <c r="T729">
        <f t="shared" si="399"/>
        <v>4</v>
      </c>
      <c r="U729">
        <f t="shared" si="400"/>
        <v>86</v>
      </c>
      <c r="V729">
        <v>1</v>
      </c>
      <c r="W729" t="b">
        <f t="shared" si="401"/>
        <v>1</v>
      </c>
    </row>
    <row r="730" spans="1:23" x14ac:dyDescent="0.3">
      <c r="A730">
        <f t="shared" ref="A730" si="455">A439</f>
        <v>157</v>
      </c>
      <c r="B730">
        <f t="shared" ref="B730:C730" si="456">A$560</f>
        <v>2.0943299999999998</v>
      </c>
      <c r="C730">
        <f t="shared" si="456"/>
        <v>54.75</v>
      </c>
      <c r="D730">
        <f t="shared" si="386"/>
        <v>4.2979302325581408</v>
      </c>
      <c r="E730">
        <f t="shared" si="387"/>
        <v>80.284883720930239</v>
      </c>
      <c r="F730">
        <f t="shared" si="388"/>
        <v>2.4056700000000002</v>
      </c>
      <c r="G730">
        <f t="shared" si="389"/>
        <v>26.25</v>
      </c>
      <c r="H730">
        <f t="shared" si="390"/>
        <v>0.20206976744185923</v>
      </c>
      <c r="I730">
        <f t="shared" si="391"/>
        <v>0.71511627906976116</v>
      </c>
      <c r="J730">
        <f t="array" ref="J730">MMULT(MMULT(F730:G730,D$565:E$566), TRANSPOSE(F730:G730))</f>
        <v>41.723148047416302</v>
      </c>
      <c r="K730">
        <f t="array" ref="K730">MMULT(MMULT(H730:I730,D$570:E$571), TRANSPOSE(H730:I730))</f>
        <v>0.23071918961886034</v>
      </c>
      <c r="L730">
        <f t="shared" si="392"/>
        <v>21.595143994317468</v>
      </c>
      <c r="M730">
        <f t="shared" si="393"/>
        <v>0.92103377239860662</v>
      </c>
      <c r="N730">
        <f t="shared" si="394"/>
        <v>2</v>
      </c>
      <c r="O730">
        <f t="shared" si="395"/>
        <v>0</v>
      </c>
      <c r="P730">
        <f t="shared" si="396"/>
        <v>1</v>
      </c>
      <c r="Q730">
        <f t="shared" si="397"/>
        <v>0</v>
      </c>
      <c r="R730">
        <f>A374</f>
        <v>92</v>
      </c>
      <c r="S730">
        <f t="shared" si="398"/>
        <v>2</v>
      </c>
      <c r="T730">
        <f t="shared" si="399"/>
        <v>4.3330000000000002</v>
      </c>
      <c r="U730">
        <f t="shared" si="400"/>
        <v>90</v>
      </c>
      <c r="V730">
        <v>1</v>
      </c>
      <c r="W730" t="b">
        <f t="shared" si="401"/>
        <v>1</v>
      </c>
    </row>
    <row r="731" spans="1:23" x14ac:dyDescent="0.3">
      <c r="A731">
        <f t="shared" ref="A731" si="457">A440</f>
        <v>158</v>
      </c>
      <c r="B731">
        <f t="shared" ref="B731:C731" si="458">A$560</f>
        <v>2.0943299999999998</v>
      </c>
      <c r="C731">
        <f t="shared" si="458"/>
        <v>54.75</v>
      </c>
      <c r="D731">
        <f t="shared" si="386"/>
        <v>4.2979302325581408</v>
      </c>
      <c r="E731">
        <f t="shared" si="387"/>
        <v>80.284883720930239</v>
      </c>
      <c r="F731">
        <f t="shared" si="388"/>
        <v>1.9886700000000004</v>
      </c>
      <c r="G731">
        <f t="shared" si="389"/>
        <v>38.25</v>
      </c>
      <c r="H731">
        <f t="shared" si="390"/>
        <v>-0.21493023255814059</v>
      </c>
      <c r="I731">
        <f t="shared" si="391"/>
        <v>12.715116279069761</v>
      </c>
      <c r="J731">
        <f t="array" ref="J731">MMULT(MMULT(F731:G731,D$565:E$566), TRANSPOSE(F731:G731))</f>
        <v>48.847475182342436</v>
      </c>
      <c r="K731">
        <f t="array" ref="K731">MMULT(MMULT(H731:I731,D$570:E$571), TRANSPOSE(H731:I731))</f>
        <v>6.8551632360968267</v>
      </c>
      <c r="L731">
        <f t="shared" si="392"/>
        <v>25.157307561780534</v>
      </c>
      <c r="M731">
        <f t="shared" si="393"/>
        <v>4.2332557956375894</v>
      </c>
      <c r="N731">
        <f t="shared" si="394"/>
        <v>2</v>
      </c>
      <c r="O731">
        <f t="shared" si="395"/>
        <v>0</v>
      </c>
      <c r="P731">
        <f t="shared" si="396"/>
        <v>1</v>
      </c>
      <c r="Q731">
        <f t="shared" si="397"/>
        <v>0</v>
      </c>
      <c r="R731">
        <f>A376</f>
        <v>94</v>
      </c>
      <c r="S731">
        <f t="shared" si="398"/>
        <v>2</v>
      </c>
      <c r="T731">
        <f t="shared" si="399"/>
        <v>4.8170000000000002</v>
      </c>
      <c r="U731">
        <f t="shared" si="400"/>
        <v>78</v>
      </c>
      <c r="V731">
        <v>1</v>
      </c>
      <c r="W731" t="b">
        <f t="shared" si="401"/>
        <v>1</v>
      </c>
    </row>
    <row r="732" spans="1:23" x14ac:dyDescent="0.3">
      <c r="A732">
        <f t="shared" ref="A732" si="459">A441</f>
        <v>159</v>
      </c>
      <c r="B732">
        <f t="shared" ref="B732:C732" si="460">A$560</f>
        <v>2.0943299999999998</v>
      </c>
      <c r="C732">
        <f t="shared" si="460"/>
        <v>54.75</v>
      </c>
      <c r="D732">
        <f t="shared" si="386"/>
        <v>4.2979302325581408</v>
      </c>
      <c r="E732">
        <f t="shared" si="387"/>
        <v>80.284883720930239</v>
      </c>
      <c r="F732">
        <f t="shared" si="388"/>
        <v>-0.29432999999999976</v>
      </c>
      <c r="G732">
        <f t="shared" si="389"/>
        <v>-1.75</v>
      </c>
      <c r="H732">
        <f t="shared" si="390"/>
        <v>-2.497930232558141</v>
      </c>
      <c r="I732">
        <f t="shared" si="391"/>
        <v>-27.284883720930239</v>
      </c>
      <c r="J732">
        <f t="array" ref="J732">MMULT(MMULT(F732:G732,D$565:E$566), TRANSPOSE(F732:G732))</f>
        <v>0.56212240259581125</v>
      </c>
      <c r="K732">
        <f t="array" ref="K732">MMULT(MMULT(H732:I732,D$570:E$571), TRANSPOSE(H732:I732))</f>
        <v>44.844660771362918</v>
      </c>
      <c r="L732">
        <f t="shared" si="392"/>
        <v>1.0146311719072221</v>
      </c>
      <c r="M732">
        <f t="shared" si="393"/>
        <v>23.228004563270634</v>
      </c>
      <c r="N732">
        <f t="shared" si="394"/>
        <v>1</v>
      </c>
      <c r="O732">
        <f t="shared" si="395"/>
        <v>1</v>
      </c>
      <c r="P732">
        <f t="shared" si="396"/>
        <v>0</v>
      </c>
      <c r="Q732">
        <f t="shared" si="397"/>
        <v>0</v>
      </c>
      <c r="R732">
        <f>A378</f>
        <v>96</v>
      </c>
      <c r="S732">
        <f t="shared" si="398"/>
        <v>2</v>
      </c>
      <c r="T732">
        <f t="shared" si="399"/>
        <v>4.3</v>
      </c>
      <c r="U732">
        <f t="shared" si="400"/>
        <v>72</v>
      </c>
      <c r="V732">
        <v>0</v>
      </c>
      <c r="W732" t="b">
        <f t="shared" si="401"/>
        <v>1</v>
      </c>
    </row>
    <row r="733" spans="1:23" x14ac:dyDescent="0.3">
      <c r="A733">
        <f t="shared" ref="A733" si="461">A442</f>
        <v>160</v>
      </c>
      <c r="B733">
        <f t="shared" ref="B733:C733" si="462">A$560</f>
        <v>2.0943299999999998</v>
      </c>
      <c r="C733">
        <f t="shared" si="462"/>
        <v>54.75</v>
      </c>
      <c r="D733">
        <f t="shared" si="386"/>
        <v>4.2979302325581408</v>
      </c>
      <c r="E733">
        <f t="shared" si="387"/>
        <v>80.284883720930239</v>
      </c>
      <c r="F733">
        <f t="shared" si="388"/>
        <v>1.8726700000000003</v>
      </c>
      <c r="G733">
        <f t="shared" si="389"/>
        <v>34.25</v>
      </c>
      <c r="H733">
        <f t="shared" si="390"/>
        <v>-0.33093023255814069</v>
      </c>
      <c r="I733">
        <f t="shared" si="391"/>
        <v>8.7151162790697612</v>
      </c>
      <c r="J733">
        <f t="array" ref="J733">MMULT(MMULT(F733:G733,D$565:E$566), TRANSPOSE(F733:G733))</f>
        <v>40.399074729584171</v>
      </c>
      <c r="K733">
        <f t="array" ref="K733">MMULT(MMULT(H733:I733,D$570:E$571), TRANSPOSE(H733:I733))</f>
        <v>4.2598835528716386</v>
      </c>
      <c r="L733">
        <f t="shared" si="392"/>
        <v>20.933107335401402</v>
      </c>
      <c r="M733">
        <f t="shared" si="393"/>
        <v>2.9356159540249958</v>
      </c>
      <c r="N733">
        <f t="shared" si="394"/>
        <v>2</v>
      </c>
      <c r="O733">
        <f t="shared" si="395"/>
        <v>0</v>
      </c>
      <c r="P733">
        <f t="shared" si="396"/>
        <v>1</v>
      </c>
      <c r="Q733">
        <f t="shared" si="397"/>
        <v>0</v>
      </c>
      <c r="R733">
        <f>A379</f>
        <v>97</v>
      </c>
      <c r="S733">
        <f t="shared" si="398"/>
        <v>2</v>
      </c>
      <c r="T733">
        <f t="shared" si="399"/>
        <v>4.6669999999999998</v>
      </c>
      <c r="U733">
        <f t="shared" si="400"/>
        <v>84</v>
      </c>
      <c r="V733">
        <v>1</v>
      </c>
      <c r="W733" t="b">
        <f t="shared" si="401"/>
        <v>1</v>
      </c>
    </row>
    <row r="734" spans="1:23" x14ac:dyDescent="0.3">
      <c r="A734">
        <f t="shared" ref="A734" si="463">A443</f>
        <v>161</v>
      </c>
      <c r="B734">
        <f t="shared" ref="B734:C734" si="464">A$560</f>
        <v>2.0943299999999998</v>
      </c>
      <c r="C734">
        <f t="shared" si="464"/>
        <v>54.75</v>
      </c>
      <c r="D734">
        <f t="shared" si="386"/>
        <v>4.2979302325581408</v>
      </c>
      <c r="E734">
        <f t="shared" si="387"/>
        <v>80.284883720930239</v>
      </c>
      <c r="F734">
        <f t="shared" si="388"/>
        <v>0.10567000000000037</v>
      </c>
      <c r="G734">
        <f t="shared" si="389"/>
        <v>-9.75</v>
      </c>
      <c r="H734">
        <f t="shared" si="390"/>
        <v>-2.0979302325581406</v>
      </c>
      <c r="I734">
        <f t="shared" si="391"/>
        <v>-35.284883720930239</v>
      </c>
      <c r="J734">
        <f t="array" ref="J734">MMULT(MMULT(F734:G734,D$565:E$566), TRANSPOSE(F734:G734))</f>
        <v>3.93868414799124</v>
      </c>
      <c r="K734">
        <f t="array" ref="K734">MMULT(MMULT(H734:I734,D$570:E$571), TRANSPOSE(H734:I734))</f>
        <v>49.250930633042735</v>
      </c>
      <c r="L734">
        <f t="shared" si="392"/>
        <v>2.7029120446049366</v>
      </c>
      <c r="M734">
        <f t="shared" si="393"/>
        <v>25.431139494110543</v>
      </c>
      <c r="N734">
        <f t="shared" si="394"/>
        <v>1</v>
      </c>
      <c r="O734">
        <f t="shared" si="395"/>
        <v>1</v>
      </c>
      <c r="P734">
        <f t="shared" si="396"/>
        <v>0</v>
      </c>
      <c r="Q734">
        <f t="shared" si="397"/>
        <v>0</v>
      </c>
      <c r="R734">
        <f>A380</f>
        <v>98</v>
      </c>
      <c r="S734">
        <f t="shared" si="398"/>
        <v>2</v>
      </c>
      <c r="T734">
        <f t="shared" si="399"/>
        <v>3.75</v>
      </c>
      <c r="U734">
        <f t="shared" si="400"/>
        <v>75</v>
      </c>
      <c r="V734">
        <v>0</v>
      </c>
      <c r="W734" t="b">
        <f t="shared" si="401"/>
        <v>1</v>
      </c>
    </row>
    <row r="735" spans="1:23" x14ac:dyDescent="0.3">
      <c r="A735">
        <f t="shared" ref="A735" si="465">A444</f>
        <v>162</v>
      </c>
      <c r="B735">
        <f t="shared" ref="B735:C735" si="466">A$560</f>
        <v>2.0943299999999998</v>
      </c>
      <c r="C735">
        <f t="shared" si="466"/>
        <v>54.75</v>
      </c>
      <c r="D735">
        <f t="shared" si="386"/>
        <v>4.2979302325581408</v>
      </c>
      <c r="E735">
        <f t="shared" si="387"/>
        <v>80.284883720930239</v>
      </c>
      <c r="F735">
        <f t="shared" si="388"/>
        <v>2.0556700000000006</v>
      </c>
      <c r="G735">
        <f t="shared" si="389"/>
        <v>31.25</v>
      </c>
      <c r="H735">
        <f t="shared" si="390"/>
        <v>-0.14793023255814042</v>
      </c>
      <c r="I735">
        <f t="shared" si="391"/>
        <v>5.7151162790697612</v>
      </c>
      <c r="J735">
        <f t="array" ref="J735">MMULT(MMULT(F735:G735,D$565:E$566), TRANSPOSE(F735:G735))</f>
        <v>39.066465436303133</v>
      </c>
      <c r="K735">
        <f t="array" ref="K735">MMULT(MMULT(H735:I735,D$570:E$571), TRANSPOSE(H735:I735))</f>
        <v>1.5531679049502465</v>
      </c>
      <c r="L735">
        <f t="shared" si="392"/>
        <v>20.266802688760883</v>
      </c>
      <c r="M735">
        <f t="shared" si="393"/>
        <v>1.5822581300642997</v>
      </c>
      <c r="N735">
        <f t="shared" si="394"/>
        <v>2</v>
      </c>
      <c r="O735">
        <f t="shared" si="395"/>
        <v>0</v>
      </c>
      <c r="P735">
        <f t="shared" si="396"/>
        <v>1</v>
      </c>
      <c r="Q735">
        <f t="shared" si="397"/>
        <v>0</v>
      </c>
      <c r="R735">
        <f>A382</f>
        <v>100</v>
      </c>
      <c r="S735">
        <f t="shared" si="398"/>
        <v>2</v>
      </c>
      <c r="T735">
        <f t="shared" si="399"/>
        <v>4.9000000000000004</v>
      </c>
      <c r="U735">
        <f t="shared" si="400"/>
        <v>82</v>
      </c>
      <c r="V735">
        <v>1</v>
      </c>
      <c r="W735" t="b">
        <f t="shared" si="401"/>
        <v>1</v>
      </c>
    </row>
    <row r="736" spans="1:23" x14ac:dyDescent="0.3">
      <c r="A736">
        <f t="shared" ref="A736" si="467">A445</f>
        <v>163</v>
      </c>
      <c r="B736">
        <f t="shared" ref="B736:C736" si="468">A$560</f>
        <v>2.0943299999999998</v>
      </c>
      <c r="C736">
        <f t="shared" si="468"/>
        <v>54.75</v>
      </c>
      <c r="D736">
        <f t="shared" si="386"/>
        <v>4.2979302325581408</v>
      </c>
      <c r="E736">
        <f t="shared" si="387"/>
        <v>80.284883720930239</v>
      </c>
      <c r="F736">
        <f t="shared" si="388"/>
        <v>-9.4329999999999803E-2</v>
      </c>
      <c r="G736">
        <f t="shared" si="389"/>
        <v>3.25</v>
      </c>
      <c r="H736">
        <f t="shared" si="390"/>
        <v>-2.2979302325581408</v>
      </c>
      <c r="I736">
        <f t="shared" si="391"/>
        <v>-22.284883720930239</v>
      </c>
      <c r="J736">
        <f t="array" ref="J736">MMULT(MMULT(F736:G736,D$565:E$566), TRANSPOSE(F736:G736))</f>
        <v>0.58570322902140592</v>
      </c>
      <c r="K736">
        <f t="array" ref="K736">MMULT(MMULT(H736:I736,D$570:E$571), TRANSPOSE(H736:I736))</f>
        <v>35.191991172003846</v>
      </c>
      <c r="L736">
        <f t="shared" si="392"/>
        <v>1.0264215851200196</v>
      </c>
      <c r="M736">
        <f t="shared" si="393"/>
        <v>18.401669763591098</v>
      </c>
      <c r="N736">
        <f t="shared" si="394"/>
        <v>1</v>
      </c>
      <c r="O736">
        <f t="shared" si="395"/>
        <v>1</v>
      </c>
      <c r="P736">
        <f t="shared" si="396"/>
        <v>0</v>
      </c>
      <c r="Q736">
        <f t="shared" si="397"/>
        <v>0</v>
      </c>
      <c r="R736">
        <f>A384</f>
        <v>102</v>
      </c>
      <c r="S736">
        <f t="shared" si="398"/>
        <v>2</v>
      </c>
      <c r="T736">
        <f t="shared" si="399"/>
        <v>4.367</v>
      </c>
      <c r="U736">
        <f t="shared" si="400"/>
        <v>88</v>
      </c>
      <c r="V736">
        <v>0</v>
      </c>
      <c r="W736" t="b">
        <f t="shared" si="401"/>
        <v>1</v>
      </c>
    </row>
    <row r="737" spans="1:23" x14ac:dyDescent="0.3">
      <c r="A737">
        <f t="shared" ref="A737" si="469">A446</f>
        <v>164</v>
      </c>
      <c r="B737">
        <f t="shared" ref="B737:C737" si="470">A$560</f>
        <v>2.0943299999999998</v>
      </c>
      <c r="C737">
        <f t="shared" si="470"/>
        <v>54.75</v>
      </c>
      <c r="D737">
        <f t="shared" si="386"/>
        <v>4.2979302325581408</v>
      </c>
      <c r="E737">
        <f t="shared" si="387"/>
        <v>80.284883720930239</v>
      </c>
      <c r="F737">
        <f t="shared" si="388"/>
        <v>1.7386700000000004</v>
      </c>
      <c r="G737">
        <f t="shared" si="389"/>
        <v>23.25</v>
      </c>
      <c r="H737">
        <f t="shared" si="390"/>
        <v>-0.46493023255814059</v>
      </c>
      <c r="I737">
        <f t="shared" si="391"/>
        <v>-2.2848837209302388</v>
      </c>
      <c r="J737">
        <f t="array" ref="J737">MMULT(MMULT(F737:G737,D$565:E$566), TRANSPOSE(F737:G737))</f>
        <v>24.838797754801369</v>
      </c>
      <c r="K737">
        <f t="array" ref="K737">MMULT(MMULT(H737:I737,D$570:E$571), TRANSPOSE(H737:I737))</f>
        <v>1.2199285706249918</v>
      </c>
      <c r="L737">
        <f t="shared" si="392"/>
        <v>13.152968848010001</v>
      </c>
      <c r="M737">
        <f t="shared" si="393"/>
        <v>1.4156384629016725</v>
      </c>
      <c r="N737">
        <f t="shared" si="394"/>
        <v>2</v>
      </c>
      <c r="O737">
        <f t="shared" si="395"/>
        <v>0</v>
      </c>
      <c r="P737">
        <f t="shared" si="396"/>
        <v>1</v>
      </c>
      <c r="Q737">
        <f t="shared" si="397"/>
        <v>0</v>
      </c>
      <c r="R737">
        <f>A386</f>
        <v>104</v>
      </c>
      <c r="S737">
        <f t="shared" si="398"/>
        <v>2</v>
      </c>
      <c r="T737">
        <f t="shared" si="399"/>
        <v>4.5</v>
      </c>
      <c r="U737">
        <f t="shared" si="400"/>
        <v>83</v>
      </c>
      <c r="V737">
        <v>1</v>
      </c>
      <c r="W737" t="b">
        <f t="shared" si="401"/>
        <v>1</v>
      </c>
    </row>
    <row r="738" spans="1:23" x14ac:dyDescent="0.3">
      <c r="A738">
        <f t="shared" ref="A738" si="471">A447</f>
        <v>165</v>
      </c>
      <c r="B738">
        <f t="shared" ref="B738:C738" si="472">A$560</f>
        <v>2.0943299999999998</v>
      </c>
      <c r="C738">
        <f t="shared" si="472"/>
        <v>54.75</v>
      </c>
      <c r="D738">
        <f t="shared" si="386"/>
        <v>4.2979302325581408</v>
      </c>
      <c r="E738">
        <f t="shared" si="387"/>
        <v>80.284883720930239</v>
      </c>
      <c r="F738">
        <f t="shared" si="388"/>
        <v>1.4056700000000002</v>
      </c>
      <c r="G738">
        <f t="shared" si="389"/>
        <v>11.25</v>
      </c>
      <c r="H738">
        <f t="shared" si="390"/>
        <v>-0.79793023255814077</v>
      </c>
      <c r="I738">
        <f t="shared" si="391"/>
        <v>-14.284883720930239</v>
      </c>
      <c r="J738">
        <f t="array" ref="J738">MMULT(MMULT(F738:G738,D$565:E$566), TRANSPOSE(F738:G738))</f>
        <v>12.990606726930926</v>
      </c>
      <c r="K738">
        <f t="array" ref="K738">MMULT(MMULT(H738:I738,D$570:E$571), TRANSPOSE(H738:I738))</f>
        <v>7.7637286581126084</v>
      </c>
      <c r="L738">
        <f t="shared" si="392"/>
        <v>7.2288733340747795</v>
      </c>
      <c r="M738">
        <f t="shared" si="393"/>
        <v>4.6875385066454811</v>
      </c>
      <c r="N738">
        <f t="shared" si="394"/>
        <v>2</v>
      </c>
      <c r="O738">
        <f t="shared" si="395"/>
        <v>0</v>
      </c>
      <c r="P738">
        <f t="shared" si="396"/>
        <v>1</v>
      </c>
      <c r="Q738">
        <f t="shared" si="397"/>
        <v>1</v>
      </c>
      <c r="R738">
        <f>A387</f>
        <v>105</v>
      </c>
      <c r="S738">
        <f t="shared" si="398"/>
        <v>2</v>
      </c>
      <c r="T738">
        <f t="shared" si="399"/>
        <v>4.05</v>
      </c>
      <c r="U738">
        <f t="shared" si="400"/>
        <v>81</v>
      </c>
      <c r="V738">
        <v>1</v>
      </c>
      <c r="W738" t="b">
        <f t="shared" si="401"/>
        <v>1</v>
      </c>
    </row>
    <row r="739" spans="1:23" x14ac:dyDescent="0.3">
      <c r="A739">
        <f t="shared" ref="A739" si="473">A448</f>
        <v>166</v>
      </c>
      <c r="B739">
        <f t="shared" ref="B739:C739" si="474">A$560</f>
        <v>2.0943299999999998</v>
      </c>
      <c r="C739">
        <f t="shared" si="474"/>
        <v>54.75</v>
      </c>
      <c r="D739">
        <f t="shared" si="386"/>
        <v>4.2979302325581408</v>
      </c>
      <c r="E739">
        <f t="shared" si="387"/>
        <v>80.284883720930239</v>
      </c>
      <c r="F739">
        <f t="shared" si="388"/>
        <v>2.4886700000000004</v>
      </c>
      <c r="G739">
        <f t="shared" si="389"/>
        <v>21.25</v>
      </c>
      <c r="H739">
        <f t="shared" si="390"/>
        <v>0.28506976744185941</v>
      </c>
      <c r="I739">
        <f t="shared" si="391"/>
        <v>-4.2848837209302388</v>
      </c>
      <c r="J739">
        <f t="array" ref="J739">MMULT(MMULT(F739:G739,D$565:E$566), TRANSPOSE(F739:G739))</f>
        <v>41.163068064999472</v>
      </c>
      <c r="K739">
        <f t="array" ref="K739">MMULT(MMULT(H739:I739,D$570:E$571), TRANSPOSE(H739:I739))</f>
        <v>1.533822187473489</v>
      </c>
      <c r="L739">
        <f t="shared" si="392"/>
        <v>21.315104003109052</v>
      </c>
      <c r="M739">
        <f t="shared" si="393"/>
        <v>1.572585271325921</v>
      </c>
      <c r="N739">
        <f t="shared" si="394"/>
        <v>2</v>
      </c>
      <c r="O739">
        <f t="shared" si="395"/>
        <v>0</v>
      </c>
      <c r="P739">
        <f t="shared" si="396"/>
        <v>1</v>
      </c>
      <c r="Q739">
        <f t="shared" si="397"/>
        <v>0</v>
      </c>
      <c r="R739">
        <f>A389</f>
        <v>107</v>
      </c>
      <c r="S739">
        <f t="shared" si="398"/>
        <v>2</v>
      </c>
      <c r="T739">
        <f t="shared" si="399"/>
        <v>4.7</v>
      </c>
      <c r="U739">
        <f t="shared" si="400"/>
        <v>84</v>
      </c>
      <c r="V739">
        <v>1</v>
      </c>
      <c r="W739" t="b">
        <f t="shared" si="401"/>
        <v>1</v>
      </c>
    </row>
    <row r="740" spans="1:23" x14ac:dyDescent="0.3">
      <c r="A740">
        <f t="shared" ref="A740" si="475">A449</f>
        <v>167</v>
      </c>
      <c r="B740">
        <f t="shared" ref="B740:C740" si="476">A$560</f>
        <v>2.0943299999999998</v>
      </c>
      <c r="C740">
        <f t="shared" si="476"/>
        <v>54.75</v>
      </c>
      <c r="D740">
        <f t="shared" si="386"/>
        <v>4.2979302325581408</v>
      </c>
      <c r="E740">
        <f t="shared" si="387"/>
        <v>80.284883720930239</v>
      </c>
      <c r="F740">
        <f t="shared" si="388"/>
        <v>0.27267000000000019</v>
      </c>
      <c r="G740">
        <f t="shared" si="389"/>
        <v>8.25</v>
      </c>
      <c r="H740">
        <f t="shared" si="390"/>
        <v>-1.9309302325581408</v>
      </c>
      <c r="I740">
        <f t="shared" si="391"/>
        <v>-17.284883720930239</v>
      </c>
      <c r="J740">
        <f t="array" ref="J740">MMULT(MMULT(F740:G740,D$565:E$566), TRANSPOSE(F740:G740))</f>
        <v>1.9886039326677145</v>
      </c>
      <c r="K740">
        <f t="array" ref="K740">MMULT(MMULT(H740:I740,D$570:E$571), TRANSPOSE(H740:I740))</f>
        <v>23.85660568085143</v>
      </c>
      <c r="L740">
        <f t="shared" si="392"/>
        <v>1.7278719369431736</v>
      </c>
      <c r="M740">
        <f t="shared" si="393"/>
        <v>12.733977018014892</v>
      </c>
      <c r="N740">
        <f t="shared" si="394"/>
        <v>1</v>
      </c>
      <c r="O740">
        <f t="shared" si="395"/>
        <v>1</v>
      </c>
      <c r="P740">
        <f t="shared" si="396"/>
        <v>0</v>
      </c>
      <c r="Q740">
        <f t="shared" si="397"/>
        <v>0</v>
      </c>
      <c r="R740">
        <f>A391</f>
        <v>109</v>
      </c>
      <c r="S740">
        <f t="shared" si="398"/>
        <v>2</v>
      </c>
      <c r="T740">
        <f t="shared" si="399"/>
        <v>4.8499999999999996</v>
      </c>
      <c r="U740">
        <f t="shared" si="400"/>
        <v>86</v>
      </c>
      <c r="V740">
        <v>0</v>
      </c>
      <c r="W740" t="b">
        <f t="shared" si="401"/>
        <v>1</v>
      </c>
    </row>
    <row r="741" spans="1:23" x14ac:dyDescent="0.3">
      <c r="A741">
        <f t="shared" ref="A741" si="477">A450</f>
        <v>168</v>
      </c>
      <c r="B741">
        <f t="shared" ref="B741:C741" si="478">A$560</f>
        <v>2.0943299999999998</v>
      </c>
      <c r="C741">
        <f t="shared" si="478"/>
        <v>54.75</v>
      </c>
      <c r="D741">
        <f t="shared" si="386"/>
        <v>4.2979302325581408</v>
      </c>
      <c r="E741">
        <f t="shared" si="387"/>
        <v>80.284883720930239</v>
      </c>
      <c r="F741">
        <f t="shared" si="388"/>
        <v>2.9056700000000002</v>
      </c>
      <c r="G741">
        <f t="shared" si="389"/>
        <v>33.25</v>
      </c>
      <c r="H741">
        <f t="shared" si="390"/>
        <v>0.70206976744185923</v>
      </c>
      <c r="I741">
        <f t="shared" si="391"/>
        <v>7.7151162790697612</v>
      </c>
      <c r="J741">
        <f t="array" ref="J741">MMULT(MMULT(F741:G741,D$565:E$566), TRANSPOSE(F741:G741))</f>
        <v>62.397834058894119</v>
      </c>
      <c r="K741">
        <f t="array" ref="K741">MMULT(MMULT(H741:I741,D$570:E$571), TRANSPOSE(H741:I741))</f>
        <v>3.5578941837020719</v>
      </c>
      <c r="L741">
        <f t="shared" si="392"/>
        <v>31.932487000056376</v>
      </c>
      <c r="M741">
        <f t="shared" si="393"/>
        <v>2.5846212694402126</v>
      </c>
      <c r="N741">
        <f t="shared" si="394"/>
        <v>2</v>
      </c>
      <c r="O741">
        <f t="shared" si="395"/>
        <v>0</v>
      </c>
      <c r="P741">
        <f t="shared" si="396"/>
        <v>1</v>
      </c>
      <c r="Q741">
        <f t="shared" si="397"/>
        <v>0</v>
      </c>
      <c r="R741">
        <f>A392</f>
        <v>110</v>
      </c>
      <c r="S741">
        <f t="shared" si="398"/>
        <v>2</v>
      </c>
      <c r="T741">
        <f t="shared" si="399"/>
        <v>3.6829999999999998</v>
      </c>
      <c r="U741">
        <f t="shared" si="400"/>
        <v>81</v>
      </c>
      <c r="V741">
        <v>1</v>
      </c>
      <c r="W741" t="b">
        <f t="shared" si="401"/>
        <v>1</v>
      </c>
    </row>
    <row r="742" spans="1:23" x14ac:dyDescent="0.3">
      <c r="A742">
        <f t="shared" ref="A742" si="479">A451</f>
        <v>169</v>
      </c>
      <c r="B742">
        <f t="shared" ref="B742:C742" si="480">A$560</f>
        <v>2.0943299999999998</v>
      </c>
      <c r="C742">
        <f t="shared" si="480"/>
        <v>54.75</v>
      </c>
      <c r="D742">
        <f t="shared" si="386"/>
        <v>4.2979302325581408</v>
      </c>
      <c r="E742">
        <f t="shared" si="387"/>
        <v>80.284883720930239</v>
      </c>
      <c r="F742">
        <f t="shared" si="388"/>
        <v>-0.16132999999999975</v>
      </c>
      <c r="G742">
        <f t="shared" si="389"/>
        <v>-2.75</v>
      </c>
      <c r="H742">
        <f t="shared" si="390"/>
        <v>-2.3649302325581409</v>
      </c>
      <c r="I742">
        <f t="shared" si="391"/>
        <v>-28.284883720930239</v>
      </c>
      <c r="J742">
        <f t="array" ref="J742">MMULT(MMULT(F742:G742,D$565:E$566), TRANSPOSE(F742:G742))</f>
        <v>0.27385917265011761</v>
      </c>
      <c r="K742">
        <f t="array" ref="K742">MMULT(MMULT(H742:I742,D$570:E$571), TRANSPOSE(H742:I742))</f>
        <v>43.135404620510784</v>
      </c>
      <c r="L742">
        <f t="shared" si="392"/>
        <v>0.87049955693437531</v>
      </c>
      <c r="M742">
        <f t="shared" si="393"/>
        <v>22.373376487844567</v>
      </c>
      <c r="N742">
        <f t="shared" si="394"/>
        <v>1</v>
      </c>
      <c r="O742">
        <f t="shared" si="395"/>
        <v>1</v>
      </c>
      <c r="P742">
        <f t="shared" si="396"/>
        <v>0</v>
      </c>
      <c r="Q742">
        <f t="shared" si="397"/>
        <v>0</v>
      </c>
      <c r="R742">
        <f>A393</f>
        <v>111</v>
      </c>
      <c r="S742">
        <f t="shared" si="398"/>
        <v>2</v>
      </c>
      <c r="T742">
        <f t="shared" si="399"/>
        <v>4.7329999999999997</v>
      </c>
      <c r="U742">
        <f t="shared" si="400"/>
        <v>75</v>
      </c>
      <c r="V742">
        <v>0</v>
      </c>
      <c r="W742" t="b">
        <f t="shared" si="401"/>
        <v>1</v>
      </c>
    </row>
    <row r="743" spans="1:23" x14ac:dyDescent="0.3">
      <c r="A743">
        <f t="shared" ref="A743" si="481">A452</f>
        <v>170</v>
      </c>
      <c r="B743">
        <f t="shared" ref="B743:C743" si="482">A$560</f>
        <v>2.0943299999999998</v>
      </c>
      <c r="C743">
        <f t="shared" si="482"/>
        <v>54.75</v>
      </c>
      <c r="D743">
        <f t="shared" si="386"/>
        <v>4.2979302325581408</v>
      </c>
      <c r="E743">
        <f t="shared" si="387"/>
        <v>80.284883720930239</v>
      </c>
      <c r="F743">
        <f t="shared" si="388"/>
        <v>2.5226700000000002</v>
      </c>
      <c r="G743">
        <f t="shared" si="389"/>
        <v>38.25</v>
      </c>
      <c r="H743">
        <f t="shared" si="390"/>
        <v>0.31906976744185922</v>
      </c>
      <c r="I743">
        <f t="shared" si="391"/>
        <v>12.715116279069761</v>
      </c>
      <c r="J743">
        <f t="array" ref="J743">MMULT(MMULT(F743:G743,D$565:E$566), TRANSPOSE(F743:G743))</f>
        <v>58.675953398045316</v>
      </c>
      <c r="K743">
        <f t="array" ref="K743">MMULT(MMULT(H743:I743,D$570:E$571), TRANSPOSE(H743:I743))</f>
        <v>5.1360614759803394</v>
      </c>
      <c r="L743">
        <f t="shared" si="392"/>
        <v>30.071546669631974</v>
      </c>
      <c r="M743">
        <f t="shared" si="393"/>
        <v>3.3737049155793462</v>
      </c>
      <c r="N743">
        <f t="shared" si="394"/>
        <v>2</v>
      </c>
      <c r="O743">
        <f t="shared" si="395"/>
        <v>0</v>
      </c>
      <c r="P743">
        <f t="shared" si="396"/>
        <v>1</v>
      </c>
      <c r="Q743">
        <f t="shared" si="397"/>
        <v>0</v>
      </c>
      <c r="R743">
        <f>A395</f>
        <v>113</v>
      </c>
      <c r="S743">
        <f t="shared" si="398"/>
        <v>2</v>
      </c>
      <c r="T743">
        <f t="shared" si="399"/>
        <v>4.9000000000000004</v>
      </c>
      <c r="U743">
        <f t="shared" si="400"/>
        <v>89</v>
      </c>
      <c r="V743">
        <v>1</v>
      </c>
      <c r="W743" t="b">
        <f t="shared" si="401"/>
        <v>1</v>
      </c>
    </row>
    <row r="744" spans="1:23" x14ac:dyDescent="0.3">
      <c r="A744">
        <f t="shared" ref="A744" si="483">A453</f>
        <v>171</v>
      </c>
      <c r="B744">
        <f t="shared" ref="B744:C744" si="484">A$560</f>
        <v>2.0943299999999998</v>
      </c>
      <c r="C744">
        <f t="shared" si="484"/>
        <v>54.75</v>
      </c>
      <c r="D744">
        <f t="shared" si="386"/>
        <v>4.2979302325581408</v>
      </c>
      <c r="E744">
        <f t="shared" si="387"/>
        <v>80.284883720930239</v>
      </c>
      <c r="F744">
        <f t="shared" si="388"/>
        <v>-0.17732999999999977</v>
      </c>
      <c r="G744">
        <f t="shared" si="389"/>
        <v>-5.75</v>
      </c>
      <c r="H744">
        <f t="shared" si="390"/>
        <v>-2.380930232558141</v>
      </c>
      <c r="I744">
        <f t="shared" si="391"/>
        <v>-31.284883720930239</v>
      </c>
      <c r="J744">
        <f t="array" ref="J744">MMULT(MMULT(F744:G744,D$565:E$566), TRANSPOSE(F744:G744))</f>
        <v>0.96217151478528218</v>
      </c>
      <c r="K744">
        <f t="array" ref="K744">MMULT(MMULT(H744:I744,D$570:E$571), TRANSPOSE(H744:I744))</f>
        <v>47.634881803607357</v>
      </c>
      <c r="L744">
        <f t="shared" si="392"/>
        <v>1.2146557280019576</v>
      </c>
      <c r="M744">
        <f t="shared" si="393"/>
        <v>24.623115079392853</v>
      </c>
      <c r="N744">
        <f t="shared" si="394"/>
        <v>1</v>
      </c>
      <c r="O744">
        <f t="shared" si="395"/>
        <v>1</v>
      </c>
      <c r="P744">
        <f t="shared" si="396"/>
        <v>0</v>
      </c>
      <c r="Q744">
        <f t="shared" si="397"/>
        <v>0</v>
      </c>
      <c r="R744">
        <f>A396</f>
        <v>114</v>
      </c>
      <c r="S744">
        <f t="shared" si="398"/>
        <v>2</v>
      </c>
      <c r="T744">
        <f t="shared" si="399"/>
        <v>4.4169999999999998</v>
      </c>
      <c r="U744">
        <f t="shared" si="400"/>
        <v>79</v>
      </c>
      <c r="V744">
        <v>0</v>
      </c>
      <c r="W744" t="b">
        <f t="shared" si="401"/>
        <v>1</v>
      </c>
    </row>
    <row r="745" spans="1:23" x14ac:dyDescent="0.3">
      <c r="A745">
        <f t="shared" ref="A745" si="485">A454</f>
        <v>172</v>
      </c>
      <c r="B745">
        <f t="shared" ref="B745:C745" si="486">A$560</f>
        <v>2.0943299999999998</v>
      </c>
      <c r="C745">
        <f t="shared" si="486"/>
        <v>54.75</v>
      </c>
      <c r="D745">
        <f t="shared" si="386"/>
        <v>4.2979302325581408</v>
      </c>
      <c r="E745">
        <f t="shared" si="387"/>
        <v>80.284883720930239</v>
      </c>
      <c r="F745">
        <f t="shared" si="388"/>
        <v>-1.1329999999999618E-2</v>
      </c>
      <c r="G745">
        <f t="shared" si="389"/>
        <v>2.25</v>
      </c>
      <c r="H745">
        <f t="shared" si="390"/>
        <v>-2.2149302325581406</v>
      </c>
      <c r="I745">
        <f t="shared" si="391"/>
        <v>-23.284883720930239</v>
      </c>
      <c r="J745">
        <f t="array" ref="J745">MMULT(MMULT(F745:G745,D$565:E$566), TRANSPOSE(F745:G745))</f>
        <v>0.19270063457466646</v>
      </c>
      <c r="K745">
        <f t="array" ref="K745">MMULT(MMULT(H745:I745,D$570:E$571), TRANSPOSE(H745:I745))</f>
        <v>34.342424817365895</v>
      </c>
      <c r="L745">
        <f t="shared" si="392"/>
        <v>0.82992028789664973</v>
      </c>
      <c r="M745">
        <f t="shared" si="393"/>
        <v>17.976886586272123</v>
      </c>
      <c r="N745">
        <f t="shared" si="394"/>
        <v>1</v>
      </c>
      <c r="O745">
        <f t="shared" si="395"/>
        <v>1</v>
      </c>
      <c r="P745">
        <f t="shared" si="396"/>
        <v>0</v>
      </c>
      <c r="Q745">
        <f t="shared" si="397"/>
        <v>0</v>
      </c>
      <c r="R745">
        <f>A398</f>
        <v>116</v>
      </c>
      <c r="S745">
        <f t="shared" si="398"/>
        <v>2</v>
      </c>
      <c r="T745">
        <f t="shared" si="399"/>
        <v>4.633</v>
      </c>
      <c r="U745">
        <f t="shared" si="400"/>
        <v>81</v>
      </c>
      <c r="V745">
        <v>0</v>
      </c>
      <c r="W745" t="b">
        <f t="shared" si="401"/>
        <v>1</v>
      </c>
    </row>
    <row r="746" spans="1:23" x14ac:dyDescent="0.3">
      <c r="A746">
        <f t="shared" ref="A746" si="487">A455</f>
        <v>173</v>
      </c>
      <c r="B746">
        <f t="shared" ref="B746:C746" si="488">A$560</f>
        <v>2.0943299999999998</v>
      </c>
      <c r="C746">
        <f t="shared" si="488"/>
        <v>54.75</v>
      </c>
      <c r="D746">
        <f t="shared" si="386"/>
        <v>4.2979302325581408</v>
      </c>
      <c r="E746">
        <f t="shared" si="387"/>
        <v>80.284883720930239</v>
      </c>
      <c r="F746">
        <f t="shared" si="388"/>
        <v>2.4886700000000004</v>
      </c>
      <c r="G746">
        <f t="shared" si="389"/>
        <v>22.25</v>
      </c>
      <c r="H746">
        <f t="shared" si="390"/>
        <v>0.28506976744185941</v>
      </c>
      <c r="I746">
        <f t="shared" si="391"/>
        <v>-3.2848837209302388</v>
      </c>
      <c r="J746">
        <f t="array" ref="J746">MMULT(MMULT(F746:G746,D$565:E$566), TRANSPOSE(F746:G746))</f>
        <v>41.579305924163641</v>
      </c>
      <c r="K746">
        <f t="array" ref="K746">MMULT(MMULT(H746:I746,D$570:E$571), TRANSPOSE(H746:I746))</f>
        <v>1.1785825270184176</v>
      </c>
      <c r="L746">
        <f t="shared" si="392"/>
        <v>21.523222932691137</v>
      </c>
      <c r="M746">
        <f t="shared" si="393"/>
        <v>1.3949654410983854</v>
      </c>
      <c r="N746">
        <f t="shared" si="394"/>
        <v>2</v>
      </c>
      <c r="O746">
        <f t="shared" si="395"/>
        <v>0</v>
      </c>
      <c r="P746">
        <f t="shared" si="396"/>
        <v>1</v>
      </c>
      <c r="Q746">
        <f t="shared" si="397"/>
        <v>0</v>
      </c>
      <c r="R746">
        <f>A400</f>
        <v>118</v>
      </c>
      <c r="S746">
        <f t="shared" si="398"/>
        <v>2</v>
      </c>
      <c r="T746">
        <f t="shared" si="399"/>
        <v>4.5999999999999996</v>
      </c>
      <c r="U746">
        <f t="shared" si="400"/>
        <v>85</v>
      </c>
      <c r="V746">
        <v>1</v>
      </c>
      <c r="W746" t="b">
        <f t="shared" si="401"/>
        <v>1</v>
      </c>
    </row>
    <row r="747" spans="1:23" x14ac:dyDescent="0.3">
      <c r="A747">
        <f t="shared" ref="A747" si="489">A456</f>
        <v>174</v>
      </c>
      <c r="B747">
        <f t="shared" ref="B747:C747" si="490">A$560</f>
        <v>2.0943299999999998</v>
      </c>
      <c r="C747">
        <f t="shared" si="490"/>
        <v>54.75</v>
      </c>
      <c r="D747">
        <f t="shared" si="386"/>
        <v>4.2979302325581408</v>
      </c>
      <c r="E747">
        <f t="shared" si="387"/>
        <v>80.284883720930239</v>
      </c>
      <c r="F747">
        <f t="shared" si="388"/>
        <v>1.2386700000000004</v>
      </c>
      <c r="G747">
        <f t="shared" si="389"/>
        <v>13.25</v>
      </c>
      <c r="H747">
        <f t="shared" si="390"/>
        <v>-0.96493023255814059</v>
      </c>
      <c r="I747">
        <f t="shared" si="391"/>
        <v>-12.284883720930239</v>
      </c>
      <c r="J747">
        <f t="array" ref="J747">MMULT(MMULT(F747:G747,D$565:E$566), TRANSPOSE(F747:G747))</f>
        <v>10.958037227203594</v>
      </c>
      <c r="K747">
        <f t="array" ref="K747">MMULT(MMULT(H747:I747,D$570:E$571), TRANSPOSE(H747:I747))</f>
        <v>7.5909500464110771</v>
      </c>
      <c r="L747">
        <f t="shared" si="392"/>
        <v>6.2125885842111135</v>
      </c>
      <c r="M747">
        <f t="shared" si="393"/>
        <v>4.6011492007947155</v>
      </c>
      <c r="N747">
        <f t="shared" si="394"/>
        <v>2</v>
      </c>
      <c r="O747">
        <f t="shared" si="395"/>
        <v>0</v>
      </c>
      <c r="P747">
        <f t="shared" si="396"/>
        <v>1</v>
      </c>
      <c r="Q747">
        <f t="shared" si="397"/>
        <v>0</v>
      </c>
      <c r="R747">
        <f>A402</f>
        <v>120</v>
      </c>
      <c r="S747">
        <f t="shared" si="398"/>
        <v>2</v>
      </c>
      <c r="T747">
        <f t="shared" si="399"/>
        <v>4.4169999999999998</v>
      </c>
      <c r="U747">
        <f t="shared" si="400"/>
        <v>87</v>
      </c>
      <c r="V747">
        <v>1</v>
      </c>
      <c r="W747" t="b">
        <f t="shared" si="401"/>
        <v>1</v>
      </c>
    </row>
    <row r="748" spans="1:23" x14ac:dyDescent="0.3">
      <c r="A748">
        <f t="shared" ref="A748" si="491">A457</f>
        <v>175</v>
      </c>
      <c r="B748">
        <f t="shared" ref="B748:C748" si="492">A$560</f>
        <v>2.0943299999999998</v>
      </c>
      <c r="C748">
        <f t="shared" si="492"/>
        <v>54.75</v>
      </c>
      <c r="D748">
        <f t="shared" si="386"/>
        <v>4.2979302325581408</v>
      </c>
      <c r="E748">
        <f t="shared" si="387"/>
        <v>80.284883720930239</v>
      </c>
      <c r="F748">
        <f t="shared" si="388"/>
        <v>2.07267</v>
      </c>
      <c r="G748">
        <f t="shared" si="389"/>
        <v>26.25</v>
      </c>
      <c r="H748">
        <f t="shared" si="390"/>
        <v>-0.13093023255814096</v>
      </c>
      <c r="I748">
        <f t="shared" si="391"/>
        <v>0.71511627906976116</v>
      </c>
      <c r="J748">
        <f t="array" ref="J748">MMULT(MMULT(F748:G748,D$565:E$566), TRANSPOSE(F748:G748))</f>
        <v>33.864931949084031</v>
      </c>
      <c r="K748">
        <f t="array" ref="K748">MMULT(MMULT(H748:I748,D$570:E$571), TRANSPOSE(H748:I748))</f>
        <v>0.15439109387777875</v>
      </c>
      <c r="L748">
        <f t="shared" si="392"/>
        <v>17.666035945151332</v>
      </c>
      <c r="M748">
        <f t="shared" si="393"/>
        <v>0.88286972452806589</v>
      </c>
      <c r="N748">
        <f t="shared" si="394"/>
        <v>2</v>
      </c>
      <c r="O748">
        <f t="shared" si="395"/>
        <v>0</v>
      </c>
      <c r="P748">
        <f t="shared" si="396"/>
        <v>1</v>
      </c>
      <c r="Q748">
        <f t="shared" si="397"/>
        <v>0</v>
      </c>
      <c r="R748">
        <f>A404</f>
        <v>122</v>
      </c>
      <c r="S748">
        <f t="shared" si="398"/>
        <v>2</v>
      </c>
      <c r="T748">
        <f t="shared" si="399"/>
        <v>4.0670000000000002</v>
      </c>
      <c r="U748">
        <f t="shared" si="400"/>
        <v>69</v>
      </c>
      <c r="V748">
        <v>1</v>
      </c>
      <c r="W748" t="b">
        <f t="shared" si="401"/>
        <v>1</v>
      </c>
    </row>
    <row r="749" spans="1:23" x14ac:dyDescent="0.3">
      <c r="A749">
        <f t="shared" ref="A749" si="493">A458</f>
        <v>176</v>
      </c>
      <c r="B749">
        <f t="shared" ref="B749:C749" si="494">A$560</f>
        <v>2.0943299999999998</v>
      </c>
      <c r="C749">
        <f t="shared" si="494"/>
        <v>54.75</v>
      </c>
      <c r="D749">
        <f t="shared" si="386"/>
        <v>4.2979302325581408</v>
      </c>
      <c r="E749">
        <f t="shared" si="387"/>
        <v>80.284883720930239</v>
      </c>
      <c r="F749">
        <f t="shared" si="388"/>
        <v>2.2386700000000004</v>
      </c>
      <c r="G749">
        <f t="shared" si="389"/>
        <v>26.25</v>
      </c>
      <c r="H749">
        <f t="shared" si="390"/>
        <v>3.5069767441859412E-2</v>
      </c>
      <c r="I749">
        <f t="shared" si="391"/>
        <v>0.71511627906976116</v>
      </c>
      <c r="J749">
        <f t="array" ref="J749">MMULT(MMULT(F749:G749,D$565:E$566), TRANSPOSE(F749:G749))</f>
        <v>37.562299519581501</v>
      </c>
      <c r="K749">
        <f t="array" ref="K749">MMULT(MMULT(H749:I749,D$570:E$571), TRANSPOSE(H749:I749))</f>
        <v>1.8220483333913805E-2</v>
      </c>
      <c r="L749">
        <f t="shared" si="392"/>
        <v>19.514719730400067</v>
      </c>
      <c r="M749">
        <f t="shared" si="393"/>
        <v>0.81478441925613343</v>
      </c>
      <c r="N749">
        <f t="shared" si="394"/>
        <v>2</v>
      </c>
      <c r="O749">
        <f t="shared" si="395"/>
        <v>0</v>
      </c>
      <c r="P749">
        <f t="shared" si="396"/>
        <v>1</v>
      </c>
      <c r="Q749">
        <f t="shared" si="397"/>
        <v>0</v>
      </c>
      <c r="R749">
        <f>A405</f>
        <v>123</v>
      </c>
      <c r="S749">
        <f t="shared" si="398"/>
        <v>2</v>
      </c>
      <c r="T749">
        <f t="shared" si="399"/>
        <v>4.25</v>
      </c>
      <c r="U749">
        <f t="shared" si="400"/>
        <v>77</v>
      </c>
      <c r="V749">
        <v>1</v>
      </c>
      <c r="W749" t="b">
        <f t="shared" si="401"/>
        <v>1</v>
      </c>
    </row>
    <row r="750" spans="1:23" x14ac:dyDescent="0.3">
      <c r="A750">
        <f t="shared" ref="A750" si="495">A459</f>
        <v>177</v>
      </c>
      <c r="B750">
        <f t="shared" ref="B750:C750" si="496">A$560</f>
        <v>2.0943299999999998</v>
      </c>
      <c r="C750">
        <f t="shared" si="496"/>
        <v>54.75</v>
      </c>
      <c r="D750">
        <f t="shared" si="386"/>
        <v>4.2979302325581408</v>
      </c>
      <c r="E750">
        <f t="shared" si="387"/>
        <v>80.284883720930239</v>
      </c>
      <c r="F750">
        <f t="shared" si="388"/>
        <v>2.4056700000000002</v>
      </c>
      <c r="G750">
        <f t="shared" si="389"/>
        <v>18.25</v>
      </c>
      <c r="H750">
        <f t="shared" si="390"/>
        <v>0.20206976744185923</v>
      </c>
      <c r="I750">
        <f t="shared" si="391"/>
        <v>-7.2848837209302388</v>
      </c>
      <c r="J750">
        <f t="array" ref="J750">MMULT(MMULT(F750:G750,D$565:E$566), TRANSPOSE(F750:G750))</f>
        <v>37.806826319116581</v>
      </c>
      <c r="K750">
        <f t="array" ref="K750">MMULT(MMULT(H750:I750,D$570:E$571), TRANSPOSE(H750:I750))</f>
        <v>2.586698548345252</v>
      </c>
      <c r="L750">
        <f t="shared" si="392"/>
        <v>19.636983130167607</v>
      </c>
      <c r="M750">
        <f t="shared" si="393"/>
        <v>2.0990234517618025</v>
      </c>
      <c r="N750">
        <f t="shared" si="394"/>
        <v>2</v>
      </c>
      <c r="O750">
        <f t="shared" si="395"/>
        <v>0</v>
      </c>
      <c r="P750">
        <f t="shared" si="396"/>
        <v>1</v>
      </c>
      <c r="Q750">
        <f t="shared" si="397"/>
        <v>0</v>
      </c>
      <c r="R750">
        <f>A407</f>
        <v>125</v>
      </c>
      <c r="S750">
        <f t="shared" si="398"/>
        <v>2</v>
      </c>
      <c r="T750">
        <f t="shared" si="399"/>
        <v>4.5999999999999996</v>
      </c>
      <c r="U750">
        <f t="shared" si="400"/>
        <v>88</v>
      </c>
      <c r="V750">
        <v>1</v>
      </c>
      <c r="W750" t="b">
        <f t="shared" si="401"/>
        <v>1</v>
      </c>
    </row>
    <row r="751" spans="1:23" x14ac:dyDescent="0.3">
      <c r="A751">
        <f t="shared" ref="A751" si="497">A460</f>
        <v>178</v>
      </c>
      <c r="B751">
        <f t="shared" ref="B751:C751" si="498">A$560</f>
        <v>2.0943299999999998</v>
      </c>
      <c r="C751">
        <f t="shared" si="498"/>
        <v>54.75</v>
      </c>
      <c r="D751">
        <f t="shared" si="386"/>
        <v>4.2979302325581408</v>
      </c>
      <c r="E751">
        <f t="shared" si="387"/>
        <v>80.284883720930239</v>
      </c>
      <c r="F751">
        <f t="shared" si="388"/>
        <v>0.32267000000000001</v>
      </c>
      <c r="G751">
        <f t="shared" si="389"/>
        <v>-4.75</v>
      </c>
      <c r="H751">
        <f t="shared" si="390"/>
        <v>-1.880930232558141</v>
      </c>
      <c r="I751">
        <f t="shared" si="391"/>
        <v>-30.284883720930239</v>
      </c>
      <c r="J751">
        <f t="array" ref="J751">MMULT(MMULT(F751:G751,D$565:E$566), TRANSPOSE(F751:G751))</f>
        <v>2.3253701239710138</v>
      </c>
      <c r="K751">
        <f t="array" ref="K751">MMULT(MMULT(H751:I751,D$570:E$571), TRANSPOSE(H751:I751))</f>
        <v>37.398601934614227</v>
      </c>
      <c r="L751">
        <f t="shared" si="392"/>
        <v>1.8962550325948233</v>
      </c>
      <c r="M751">
        <f t="shared" si="393"/>
        <v>19.504975144896289</v>
      </c>
      <c r="N751">
        <f t="shared" si="394"/>
        <v>1</v>
      </c>
      <c r="O751">
        <f t="shared" si="395"/>
        <v>1</v>
      </c>
      <c r="P751">
        <f t="shared" si="396"/>
        <v>0</v>
      </c>
      <c r="Q751">
        <f t="shared" si="397"/>
        <v>0</v>
      </c>
      <c r="R751">
        <f>A408</f>
        <v>126</v>
      </c>
      <c r="S751">
        <f t="shared" si="398"/>
        <v>2</v>
      </c>
      <c r="T751">
        <f t="shared" si="399"/>
        <v>3.7669999999999999</v>
      </c>
      <c r="U751">
        <f t="shared" si="400"/>
        <v>81</v>
      </c>
      <c r="V751">
        <v>0</v>
      </c>
      <c r="W751" t="b">
        <f t="shared" si="401"/>
        <v>1</v>
      </c>
    </row>
    <row r="752" spans="1:23" x14ac:dyDescent="0.3">
      <c r="A752">
        <f t="shared" ref="A752" si="499">A461</f>
        <v>179</v>
      </c>
      <c r="B752">
        <f t="shared" ref="B752:C752" si="500">A$560</f>
        <v>2.0943299999999998</v>
      </c>
      <c r="C752">
        <f t="shared" si="500"/>
        <v>54.75</v>
      </c>
      <c r="D752">
        <f t="shared" si="386"/>
        <v>4.2979302325581408</v>
      </c>
      <c r="E752">
        <f t="shared" si="387"/>
        <v>80.284883720930239</v>
      </c>
      <c r="F752">
        <f t="shared" si="388"/>
        <v>1.9056700000000002</v>
      </c>
      <c r="G752">
        <f t="shared" si="389"/>
        <v>30.25</v>
      </c>
      <c r="H752">
        <f t="shared" si="390"/>
        <v>-0.29793023255814077</v>
      </c>
      <c r="I752">
        <f t="shared" si="391"/>
        <v>4.7151162790697612</v>
      </c>
      <c r="J752">
        <f t="array" ref="J752">MMULT(MMULT(F752:G752,D$565:E$566), TRANSPOSE(F752:G752))</f>
        <v>35.161333516107639</v>
      </c>
      <c r="K752">
        <f t="array" ref="K752">MMULT(MMULT(H752:I752,D$570:E$571), TRANSPOSE(H752:I752))</f>
        <v>1.7740681867747312</v>
      </c>
      <c r="L752">
        <f t="shared" si="392"/>
        <v>18.314236728663136</v>
      </c>
      <c r="M752">
        <f t="shared" si="393"/>
        <v>1.6927082709765422</v>
      </c>
      <c r="N752">
        <f t="shared" si="394"/>
        <v>2</v>
      </c>
      <c r="O752">
        <f t="shared" si="395"/>
        <v>0</v>
      </c>
      <c r="P752">
        <f t="shared" si="396"/>
        <v>1</v>
      </c>
      <c r="Q752">
        <f t="shared" si="397"/>
        <v>0</v>
      </c>
      <c r="R752">
        <f>A410</f>
        <v>128</v>
      </c>
      <c r="S752">
        <f t="shared" si="398"/>
        <v>2</v>
      </c>
      <c r="T752">
        <f t="shared" si="399"/>
        <v>4.5</v>
      </c>
      <c r="U752">
        <f t="shared" si="400"/>
        <v>82</v>
      </c>
      <c r="V752">
        <v>1</v>
      </c>
      <c r="W752" t="b">
        <f t="shared" si="401"/>
        <v>1</v>
      </c>
    </row>
    <row r="753" spans="1:23" x14ac:dyDescent="0.3">
      <c r="A753">
        <f t="shared" ref="A753" si="501">A462</f>
        <v>180</v>
      </c>
      <c r="B753">
        <f t="shared" ref="B753:C753" si="502">A$560</f>
        <v>2.0943299999999998</v>
      </c>
      <c r="C753">
        <f t="shared" si="502"/>
        <v>54.75</v>
      </c>
      <c r="D753">
        <f t="shared" si="386"/>
        <v>4.2979302325581408</v>
      </c>
      <c r="E753">
        <f t="shared" si="387"/>
        <v>80.284883720930239</v>
      </c>
      <c r="F753">
        <f t="shared" si="388"/>
        <v>2.07267</v>
      </c>
      <c r="G753">
        <f t="shared" si="389"/>
        <v>19.25</v>
      </c>
      <c r="H753">
        <f t="shared" si="390"/>
        <v>-0.13093023255814096</v>
      </c>
      <c r="I753">
        <f t="shared" si="391"/>
        <v>-6.2848837209302388</v>
      </c>
      <c r="J753">
        <f t="array" ref="J753">MMULT(MMULT(F753:G753,D$565:E$566), TRANSPOSE(F753:G753))</f>
        <v>29.129560839345679</v>
      </c>
      <c r="K753">
        <f t="array" ref="K753">MMULT(MMULT(H753:I753,D$570:E$571), TRANSPOSE(H753:I753))</f>
        <v>1.2575259875080267</v>
      </c>
      <c r="L753">
        <f t="shared" si="392"/>
        <v>15.298350390282156</v>
      </c>
      <c r="M753">
        <f t="shared" si="393"/>
        <v>1.4344371713431898</v>
      </c>
      <c r="N753">
        <f t="shared" si="394"/>
        <v>2</v>
      </c>
      <c r="O753">
        <f t="shared" si="395"/>
        <v>0</v>
      </c>
      <c r="P753">
        <f t="shared" si="396"/>
        <v>1</v>
      </c>
      <c r="Q753">
        <f t="shared" si="397"/>
        <v>0</v>
      </c>
      <c r="R753">
        <f>A412</f>
        <v>130</v>
      </c>
      <c r="S753">
        <f t="shared" si="398"/>
        <v>2</v>
      </c>
      <c r="T753">
        <f t="shared" si="399"/>
        <v>4.6500000000000004</v>
      </c>
      <c r="U753">
        <f t="shared" si="400"/>
        <v>90</v>
      </c>
      <c r="V753">
        <v>1</v>
      </c>
      <c r="W753" t="b">
        <f t="shared" si="401"/>
        <v>1</v>
      </c>
    </row>
    <row r="754" spans="1:23" x14ac:dyDescent="0.3">
      <c r="A754">
        <f t="shared" ref="A754" si="503">A463</f>
        <v>181</v>
      </c>
      <c r="B754">
        <f t="shared" ref="B754:C754" si="504">A$560</f>
        <v>2.0943299999999998</v>
      </c>
      <c r="C754">
        <f t="shared" si="504"/>
        <v>54.75</v>
      </c>
      <c r="D754">
        <f t="shared" si="386"/>
        <v>4.2979302325581408</v>
      </c>
      <c r="E754">
        <f t="shared" si="387"/>
        <v>80.284883720930239</v>
      </c>
      <c r="F754">
        <f t="shared" si="388"/>
        <v>-0.2113299999999998</v>
      </c>
      <c r="G754">
        <f t="shared" si="389"/>
        <v>0.25</v>
      </c>
      <c r="H754">
        <f t="shared" si="390"/>
        <v>-2.4149302325581408</v>
      </c>
      <c r="I754">
        <f t="shared" si="391"/>
        <v>-25.284883720930239</v>
      </c>
      <c r="J754">
        <f t="array" ref="J754">MMULT(MMULT(F754:G754,D$565:E$566), TRANSPOSE(F754:G754))</f>
        <v>0.38056604435957397</v>
      </c>
      <c r="K754">
        <f t="array" ref="K754">MMULT(MMULT(H754:I754,D$570:E$571), TRANSPOSE(H754:I754))</f>
        <v>40.71563822549296</v>
      </c>
      <c r="L754">
        <f t="shared" si="392"/>
        <v>0.92385299278910349</v>
      </c>
      <c r="M754">
        <f t="shared" si="393"/>
        <v>21.163493290335655</v>
      </c>
      <c r="N754">
        <f t="shared" si="394"/>
        <v>1</v>
      </c>
      <c r="O754">
        <f t="shared" si="395"/>
        <v>1</v>
      </c>
      <c r="P754">
        <f t="shared" si="396"/>
        <v>0</v>
      </c>
      <c r="Q754">
        <f t="shared" si="397"/>
        <v>0</v>
      </c>
      <c r="R754">
        <f>A414</f>
        <v>132</v>
      </c>
      <c r="S754">
        <f t="shared" si="398"/>
        <v>2</v>
      </c>
      <c r="T754">
        <f t="shared" si="399"/>
        <v>4.1669999999999998</v>
      </c>
      <c r="U754">
        <f t="shared" si="400"/>
        <v>83</v>
      </c>
      <c r="V754">
        <v>0</v>
      </c>
      <c r="W754" t="b">
        <f t="shared" si="401"/>
        <v>1</v>
      </c>
    </row>
    <row r="755" spans="1:23" x14ac:dyDescent="0.3">
      <c r="A755">
        <f t="shared" ref="A755" si="505">A464</f>
        <v>182</v>
      </c>
      <c r="B755">
        <f t="shared" ref="B755:C755" si="506">A$560</f>
        <v>2.0943299999999998</v>
      </c>
      <c r="C755">
        <f t="shared" si="506"/>
        <v>54.75</v>
      </c>
      <c r="D755">
        <f t="shared" si="386"/>
        <v>4.2979302325581408</v>
      </c>
      <c r="E755">
        <f t="shared" si="387"/>
        <v>80.284883720930239</v>
      </c>
      <c r="F755">
        <f t="shared" si="388"/>
        <v>2.4886700000000004</v>
      </c>
      <c r="G755">
        <f t="shared" si="389"/>
        <v>22.25</v>
      </c>
      <c r="H755">
        <f t="shared" si="390"/>
        <v>0.28506976744185941</v>
      </c>
      <c r="I755">
        <f t="shared" si="391"/>
        <v>-3.2848837209302388</v>
      </c>
      <c r="J755">
        <f t="array" ref="J755">MMULT(MMULT(F755:G755,D$565:E$566), TRANSPOSE(F755:G755))</f>
        <v>41.579305924163641</v>
      </c>
      <c r="K755">
        <f t="array" ref="K755">MMULT(MMULT(H755:I755,D$570:E$571), TRANSPOSE(H755:I755))</f>
        <v>1.1785825270184176</v>
      </c>
      <c r="L755">
        <f t="shared" si="392"/>
        <v>21.523222932691137</v>
      </c>
      <c r="M755">
        <f t="shared" si="393"/>
        <v>1.3949654410983854</v>
      </c>
      <c r="N755">
        <f t="shared" si="394"/>
        <v>2</v>
      </c>
      <c r="O755">
        <f t="shared" si="395"/>
        <v>0</v>
      </c>
      <c r="P755">
        <f t="shared" si="396"/>
        <v>1</v>
      </c>
      <c r="Q755">
        <f t="shared" si="397"/>
        <v>0</v>
      </c>
      <c r="R755">
        <f>A416</f>
        <v>134</v>
      </c>
      <c r="S755">
        <f t="shared" si="398"/>
        <v>2</v>
      </c>
      <c r="T755">
        <f t="shared" si="399"/>
        <v>4.3330000000000002</v>
      </c>
      <c r="U755">
        <f t="shared" si="400"/>
        <v>89</v>
      </c>
      <c r="V755">
        <v>1</v>
      </c>
      <c r="W755" t="b">
        <f t="shared" si="401"/>
        <v>1</v>
      </c>
    </row>
    <row r="756" spans="1:23" x14ac:dyDescent="0.3">
      <c r="A756">
        <f t="shared" ref="A756" si="507">A465</f>
        <v>183</v>
      </c>
      <c r="B756">
        <f t="shared" ref="B756:C756" si="508">A$560</f>
        <v>2.0943299999999998</v>
      </c>
      <c r="C756">
        <f t="shared" si="508"/>
        <v>54.75</v>
      </c>
      <c r="D756">
        <f t="shared" si="386"/>
        <v>4.2979302325581408</v>
      </c>
      <c r="E756">
        <f t="shared" si="387"/>
        <v>80.284883720930239</v>
      </c>
      <c r="F756">
        <f t="shared" si="388"/>
        <v>2.1556700000000002</v>
      </c>
      <c r="G756">
        <f t="shared" si="389"/>
        <v>28.25</v>
      </c>
      <c r="H756">
        <f t="shared" si="390"/>
        <v>-4.7930232558140773E-2</v>
      </c>
      <c r="I756">
        <f t="shared" si="391"/>
        <v>2.7151162790697612</v>
      </c>
      <c r="J756">
        <f t="array" ref="J756">MMULT(MMULT(F756:G756,D$565:E$566), TRANSPOSE(F756:G756))</f>
        <v>37.576802192686614</v>
      </c>
      <c r="K756">
        <f t="array" ref="K756">MMULT(MMULT(H756:I756,D$570:E$571), TRANSPOSE(H756:I756))</f>
        <v>0.31545836892094259</v>
      </c>
      <c r="L756">
        <f t="shared" si="392"/>
        <v>19.521971066952624</v>
      </c>
      <c r="M756">
        <f t="shared" si="393"/>
        <v>0.96340336204964783</v>
      </c>
      <c r="N756">
        <f t="shared" si="394"/>
        <v>2</v>
      </c>
      <c r="O756">
        <f t="shared" si="395"/>
        <v>0</v>
      </c>
      <c r="P756">
        <f t="shared" si="396"/>
        <v>1</v>
      </c>
      <c r="Q756">
        <f t="shared" si="397"/>
        <v>0</v>
      </c>
      <c r="R756">
        <f>A418</f>
        <v>136</v>
      </c>
      <c r="S756">
        <f t="shared" si="398"/>
        <v>2</v>
      </c>
      <c r="T756">
        <f t="shared" si="399"/>
        <v>4.383</v>
      </c>
      <c r="U756">
        <f t="shared" si="400"/>
        <v>82</v>
      </c>
      <c r="V756">
        <v>1</v>
      </c>
      <c r="W756" t="b">
        <f t="shared" si="401"/>
        <v>1</v>
      </c>
    </row>
    <row r="757" spans="1:23" x14ac:dyDescent="0.3">
      <c r="A757">
        <f t="shared" ref="A757" si="509">A466</f>
        <v>184</v>
      </c>
      <c r="B757">
        <f t="shared" ref="B757:C757" si="510">A$560</f>
        <v>2.0943299999999998</v>
      </c>
      <c r="C757">
        <f t="shared" si="510"/>
        <v>54.75</v>
      </c>
      <c r="D757">
        <f t="shared" si="386"/>
        <v>4.2979302325581408</v>
      </c>
      <c r="E757">
        <f t="shared" si="387"/>
        <v>80.284883720930239</v>
      </c>
      <c r="F757">
        <f t="shared" si="388"/>
        <v>1.6726700000000001</v>
      </c>
      <c r="G757">
        <f t="shared" si="389"/>
        <v>28.25</v>
      </c>
      <c r="H757">
        <f t="shared" si="390"/>
        <v>-0.53093023255814087</v>
      </c>
      <c r="I757">
        <f t="shared" si="391"/>
        <v>2.7151162790697612</v>
      </c>
      <c r="J757">
        <f t="array" ref="J757">MMULT(MMULT(F757:G757,D$565:E$566), TRANSPOSE(F757:G757))</f>
        <v>29.108773023050453</v>
      </c>
      <c r="K757">
        <f t="array" ref="K757">MMULT(MMULT(H757:I757,D$570:E$571), TRANSPOSE(H757:I757))</f>
        <v>2.4720795149209507</v>
      </c>
      <c r="L757">
        <f t="shared" si="392"/>
        <v>15.287956482134543</v>
      </c>
      <c r="M757">
        <f t="shared" si="393"/>
        <v>2.0417139350496516</v>
      </c>
      <c r="N757">
        <f t="shared" si="394"/>
        <v>2</v>
      </c>
      <c r="O757">
        <f t="shared" si="395"/>
        <v>0</v>
      </c>
      <c r="P757">
        <f t="shared" si="396"/>
        <v>1</v>
      </c>
      <c r="Q757">
        <f t="shared" si="397"/>
        <v>0</v>
      </c>
      <c r="R757">
        <f>A420</f>
        <v>138</v>
      </c>
      <c r="S757">
        <f t="shared" si="398"/>
        <v>2</v>
      </c>
      <c r="T757">
        <f t="shared" si="399"/>
        <v>4.9329999999999998</v>
      </c>
      <c r="U757">
        <f t="shared" si="400"/>
        <v>86</v>
      </c>
      <c r="V757">
        <v>1</v>
      </c>
      <c r="W757" t="b">
        <f t="shared" si="401"/>
        <v>1</v>
      </c>
    </row>
    <row r="758" spans="1:23" x14ac:dyDescent="0.3">
      <c r="A758">
        <f t="shared" ref="A758" si="511">A467</f>
        <v>185</v>
      </c>
      <c r="B758">
        <f t="shared" ref="B758:C758" si="512">A$560</f>
        <v>2.0943299999999998</v>
      </c>
      <c r="C758">
        <f t="shared" si="512"/>
        <v>54.75</v>
      </c>
      <c r="D758">
        <f t="shared" si="386"/>
        <v>4.2979302325581408</v>
      </c>
      <c r="E758">
        <f t="shared" si="387"/>
        <v>80.284883720930239</v>
      </c>
      <c r="F758">
        <f t="shared" si="388"/>
        <v>-6.1329999999999885E-2</v>
      </c>
      <c r="G758">
        <f t="shared" si="389"/>
        <v>-3.75</v>
      </c>
      <c r="H758">
        <f t="shared" si="390"/>
        <v>-2.2649302325581409</v>
      </c>
      <c r="I758">
        <f t="shared" si="391"/>
        <v>-29.284883720930239</v>
      </c>
      <c r="J758">
        <f t="array" ref="J758">MMULT(MMULT(F758:G758,D$565:E$566), TRANSPOSE(F758:G758))</f>
        <v>0.42556205834835736</v>
      </c>
      <c r="K758">
        <f t="array" ref="K758">MMULT(MMULT(H758:I758,D$570:E$571), TRANSPOSE(H758:I758))</f>
        <v>42.438614736779186</v>
      </c>
      <c r="L758">
        <f t="shared" si="392"/>
        <v>0.94635099978349513</v>
      </c>
      <c r="M758">
        <f t="shared" si="393"/>
        <v>22.024981545978768</v>
      </c>
      <c r="N758">
        <f t="shared" si="394"/>
        <v>1</v>
      </c>
      <c r="O758">
        <f t="shared" si="395"/>
        <v>1</v>
      </c>
      <c r="P758">
        <f t="shared" si="396"/>
        <v>0</v>
      </c>
      <c r="Q758">
        <f t="shared" si="397"/>
        <v>0</v>
      </c>
      <c r="R758">
        <f>A422</f>
        <v>140</v>
      </c>
      <c r="S758">
        <f t="shared" si="398"/>
        <v>2</v>
      </c>
      <c r="T758">
        <f t="shared" si="399"/>
        <v>3.7330000000000001</v>
      </c>
      <c r="U758">
        <f t="shared" si="400"/>
        <v>79</v>
      </c>
      <c r="V758">
        <v>0</v>
      </c>
      <c r="W758" t="b">
        <f t="shared" si="401"/>
        <v>1</v>
      </c>
    </row>
    <row r="759" spans="1:23" x14ac:dyDescent="0.3">
      <c r="A759">
        <f t="shared" ref="A759" si="513">A468</f>
        <v>186</v>
      </c>
      <c r="B759">
        <f t="shared" ref="B759:C759" si="514">A$560</f>
        <v>2.0943299999999998</v>
      </c>
      <c r="C759">
        <f t="shared" si="514"/>
        <v>54.75</v>
      </c>
      <c r="D759">
        <f t="shared" si="386"/>
        <v>4.2979302325581408</v>
      </c>
      <c r="E759">
        <f t="shared" si="387"/>
        <v>80.284883720930239</v>
      </c>
      <c r="F759">
        <f t="shared" si="388"/>
        <v>2.33867</v>
      </c>
      <c r="G759">
        <f t="shared" si="389"/>
        <v>23.25</v>
      </c>
      <c r="H759">
        <f t="shared" si="390"/>
        <v>0.13506976744185906</v>
      </c>
      <c r="I759">
        <f t="shared" si="391"/>
        <v>-2.2848837209302388</v>
      </c>
      <c r="J759">
        <f t="array" ref="J759">MMULT(MMULT(F759:G759,D$565:E$566), TRANSPOSE(F759:G759))</f>
        <v>37.907069512857149</v>
      </c>
      <c r="K759">
        <f t="array" ref="K759">MMULT(MMULT(H759:I759,D$570:E$571), TRANSPOSE(H759:I759))</f>
        <v>0.39378031082946652</v>
      </c>
      <c r="L759">
        <f t="shared" si="392"/>
        <v>19.687104727037891</v>
      </c>
      <c r="M759">
        <f t="shared" si="393"/>
        <v>1.0025643330039098</v>
      </c>
      <c r="N759">
        <f t="shared" si="394"/>
        <v>2</v>
      </c>
      <c r="O759">
        <f t="shared" si="395"/>
        <v>0</v>
      </c>
      <c r="P759">
        <f t="shared" si="396"/>
        <v>1</v>
      </c>
      <c r="Q759">
        <f t="shared" si="397"/>
        <v>0</v>
      </c>
      <c r="R759">
        <f>A423</f>
        <v>141</v>
      </c>
      <c r="S759">
        <f t="shared" si="398"/>
        <v>2</v>
      </c>
      <c r="T759">
        <f t="shared" si="399"/>
        <v>4.2329999999999997</v>
      </c>
      <c r="U759">
        <f t="shared" si="400"/>
        <v>81</v>
      </c>
      <c r="V759">
        <v>1</v>
      </c>
      <c r="W759" t="b">
        <f t="shared" si="401"/>
        <v>1</v>
      </c>
    </row>
    <row r="760" spans="1:23" x14ac:dyDescent="0.3">
      <c r="A760">
        <f t="shared" ref="A760" si="515">A469</f>
        <v>187</v>
      </c>
      <c r="B760">
        <f t="shared" ref="B760:C760" si="516">A$560</f>
        <v>2.0943299999999998</v>
      </c>
      <c r="C760">
        <f t="shared" si="516"/>
        <v>54.75</v>
      </c>
      <c r="D760">
        <f t="shared" si="386"/>
        <v>4.2979302325581408</v>
      </c>
      <c r="E760">
        <f t="shared" si="387"/>
        <v>80.284883720930239</v>
      </c>
      <c r="F760">
        <f t="shared" si="388"/>
        <v>1.9886700000000004</v>
      </c>
      <c r="G760">
        <f t="shared" si="389"/>
        <v>29.25</v>
      </c>
      <c r="H760">
        <f t="shared" si="390"/>
        <v>-0.21493023255814059</v>
      </c>
      <c r="I760">
        <f t="shared" si="391"/>
        <v>3.7151162790697612</v>
      </c>
      <c r="J760">
        <f t="array" ref="J760">MMULT(MMULT(F760:G760,D$565:E$566), TRANSPOSE(F760:G760))</f>
        <v>35.371804095660494</v>
      </c>
      <c r="K760">
        <f t="array" ref="K760">MMULT(MMULT(H760:I760,D$570:E$571), TRANSPOSE(H760:I760))</f>
        <v>1.0229427646008293</v>
      </c>
      <c r="L760">
        <f t="shared" si="392"/>
        <v>18.419472018439563</v>
      </c>
      <c r="M760">
        <f t="shared" si="393"/>
        <v>1.3171455598895911</v>
      </c>
      <c r="N760">
        <f t="shared" si="394"/>
        <v>2</v>
      </c>
      <c r="O760">
        <f t="shared" si="395"/>
        <v>0</v>
      </c>
      <c r="P760">
        <f t="shared" si="396"/>
        <v>1</v>
      </c>
      <c r="Q760">
        <f t="shared" si="397"/>
        <v>0</v>
      </c>
      <c r="R760">
        <f>A425</f>
        <v>143</v>
      </c>
      <c r="S760">
        <f t="shared" si="398"/>
        <v>2</v>
      </c>
      <c r="T760">
        <f t="shared" si="399"/>
        <v>4.5330000000000004</v>
      </c>
      <c r="U760">
        <f t="shared" si="400"/>
        <v>82</v>
      </c>
      <c r="V760">
        <v>1</v>
      </c>
      <c r="W760" t="b">
        <f t="shared" si="401"/>
        <v>1</v>
      </c>
    </row>
    <row r="761" spans="1:23" x14ac:dyDescent="0.3">
      <c r="A761">
        <f t="shared" ref="A761" si="517">A470</f>
        <v>188</v>
      </c>
      <c r="B761">
        <f t="shared" ref="B761:C761" si="518">A$560</f>
        <v>2.0943299999999998</v>
      </c>
      <c r="C761">
        <f t="shared" si="518"/>
        <v>54.75</v>
      </c>
      <c r="D761">
        <f t="shared" si="386"/>
        <v>4.2979302325581408</v>
      </c>
      <c r="E761">
        <f t="shared" si="387"/>
        <v>80.284883720930239</v>
      </c>
      <c r="F761">
        <f t="shared" si="388"/>
        <v>-0.26132999999999984</v>
      </c>
      <c r="G761">
        <f t="shared" si="389"/>
        <v>-8.75</v>
      </c>
      <c r="H761">
        <f t="shared" si="390"/>
        <v>-2.4649302325581406</v>
      </c>
      <c r="I761">
        <f t="shared" si="391"/>
        <v>-34.284883720930239</v>
      </c>
      <c r="J761">
        <f t="array" ref="J761">MMULT(MMULT(F761:G761,D$565:E$566), TRANSPOSE(F761:G761))</f>
        <v>2.2260723703040717</v>
      </c>
      <c r="K761">
        <f t="array" ref="K761">MMULT(MMULT(H761:I761,D$570:E$571), TRANSPOSE(H761:I761))</f>
        <v>54.113970184804515</v>
      </c>
      <c r="L761">
        <f t="shared" si="392"/>
        <v>1.8466061557613522</v>
      </c>
      <c r="M761">
        <f t="shared" si="393"/>
        <v>27.862659269991433</v>
      </c>
      <c r="N761">
        <f t="shared" si="394"/>
        <v>1</v>
      </c>
      <c r="O761">
        <f t="shared" si="395"/>
        <v>1</v>
      </c>
      <c r="P761">
        <f t="shared" si="396"/>
        <v>0</v>
      </c>
      <c r="Q761">
        <f t="shared" si="397"/>
        <v>0</v>
      </c>
      <c r="R761">
        <f>A426</f>
        <v>144</v>
      </c>
      <c r="S761">
        <f t="shared" si="398"/>
        <v>2</v>
      </c>
      <c r="T761">
        <f t="shared" si="399"/>
        <v>4.8170000000000002</v>
      </c>
      <c r="U761">
        <f t="shared" si="400"/>
        <v>77</v>
      </c>
      <c r="V761">
        <v>0</v>
      </c>
      <c r="W761" t="b">
        <f t="shared" si="401"/>
        <v>1</v>
      </c>
    </row>
    <row r="762" spans="1:23" x14ac:dyDescent="0.3">
      <c r="A762">
        <f t="shared" ref="A762" si="519">A471</f>
        <v>189</v>
      </c>
      <c r="B762">
        <f t="shared" ref="B762:C762" si="520">A$560</f>
        <v>2.0943299999999998</v>
      </c>
      <c r="C762">
        <f t="shared" si="520"/>
        <v>54.75</v>
      </c>
      <c r="D762">
        <f t="shared" si="386"/>
        <v>4.2979302325581408</v>
      </c>
      <c r="E762">
        <f t="shared" si="387"/>
        <v>80.284883720930239</v>
      </c>
      <c r="F762">
        <f t="shared" si="388"/>
        <v>2.32267</v>
      </c>
      <c r="G762">
        <f t="shared" si="389"/>
        <v>28.25</v>
      </c>
      <c r="H762">
        <f t="shared" si="390"/>
        <v>0.11906976744185904</v>
      </c>
      <c r="I762">
        <f t="shared" si="391"/>
        <v>2.7151162790697612</v>
      </c>
      <c r="J762">
        <f t="array" ref="J762">MMULT(MMULT(F762:G762,D$565:E$566), TRANSPOSE(F762:G762))</f>
        <v>41.365887642159358</v>
      </c>
      <c r="K762">
        <f t="array" ref="K762">MMULT(MMULT(H762:I762,D$570:E$571), TRANSPOSE(H762:I762))</f>
        <v>0.25198127807949333</v>
      </c>
      <c r="L762">
        <f t="shared" si="392"/>
        <v>21.416513791688995</v>
      </c>
      <c r="M762">
        <f t="shared" si="393"/>
        <v>0.9316648166289232</v>
      </c>
      <c r="N762">
        <f t="shared" si="394"/>
        <v>2</v>
      </c>
      <c r="O762">
        <f t="shared" si="395"/>
        <v>0</v>
      </c>
      <c r="P762">
        <f t="shared" si="396"/>
        <v>1</v>
      </c>
      <c r="Q762">
        <f t="shared" si="397"/>
        <v>0</v>
      </c>
      <c r="R762">
        <f>A427</f>
        <v>145</v>
      </c>
      <c r="S762">
        <f t="shared" si="398"/>
        <v>2</v>
      </c>
      <c r="T762">
        <f t="shared" si="399"/>
        <v>4.3330000000000002</v>
      </c>
      <c r="U762">
        <f t="shared" si="400"/>
        <v>76</v>
      </c>
      <c r="V762">
        <v>1</v>
      </c>
      <c r="W762" t="b">
        <f t="shared" si="401"/>
        <v>1</v>
      </c>
    </row>
    <row r="763" spans="1:23" x14ac:dyDescent="0.3">
      <c r="A763">
        <f t="shared" ref="A763" si="521">A472</f>
        <v>190</v>
      </c>
      <c r="B763">
        <f t="shared" ref="B763:C763" si="522">A$560</f>
        <v>2.0943299999999998</v>
      </c>
      <c r="C763">
        <f t="shared" si="522"/>
        <v>54.75</v>
      </c>
      <c r="D763">
        <f t="shared" si="386"/>
        <v>4.2979302325581408</v>
      </c>
      <c r="E763">
        <f t="shared" si="387"/>
        <v>80.284883720930239</v>
      </c>
      <c r="F763">
        <f t="shared" si="388"/>
        <v>8.8670000000000027E-2</v>
      </c>
      <c r="G763">
        <f t="shared" si="389"/>
        <v>0.25</v>
      </c>
      <c r="H763">
        <f t="shared" si="390"/>
        <v>-2.1149302325581409</v>
      </c>
      <c r="I763">
        <f t="shared" si="391"/>
        <v>-25.284883720930239</v>
      </c>
      <c r="J763">
        <f t="array" ref="J763">MMULT(MMULT(F763:G763,D$565:E$566), TRANSPOSE(F763:G763))</f>
        <v>5.4525635248255738E-2</v>
      </c>
      <c r="K763">
        <f t="array" ref="K763">MMULT(MMULT(H763:I763,D$570:E$571), TRANSPOSE(H763:I763))</f>
        <v>34.486181811834797</v>
      </c>
      <c r="L763">
        <f t="shared" si="392"/>
        <v>0.76083278823344436</v>
      </c>
      <c r="M763">
        <f t="shared" si="393"/>
        <v>18.048765083506574</v>
      </c>
      <c r="N763">
        <f t="shared" si="394"/>
        <v>1</v>
      </c>
      <c r="O763">
        <f t="shared" si="395"/>
        <v>1</v>
      </c>
      <c r="P763">
        <f t="shared" si="396"/>
        <v>0</v>
      </c>
      <c r="Q763">
        <f t="shared" si="397"/>
        <v>0</v>
      </c>
      <c r="R763">
        <f>A429</f>
        <v>147</v>
      </c>
      <c r="S763">
        <f t="shared" si="398"/>
        <v>2</v>
      </c>
      <c r="T763">
        <f t="shared" si="399"/>
        <v>4.633</v>
      </c>
      <c r="U763">
        <f t="shared" si="400"/>
        <v>80</v>
      </c>
      <c r="V763">
        <v>0</v>
      </c>
      <c r="W763" t="b">
        <f t="shared" si="401"/>
        <v>1</v>
      </c>
    </row>
    <row r="764" spans="1:23" x14ac:dyDescent="0.3">
      <c r="A764">
        <f t="shared" ref="A764" si="523">A473</f>
        <v>191</v>
      </c>
      <c r="B764">
        <f t="shared" ref="B764:C764" si="524">A$560</f>
        <v>2.0943299999999998</v>
      </c>
      <c r="C764">
        <f t="shared" si="524"/>
        <v>54.75</v>
      </c>
      <c r="D764">
        <f t="shared" si="386"/>
        <v>4.2979302325581408</v>
      </c>
      <c r="E764">
        <f t="shared" si="387"/>
        <v>80.284883720930239</v>
      </c>
      <c r="F764">
        <f t="shared" si="388"/>
        <v>2.70567</v>
      </c>
      <c r="G764">
        <f t="shared" si="389"/>
        <v>26.25</v>
      </c>
      <c r="H764">
        <f t="shared" si="390"/>
        <v>0.50206976744185905</v>
      </c>
      <c r="I764">
        <f t="shared" si="391"/>
        <v>0.71511627906976116</v>
      </c>
      <c r="J764">
        <f t="array" ref="J764">MMULT(MMULT(F764:G764,D$565:E$566), TRANSPOSE(F764:G764))</f>
        <v>50.309254409779044</v>
      </c>
      <c r="K764">
        <f t="array" ref="K764">MMULT(MMULT(H764:I764,D$570:E$571), TRANSPOSE(H764:I764))</f>
        <v>1.4929176172619893</v>
      </c>
      <c r="L764">
        <f t="shared" si="392"/>
        <v>25.888197175498838</v>
      </c>
      <c r="M764">
        <f t="shared" si="393"/>
        <v>1.5521329862201712</v>
      </c>
      <c r="N764">
        <f t="shared" si="394"/>
        <v>2</v>
      </c>
      <c r="O764">
        <f t="shared" si="395"/>
        <v>0</v>
      </c>
      <c r="P764">
        <f t="shared" si="396"/>
        <v>1</v>
      </c>
      <c r="Q764">
        <f t="shared" si="397"/>
        <v>0</v>
      </c>
      <c r="R764">
        <f>A431</f>
        <v>149</v>
      </c>
      <c r="S764">
        <f t="shared" si="398"/>
        <v>2</v>
      </c>
      <c r="T764">
        <f t="shared" si="399"/>
        <v>5.0999999999999996</v>
      </c>
      <c r="U764">
        <f t="shared" si="400"/>
        <v>96</v>
      </c>
      <c r="V764">
        <v>1</v>
      </c>
      <c r="W764" t="b">
        <f t="shared" si="401"/>
        <v>1</v>
      </c>
    </row>
    <row r="765" spans="1:23" x14ac:dyDescent="0.3">
      <c r="A765">
        <f t="shared" ref="A765" si="525">A474</f>
        <v>192</v>
      </c>
      <c r="B765">
        <f t="shared" ref="B765:C765" si="526">A$560</f>
        <v>2.0943299999999998</v>
      </c>
      <c r="C765">
        <f t="shared" si="526"/>
        <v>54.75</v>
      </c>
      <c r="D765">
        <f t="shared" si="386"/>
        <v>4.2979302325581408</v>
      </c>
      <c r="E765">
        <f t="shared" si="387"/>
        <v>80.284883720930239</v>
      </c>
      <c r="F765">
        <f t="shared" si="388"/>
        <v>-0.26132999999999984</v>
      </c>
      <c r="G765">
        <f t="shared" si="389"/>
        <v>2.25</v>
      </c>
      <c r="H765">
        <f t="shared" si="390"/>
        <v>-2.4649302325581406</v>
      </c>
      <c r="I765">
        <f t="shared" si="391"/>
        <v>-23.284883720930239</v>
      </c>
      <c r="J765">
        <f t="array" ref="J765">MMULT(MMULT(F765:G765,D$565:E$566), TRANSPOSE(F765:G765))</f>
        <v>0.98919725031620453</v>
      </c>
      <c r="K765">
        <f t="array" ref="K765">MMULT(MMULT(H765:I765,D$570:E$571), TRANSPOSE(H765:I765))</f>
        <v>39.921637751387578</v>
      </c>
      <c r="L765">
        <f t="shared" si="392"/>
        <v>1.2281685957674187</v>
      </c>
      <c r="M765">
        <f t="shared" si="393"/>
        <v>20.766493053282964</v>
      </c>
      <c r="N765">
        <f t="shared" si="394"/>
        <v>1</v>
      </c>
      <c r="O765">
        <f t="shared" si="395"/>
        <v>1</v>
      </c>
      <c r="P765">
        <f t="shared" si="396"/>
        <v>0</v>
      </c>
      <c r="Q765">
        <f t="shared" si="397"/>
        <v>0</v>
      </c>
      <c r="R765">
        <f>A433</f>
        <v>151</v>
      </c>
      <c r="S765">
        <f t="shared" si="398"/>
        <v>2</v>
      </c>
      <c r="T765">
        <f t="shared" si="399"/>
        <v>5.0330000000000004</v>
      </c>
      <c r="U765">
        <f t="shared" si="400"/>
        <v>77</v>
      </c>
      <c r="V765">
        <v>0</v>
      </c>
      <c r="W765" t="b">
        <f t="shared" si="401"/>
        <v>1</v>
      </c>
    </row>
    <row r="766" spans="1:23" x14ac:dyDescent="0.3">
      <c r="A766">
        <f t="shared" ref="A766" si="527">A475</f>
        <v>193</v>
      </c>
      <c r="B766">
        <f t="shared" ref="B766:C766" si="528">A$560</f>
        <v>2.0943299999999998</v>
      </c>
      <c r="C766">
        <f t="shared" si="528"/>
        <v>54.75</v>
      </c>
      <c r="D766">
        <f t="shared" si="386"/>
        <v>4.2979302325581408</v>
      </c>
      <c r="E766">
        <f t="shared" si="387"/>
        <v>80.284883720930239</v>
      </c>
      <c r="F766">
        <f t="shared" si="388"/>
        <v>2.70567</v>
      </c>
      <c r="G766">
        <f t="shared" si="389"/>
        <v>21.25</v>
      </c>
      <c r="H766">
        <f t="shared" si="390"/>
        <v>0.50206976744185905</v>
      </c>
      <c r="I766">
        <f t="shared" si="391"/>
        <v>-4.2848837209302388</v>
      </c>
      <c r="J766">
        <f t="array" ref="J766">MMULT(MMULT(F766:G766,D$565:E$566), TRANSPOSE(F766:G766))</f>
        <v>48.009774352350362</v>
      </c>
      <c r="K766">
        <f t="array" ref="K766">MMULT(MMULT(H766:I766,D$570:E$571), TRANSPOSE(H766:I766))</f>
        <v>2.8905570991505685</v>
      </c>
      <c r="L766">
        <f t="shared" si="392"/>
        <v>24.738457146784498</v>
      </c>
      <c r="M766">
        <f t="shared" si="393"/>
        <v>2.2509527271644609</v>
      </c>
      <c r="N766">
        <f t="shared" si="394"/>
        <v>2</v>
      </c>
      <c r="O766">
        <f t="shared" si="395"/>
        <v>0</v>
      </c>
      <c r="P766">
        <f t="shared" si="396"/>
        <v>1</v>
      </c>
      <c r="Q766">
        <f t="shared" si="397"/>
        <v>0</v>
      </c>
      <c r="R766">
        <f>A434</f>
        <v>152</v>
      </c>
      <c r="S766">
        <f t="shared" si="398"/>
        <v>2</v>
      </c>
      <c r="T766">
        <f t="shared" si="399"/>
        <v>4</v>
      </c>
      <c r="U766">
        <f t="shared" si="400"/>
        <v>77</v>
      </c>
      <c r="V766">
        <v>1</v>
      </c>
      <c r="W766" t="b">
        <f t="shared" si="401"/>
        <v>1</v>
      </c>
    </row>
    <row r="767" spans="1:23" x14ac:dyDescent="0.3">
      <c r="A767">
        <f t="shared" ref="A767" si="529">A476</f>
        <v>194</v>
      </c>
      <c r="B767">
        <f t="shared" ref="B767:C767" si="530">A$560</f>
        <v>2.0943299999999998</v>
      </c>
      <c r="C767">
        <f t="shared" si="530"/>
        <v>54.75</v>
      </c>
      <c r="D767">
        <f t="shared" ref="D767:D830" si="531">A$561</f>
        <v>4.2979302325581408</v>
      </c>
      <c r="E767">
        <f t="shared" ref="E767:E830" si="532">B$561</f>
        <v>80.284883720930239</v>
      </c>
      <c r="F767">
        <f t="shared" ref="F767:F830" si="533">INDEX(A$4:A$275,A767)-B767</f>
        <v>2.0056699999999998</v>
      </c>
      <c r="G767">
        <f t="shared" ref="G767:G830" si="534">INDEX(B$4:B$275,A767)-C767</f>
        <v>29.25</v>
      </c>
      <c r="H767">
        <f t="shared" ref="H767:H830" si="535">INDEX(A$4:A$275,A767)-D767</f>
        <v>-0.19793023255814113</v>
      </c>
      <c r="I767">
        <f t="shared" ref="I767:I830" si="536">INDEX(B$4:B$275,A767)-E767</f>
        <v>3.7151162790697612</v>
      </c>
      <c r="J767">
        <f t="array" ref="J767">MMULT(MMULT(F767:G767,D$565:E$566), TRANSPOSE(F767:G767))</f>
        <v>35.684512457795094</v>
      </c>
      <c r="K767">
        <f t="array" ref="K767">MMULT(MMULT(H767:I767,D$570:E$571), TRANSPOSE(H767:I767))</f>
        <v>0.95959263501805592</v>
      </c>
      <c r="L767">
        <f t="shared" ref="L767:L830" si="537">(J767+LN(G$565))/2</f>
        <v>18.575826199506864</v>
      </c>
      <c r="M767">
        <f t="shared" ref="M767:M830" si="538">(K767+LN(G$570))/2</f>
        <v>1.2854704950982043</v>
      </c>
      <c r="N767">
        <f t="shared" ref="N767:N830" si="539">IF(L767&lt;M767,1,2)</f>
        <v>2</v>
      </c>
      <c r="O767">
        <f t="shared" ref="O767:O830" si="540">IF(N767=1,1,0)</f>
        <v>0</v>
      </c>
      <c r="P767">
        <f t="shared" ref="P767:P830" si="541">IF(N767=2,1,0)</f>
        <v>1</v>
      </c>
      <c r="Q767">
        <f t="shared" ref="Q767:Q830" si="542">ABS(N767-L476)</f>
        <v>0</v>
      </c>
      <c r="R767">
        <f>A436</f>
        <v>154</v>
      </c>
      <c r="S767">
        <f t="shared" ref="S767:S830" si="543">INDEX(N$574:N$845,R767)</f>
        <v>2</v>
      </c>
      <c r="T767">
        <f t="shared" ref="T767:T830" si="544">INDEX(A$4:A$275,R767)</f>
        <v>4.5999999999999996</v>
      </c>
      <c r="U767">
        <f t="shared" ref="U767:U830" si="545">INDEX(B$4:B$275,R767)</f>
        <v>81</v>
      </c>
      <c r="V767">
        <v>1</v>
      </c>
      <c r="W767" t="b">
        <f t="shared" ref="W767:W830" si="546">N767=V767+1</f>
        <v>1</v>
      </c>
    </row>
    <row r="768" spans="1:23" x14ac:dyDescent="0.3">
      <c r="A768">
        <f t="shared" ref="A768" si="547">A477</f>
        <v>195</v>
      </c>
      <c r="B768">
        <f t="shared" ref="B768:C768" si="548">A$560</f>
        <v>2.0943299999999998</v>
      </c>
      <c r="C768">
        <f t="shared" si="548"/>
        <v>54.75</v>
      </c>
      <c r="D768">
        <f t="shared" si="531"/>
        <v>4.2979302325581408</v>
      </c>
      <c r="E768">
        <f t="shared" si="532"/>
        <v>80.284883720930239</v>
      </c>
      <c r="F768">
        <f t="shared" si="533"/>
        <v>1.8716700000000004</v>
      </c>
      <c r="G768">
        <f t="shared" si="534"/>
        <v>22.25</v>
      </c>
      <c r="H768">
        <f t="shared" si="535"/>
        <v>-0.33193023255814058</v>
      </c>
      <c r="I768">
        <f t="shared" si="536"/>
        <v>-3.2848837209302388</v>
      </c>
      <c r="J768">
        <f t="array" ref="J768">MMULT(MMULT(F768:G768,D$565:E$566), TRANSPOSE(F768:G768))</f>
        <v>26.474973151885301</v>
      </c>
      <c r="K768">
        <f t="array" ref="K768">MMULT(MMULT(H768:I768,D$570:E$571), TRANSPOSE(H768:I768))</f>
        <v>0.74281435713096933</v>
      </c>
      <c r="L768">
        <f t="shared" si="537"/>
        <v>13.971056546551967</v>
      </c>
      <c r="M768">
        <f t="shared" si="538"/>
        <v>1.1770813561546611</v>
      </c>
      <c r="N768">
        <f t="shared" si="539"/>
        <v>2</v>
      </c>
      <c r="O768">
        <f t="shared" si="540"/>
        <v>0</v>
      </c>
      <c r="P768">
        <f t="shared" si="541"/>
        <v>1</v>
      </c>
      <c r="Q768">
        <f t="shared" si="542"/>
        <v>0</v>
      </c>
      <c r="R768">
        <f>A437</f>
        <v>155</v>
      </c>
      <c r="S768">
        <f t="shared" si="543"/>
        <v>2</v>
      </c>
      <c r="T768">
        <f t="shared" si="544"/>
        <v>3.5670000000000002</v>
      </c>
      <c r="U768">
        <f t="shared" si="545"/>
        <v>71</v>
      </c>
      <c r="V768">
        <v>1</v>
      </c>
      <c r="W768" t="b">
        <f t="shared" si="546"/>
        <v>1</v>
      </c>
    </row>
    <row r="769" spans="1:23" x14ac:dyDescent="0.3">
      <c r="A769">
        <f t="shared" ref="A769" si="549">A478</f>
        <v>196</v>
      </c>
      <c r="B769">
        <f t="shared" ref="B769:C769" si="550">A$560</f>
        <v>2.0943299999999998</v>
      </c>
      <c r="C769">
        <f t="shared" si="550"/>
        <v>54.75</v>
      </c>
      <c r="D769">
        <f t="shared" si="531"/>
        <v>4.2979302325581408</v>
      </c>
      <c r="E769">
        <f t="shared" si="532"/>
        <v>80.284883720930239</v>
      </c>
      <c r="F769">
        <f t="shared" si="533"/>
        <v>2.1386699999999998</v>
      </c>
      <c r="G769">
        <f t="shared" si="534"/>
        <v>26.25</v>
      </c>
      <c r="H769">
        <f t="shared" si="535"/>
        <v>-6.4930232558141121E-2</v>
      </c>
      <c r="I769">
        <f t="shared" si="536"/>
        <v>0.71511627906976116</v>
      </c>
      <c r="J769">
        <f t="array" ref="J769">MMULT(MMULT(F769:G769,D$565:E$566), TRANSPOSE(F769:G769))</f>
        <v>35.282606446465053</v>
      </c>
      <c r="K769">
        <f t="array" ref="K769">MMULT(MMULT(H769:I769,D$570:E$571), TRANSPOSE(H769:I769))</f>
        <v>5.8772999570111069E-2</v>
      </c>
      <c r="L769">
        <f t="shared" si="537"/>
        <v>18.374873193841843</v>
      </c>
      <c r="M769">
        <f t="shared" si="538"/>
        <v>0.83506067737423206</v>
      </c>
      <c r="N769">
        <f t="shared" si="539"/>
        <v>2</v>
      </c>
      <c r="O769">
        <f t="shared" si="540"/>
        <v>0</v>
      </c>
      <c r="P769">
        <f t="shared" si="541"/>
        <v>1</v>
      </c>
      <c r="Q769">
        <f t="shared" si="542"/>
        <v>0</v>
      </c>
      <c r="R769">
        <f>A438</f>
        <v>156</v>
      </c>
      <c r="S769">
        <f t="shared" si="543"/>
        <v>2</v>
      </c>
      <c r="T769">
        <f t="shared" si="544"/>
        <v>4</v>
      </c>
      <c r="U769">
        <f t="shared" si="545"/>
        <v>70</v>
      </c>
      <c r="V769">
        <v>1</v>
      </c>
      <c r="W769" t="b">
        <f t="shared" si="546"/>
        <v>1</v>
      </c>
    </row>
    <row r="770" spans="1:23" x14ac:dyDescent="0.3">
      <c r="A770">
        <f t="shared" ref="A770" si="551">A479</f>
        <v>197</v>
      </c>
      <c r="B770">
        <f t="shared" ref="B770:C770" si="552">A$560</f>
        <v>2.0943299999999998</v>
      </c>
      <c r="C770">
        <f t="shared" si="552"/>
        <v>54.75</v>
      </c>
      <c r="D770">
        <f t="shared" si="531"/>
        <v>4.2979302325581408</v>
      </c>
      <c r="E770">
        <f t="shared" si="532"/>
        <v>80.284883720930239</v>
      </c>
      <c r="F770">
        <f t="shared" si="533"/>
        <v>1.4056700000000002</v>
      </c>
      <c r="G770">
        <f t="shared" si="534"/>
        <v>32.25</v>
      </c>
      <c r="H770">
        <f t="shared" si="535"/>
        <v>-0.79793023255814077</v>
      </c>
      <c r="I770">
        <f t="shared" si="536"/>
        <v>6.7151162790697612</v>
      </c>
      <c r="J770">
        <f t="array" ref="J770">MMULT(MMULT(F770:G770,D$565:E$566), TRANSPOSE(F770:G770))</f>
        <v>32.069570168700686</v>
      </c>
      <c r="K770">
        <f t="array" ref="K770">MMULT(MMULT(H770:I770,D$570:E$571), TRANSPOSE(H770:I770))</f>
        <v>7.232530875532972</v>
      </c>
      <c r="L770">
        <f t="shared" si="537"/>
        <v>16.76835505495966</v>
      </c>
      <c r="M770">
        <f t="shared" si="538"/>
        <v>4.4219396153556625</v>
      </c>
      <c r="N770">
        <f t="shared" si="539"/>
        <v>2</v>
      </c>
      <c r="O770">
        <f t="shared" si="540"/>
        <v>0</v>
      </c>
      <c r="P770">
        <f t="shared" si="541"/>
        <v>1</v>
      </c>
      <c r="Q770">
        <f t="shared" si="542"/>
        <v>0</v>
      </c>
      <c r="R770">
        <f>A439</f>
        <v>157</v>
      </c>
      <c r="S770">
        <f t="shared" si="543"/>
        <v>2</v>
      </c>
      <c r="T770">
        <f t="shared" si="544"/>
        <v>4.5</v>
      </c>
      <c r="U770">
        <f t="shared" si="545"/>
        <v>81</v>
      </c>
      <c r="V770">
        <v>1</v>
      </c>
      <c r="W770" t="b">
        <f t="shared" si="546"/>
        <v>1</v>
      </c>
    </row>
    <row r="771" spans="1:23" x14ac:dyDescent="0.3">
      <c r="A771">
        <f t="shared" ref="A771" si="553">A480</f>
        <v>198</v>
      </c>
      <c r="B771">
        <f t="shared" ref="B771:C771" si="554">A$560</f>
        <v>2.0943299999999998</v>
      </c>
      <c r="C771">
        <f t="shared" si="554"/>
        <v>54.75</v>
      </c>
      <c r="D771">
        <f t="shared" si="531"/>
        <v>4.2979302325581408</v>
      </c>
      <c r="E771">
        <f t="shared" si="532"/>
        <v>80.284883720930239</v>
      </c>
      <c r="F771">
        <f t="shared" si="533"/>
        <v>2.2716699999999999</v>
      </c>
      <c r="G771">
        <f t="shared" si="534"/>
        <v>22.25</v>
      </c>
      <c r="H771">
        <f t="shared" si="535"/>
        <v>6.8069767441858886E-2</v>
      </c>
      <c r="I771">
        <f t="shared" si="536"/>
        <v>-3.2848837209302388</v>
      </c>
      <c r="J771">
        <f t="array" ref="J771">MMULT(MMULT(F771:G771,D$565:E$566), TRANSPOSE(F771:G771))</f>
        <v>35.578429592117935</v>
      </c>
      <c r="K771">
        <f t="array" ref="K771">MMULT(MMULT(H771:I771,D$570:E$571), TRANSPOSE(H771:I771))</f>
        <v>0.47982390699196281</v>
      </c>
      <c r="L771">
        <f t="shared" si="537"/>
        <v>18.522784766668284</v>
      </c>
      <c r="M771">
        <f t="shared" si="538"/>
        <v>1.045586131085158</v>
      </c>
      <c r="N771">
        <f t="shared" si="539"/>
        <v>2</v>
      </c>
      <c r="O771">
        <f t="shared" si="540"/>
        <v>0</v>
      </c>
      <c r="P771">
        <f t="shared" si="541"/>
        <v>1</v>
      </c>
      <c r="Q771">
        <f t="shared" si="542"/>
        <v>0</v>
      </c>
      <c r="R771">
        <f>A440</f>
        <v>158</v>
      </c>
      <c r="S771">
        <f t="shared" si="543"/>
        <v>2</v>
      </c>
      <c r="T771">
        <f t="shared" si="544"/>
        <v>4.0830000000000002</v>
      </c>
      <c r="U771">
        <f t="shared" si="545"/>
        <v>93</v>
      </c>
      <c r="V771">
        <v>1</v>
      </c>
      <c r="W771" t="b">
        <f t="shared" si="546"/>
        <v>1</v>
      </c>
    </row>
    <row r="772" spans="1:23" x14ac:dyDescent="0.3">
      <c r="A772">
        <f t="shared" ref="A772" si="555">A481</f>
        <v>199</v>
      </c>
      <c r="B772">
        <f t="shared" ref="B772:C772" si="556">A$560</f>
        <v>2.0943299999999998</v>
      </c>
      <c r="C772">
        <f t="shared" si="556"/>
        <v>54.75</v>
      </c>
      <c r="D772">
        <f t="shared" si="531"/>
        <v>4.2979302325581408</v>
      </c>
      <c r="E772">
        <f t="shared" si="532"/>
        <v>80.284883720930239</v>
      </c>
      <c r="F772">
        <f t="shared" si="533"/>
        <v>0.1556700000000002</v>
      </c>
      <c r="G772">
        <f t="shared" si="534"/>
        <v>-3.75</v>
      </c>
      <c r="H772">
        <f t="shared" si="535"/>
        <v>-2.0479302325581408</v>
      </c>
      <c r="I772">
        <f t="shared" si="536"/>
        <v>-29.284883720930239</v>
      </c>
      <c r="J772">
        <f t="array" ref="J772">MMULT(MMULT(F772:G772,D$565:E$566), TRANSPOSE(F772:G772))</f>
        <v>0.95787646520067637</v>
      </c>
      <c r="K772">
        <f t="array" ref="K772">MMULT(MMULT(H772:I772,D$570:E$571), TRANSPOSE(H772:I772))</f>
        <v>38.493017100713089</v>
      </c>
      <c r="L772">
        <f t="shared" si="537"/>
        <v>1.2125082032096546</v>
      </c>
      <c r="M772">
        <f t="shared" si="538"/>
        <v>20.05218272794572</v>
      </c>
      <c r="N772">
        <f t="shared" si="539"/>
        <v>1</v>
      </c>
      <c r="O772">
        <f t="shared" si="540"/>
        <v>1</v>
      </c>
      <c r="P772">
        <f t="shared" si="541"/>
        <v>0</v>
      </c>
      <c r="Q772">
        <f t="shared" si="542"/>
        <v>0</v>
      </c>
      <c r="R772">
        <f>A442</f>
        <v>160</v>
      </c>
      <c r="S772">
        <f t="shared" si="543"/>
        <v>2</v>
      </c>
      <c r="T772">
        <f t="shared" si="544"/>
        <v>3.9670000000000001</v>
      </c>
      <c r="U772">
        <f t="shared" si="545"/>
        <v>89</v>
      </c>
      <c r="V772">
        <v>0</v>
      </c>
      <c r="W772" t="b">
        <f t="shared" si="546"/>
        <v>1</v>
      </c>
    </row>
    <row r="773" spans="1:23" x14ac:dyDescent="0.3">
      <c r="A773">
        <f t="shared" ref="A773" si="557">A482</f>
        <v>200</v>
      </c>
      <c r="B773">
        <f t="shared" ref="B773:C773" si="558">A$560</f>
        <v>2.0943299999999998</v>
      </c>
      <c r="C773">
        <f t="shared" si="558"/>
        <v>54.75</v>
      </c>
      <c r="D773">
        <f t="shared" si="531"/>
        <v>4.2979302325581408</v>
      </c>
      <c r="E773">
        <f t="shared" si="532"/>
        <v>80.284883720930239</v>
      </c>
      <c r="F773">
        <f t="shared" si="533"/>
        <v>2.57267</v>
      </c>
      <c r="G773">
        <f t="shared" si="534"/>
        <v>23.25</v>
      </c>
      <c r="H773">
        <f t="shared" si="535"/>
        <v>0.36906976744185904</v>
      </c>
      <c r="I773">
        <f t="shared" si="536"/>
        <v>-2.2848837209302388</v>
      </c>
      <c r="J773">
        <f t="array" ref="J773">MMULT(MMULT(F773:G773,D$565:E$566), TRANSPOSE(F773:G773))</f>
        <v>44.552028055819228</v>
      </c>
      <c r="K773">
        <f t="array" ref="K773">MMULT(MMULT(H773:I773,D$570:E$571), TRANSPOSE(H773:I773))</f>
        <v>1.2980484155804932</v>
      </c>
      <c r="L773">
        <f t="shared" si="537"/>
        <v>23.009583998518931</v>
      </c>
      <c r="M773">
        <f t="shared" si="538"/>
        <v>1.4546983853794231</v>
      </c>
      <c r="N773">
        <f t="shared" si="539"/>
        <v>2</v>
      </c>
      <c r="O773">
        <f t="shared" si="540"/>
        <v>0</v>
      </c>
      <c r="P773">
        <f t="shared" si="541"/>
        <v>1</v>
      </c>
      <c r="Q773">
        <f t="shared" si="542"/>
        <v>0</v>
      </c>
      <c r="R773">
        <f>A444</f>
        <v>162</v>
      </c>
      <c r="S773">
        <f t="shared" si="543"/>
        <v>2</v>
      </c>
      <c r="T773">
        <f t="shared" si="544"/>
        <v>4.1500000000000004</v>
      </c>
      <c r="U773">
        <f t="shared" si="545"/>
        <v>86</v>
      </c>
      <c r="V773">
        <v>1</v>
      </c>
      <c r="W773" t="b">
        <f t="shared" si="546"/>
        <v>1</v>
      </c>
    </row>
    <row r="774" spans="1:23" x14ac:dyDescent="0.3">
      <c r="A774">
        <f t="shared" ref="A774" si="559">A483</f>
        <v>201</v>
      </c>
      <c r="B774">
        <f t="shared" ref="B774:C774" si="560">A$560</f>
        <v>2.0943299999999998</v>
      </c>
      <c r="C774">
        <f t="shared" si="560"/>
        <v>54.75</v>
      </c>
      <c r="D774">
        <f t="shared" si="531"/>
        <v>4.2979302325581408</v>
      </c>
      <c r="E774">
        <f t="shared" si="532"/>
        <v>80.284883720930239</v>
      </c>
      <c r="F774">
        <f t="shared" si="533"/>
        <v>5.6700000000002859E-3</v>
      </c>
      <c r="G774">
        <f t="shared" si="534"/>
        <v>5.25</v>
      </c>
      <c r="H774">
        <f t="shared" si="535"/>
        <v>-2.1979302325581407</v>
      </c>
      <c r="I774">
        <f t="shared" si="536"/>
        <v>-20.284883720930239</v>
      </c>
      <c r="J774">
        <f t="array" ref="J774">MMULT(MMULT(F774:G774,D$565:E$566), TRANSPOSE(F774:G774))</f>
        <v>0.96723806834035819</v>
      </c>
      <c r="K774">
        <f t="array" ref="K774">MMULT(MMULT(H774:I774,D$570:E$571), TRANSPOSE(H774:I774))</f>
        <v>31.366033352658246</v>
      </c>
      <c r="L774">
        <f t="shared" si="537"/>
        <v>1.2171890047794955</v>
      </c>
      <c r="M774">
        <f t="shared" si="538"/>
        <v>16.4886908539183</v>
      </c>
      <c r="N774">
        <f t="shared" si="539"/>
        <v>1</v>
      </c>
      <c r="O774">
        <f t="shared" si="540"/>
        <v>1</v>
      </c>
      <c r="P774">
        <f t="shared" si="541"/>
        <v>0</v>
      </c>
      <c r="Q774">
        <f t="shared" si="542"/>
        <v>0</v>
      </c>
      <c r="R774">
        <f>A446</f>
        <v>164</v>
      </c>
      <c r="S774">
        <f t="shared" si="543"/>
        <v>2</v>
      </c>
      <c r="T774">
        <f t="shared" si="544"/>
        <v>3.8330000000000002</v>
      </c>
      <c r="U774">
        <f t="shared" si="545"/>
        <v>78</v>
      </c>
      <c r="V774">
        <v>0</v>
      </c>
      <c r="W774" t="b">
        <f t="shared" si="546"/>
        <v>1</v>
      </c>
    </row>
    <row r="775" spans="1:23" x14ac:dyDescent="0.3">
      <c r="A775">
        <f t="shared" ref="A775" si="561">A484</f>
        <v>202</v>
      </c>
      <c r="B775">
        <f t="shared" ref="B775:C775" si="562">A$560</f>
        <v>2.0943299999999998</v>
      </c>
      <c r="C775">
        <f t="shared" si="562"/>
        <v>54.75</v>
      </c>
      <c r="D775">
        <f t="shared" si="531"/>
        <v>4.2979302325581408</v>
      </c>
      <c r="E775">
        <f t="shared" si="532"/>
        <v>80.284883720930239</v>
      </c>
      <c r="F775">
        <f t="shared" si="533"/>
        <v>2.2556699999999998</v>
      </c>
      <c r="G775">
        <f t="shared" si="534"/>
        <v>27.25</v>
      </c>
      <c r="H775">
        <f t="shared" si="535"/>
        <v>5.2069767441858872E-2</v>
      </c>
      <c r="I775">
        <f t="shared" si="536"/>
        <v>1.7151162790697612</v>
      </c>
      <c r="J775">
        <f t="array" ref="J775">MMULT(MMULT(F775:G775,D$565:E$566), TRANSPOSE(F775:G775))</f>
        <v>38.843519171801816</v>
      </c>
      <c r="K775">
        <f t="array" ref="K775">MMULT(MMULT(H775:I775,D$570:E$571), TRANSPOSE(H775:I775))</f>
        <v>9.4128475179412585E-2</v>
      </c>
      <c r="L775">
        <f t="shared" si="537"/>
        <v>20.155329556510225</v>
      </c>
      <c r="M775">
        <f t="shared" si="538"/>
        <v>0.85273841517888282</v>
      </c>
      <c r="N775">
        <f t="shared" si="539"/>
        <v>2</v>
      </c>
      <c r="O775">
        <f t="shared" si="540"/>
        <v>0</v>
      </c>
      <c r="P775">
        <f t="shared" si="541"/>
        <v>1</v>
      </c>
      <c r="Q775">
        <f t="shared" si="542"/>
        <v>0</v>
      </c>
      <c r="R775">
        <f>A447</f>
        <v>165</v>
      </c>
      <c r="S775">
        <f t="shared" si="543"/>
        <v>2</v>
      </c>
      <c r="T775">
        <f t="shared" si="544"/>
        <v>3.5</v>
      </c>
      <c r="U775">
        <f t="shared" si="545"/>
        <v>66</v>
      </c>
      <c r="V775">
        <v>1</v>
      </c>
      <c r="W775" t="b">
        <f t="shared" si="546"/>
        <v>1</v>
      </c>
    </row>
    <row r="776" spans="1:23" x14ac:dyDescent="0.3">
      <c r="A776">
        <f t="shared" ref="A776" si="563">A485</f>
        <v>203</v>
      </c>
      <c r="B776">
        <f t="shared" ref="B776:C776" si="564">A$560</f>
        <v>2.0943299999999998</v>
      </c>
      <c r="C776">
        <f t="shared" si="564"/>
        <v>54.75</v>
      </c>
      <c r="D776">
        <f t="shared" si="531"/>
        <v>4.2979302325581408</v>
      </c>
      <c r="E776">
        <f t="shared" si="532"/>
        <v>80.284883720930239</v>
      </c>
      <c r="F776">
        <f t="shared" si="533"/>
        <v>2.0386700000000002</v>
      </c>
      <c r="G776">
        <f t="shared" si="534"/>
        <v>36.25</v>
      </c>
      <c r="H776">
        <f t="shared" si="535"/>
        <v>-0.16493023255814077</v>
      </c>
      <c r="I776">
        <f t="shared" si="536"/>
        <v>10.715116279069761</v>
      </c>
      <c r="J776">
        <f t="array" ref="J776">MMULT(MMULT(F776:G776,D$565:E$566), TRANSPOSE(F776:G776))</f>
        <v>46.128569409111819</v>
      </c>
      <c r="K776">
        <f t="array" ref="K776">MMULT(MMULT(H776:I776,D$570:E$571), TRANSPOSE(H776:I776))</f>
        <v>4.7801506877877946</v>
      </c>
      <c r="L776">
        <f t="shared" si="537"/>
        <v>23.797854675165226</v>
      </c>
      <c r="M776">
        <f t="shared" si="538"/>
        <v>3.1957495214830738</v>
      </c>
      <c r="N776">
        <f t="shared" si="539"/>
        <v>2</v>
      </c>
      <c r="O776">
        <f t="shared" si="540"/>
        <v>0</v>
      </c>
      <c r="P776">
        <f t="shared" si="541"/>
        <v>1</v>
      </c>
      <c r="Q776">
        <f t="shared" si="542"/>
        <v>0</v>
      </c>
      <c r="R776">
        <f>A448</f>
        <v>166</v>
      </c>
      <c r="S776">
        <f t="shared" si="543"/>
        <v>2</v>
      </c>
      <c r="T776">
        <f t="shared" si="544"/>
        <v>4.5830000000000002</v>
      </c>
      <c r="U776">
        <f t="shared" si="545"/>
        <v>76</v>
      </c>
      <c r="V776">
        <v>1</v>
      </c>
      <c r="W776" t="b">
        <f t="shared" si="546"/>
        <v>1</v>
      </c>
    </row>
    <row r="777" spans="1:23" x14ac:dyDescent="0.3">
      <c r="A777">
        <f t="shared" ref="A777" si="565">A486</f>
        <v>204</v>
      </c>
      <c r="B777">
        <f t="shared" ref="B777:C777" si="566">A$560</f>
        <v>2.0943299999999998</v>
      </c>
      <c r="C777">
        <f t="shared" si="566"/>
        <v>54.75</v>
      </c>
      <c r="D777">
        <f t="shared" si="531"/>
        <v>4.2979302325581408</v>
      </c>
      <c r="E777">
        <f t="shared" si="532"/>
        <v>80.284883720930239</v>
      </c>
      <c r="F777">
        <f t="shared" si="533"/>
        <v>-0.22732999999999981</v>
      </c>
      <c r="G777">
        <f t="shared" si="534"/>
        <v>-1.75</v>
      </c>
      <c r="H777">
        <f t="shared" si="535"/>
        <v>-2.4309302325581408</v>
      </c>
      <c r="I777">
        <f t="shared" si="536"/>
        <v>-27.284883720930239</v>
      </c>
      <c r="J777">
        <f t="array" ref="J777">MMULT(MMULT(F777:G777,D$565:E$566), TRANSPOSE(F777:G777))</f>
        <v>0.33812241532382253</v>
      </c>
      <c r="K777">
        <f t="array" ref="K777">MMULT(MMULT(H777:I777,D$570:E$571), TRANSPOSE(H777:I777))</f>
        <v>43.326235026600301</v>
      </c>
      <c r="L777">
        <f t="shared" si="537"/>
        <v>0.90263117827122774</v>
      </c>
      <c r="M777">
        <f t="shared" si="538"/>
        <v>22.468791690889326</v>
      </c>
      <c r="N777">
        <f t="shared" si="539"/>
        <v>1</v>
      </c>
      <c r="O777">
        <f t="shared" si="540"/>
        <v>1</v>
      </c>
      <c r="P777">
        <f t="shared" si="541"/>
        <v>0</v>
      </c>
      <c r="Q777">
        <f t="shared" si="542"/>
        <v>0</v>
      </c>
      <c r="R777">
        <f>A450</f>
        <v>168</v>
      </c>
      <c r="S777">
        <f t="shared" si="543"/>
        <v>2</v>
      </c>
      <c r="T777">
        <f t="shared" si="544"/>
        <v>5</v>
      </c>
      <c r="U777">
        <f t="shared" si="545"/>
        <v>88</v>
      </c>
      <c r="V777">
        <v>0</v>
      </c>
      <c r="W777" t="b">
        <f t="shared" si="546"/>
        <v>1</v>
      </c>
    </row>
    <row r="778" spans="1:23" x14ac:dyDescent="0.3">
      <c r="A778">
        <f t="shared" ref="A778" si="567">A487</f>
        <v>205</v>
      </c>
      <c r="B778">
        <f t="shared" ref="B778:C778" si="568">A$560</f>
        <v>2.0943299999999998</v>
      </c>
      <c r="C778">
        <f t="shared" si="568"/>
        <v>54.75</v>
      </c>
      <c r="D778">
        <f t="shared" si="531"/>
        <v>4.2979302325581408</v>
      </c>
      <c r="E778">
        <f t="shared" si="532"/>
        <v>80.284883720930239</v>
      </c>
      <c r="F778">
        <f t="shared" si="533"/>
        <v>2.5056699999999998</v>
      </c>
      <c r="G778">
        <f t="shared" si="534"/>
        <v>23.25</v>
      </c>
      <c r="H778">
        <f t="shared" si="535"/>
        <v>0.30206976744185887</v>
      </c>
      <c r="I778">
        <f t="shared" si="536"/>
        <v>-2.2848837209302388</v>
      </c>
      <c r="J778">
        <f t="array" ref="J778">MMULT(MMULT(F778:G778,D$565:E$566), TRANSPOSE(F778:G778))</f>
        <v>42.560640209954933</v>
      </c>
      <c r="K778">
        <f t="array" ref="K778">MMULT(MMULT(H778:I778,D$570:E$571), TRANSPOSE(H778:I778))</f>
        <v>0.96881631201160701</v>
      </c>
      <c r="L778">
        <f t="shared" si="537"/>
        <v>22.013890075586783</v>
      </c>
      <c r="M778">
        <f t="shared" si="538"/>
        <v>1.29008233359498</v>
      </c>
      <c r="N778">
        <f t="shared" si="539"/>
        <v>2</v>
      </c>
      <c r="O778">
        <f t="shared" si="540"/>
        <v>0</v>
      </c>
      <c r="P778">
        <f t="shared" si="541"/>
        <v>1</v>
      </c>
      <c r="Q778">
        <f t="shared" si="542"/>
        <v>0</v>
      </c>
      <c r="R778">
        <f>A452</f>
        <v>170</v>
      </c>
      <c r="S778">
        <f t="shared" si="543"/>
        <v>2</v>
      </c>
      <c r="T778">
        <f t="shared" si="544"/>
        <v>4.617</v>
      </c>
      <c r="U778">
        <f t="shared" si="545"/>
        <v>93</v>
      </c>
      <c r="V778">
        <v>1</v>
      </c>
      <c r="W778" t="b">
        <f t="shared" si="546"/>
        <v>1</v>
      </c>
    </row>
    <row r="779" spans="1:23" x14ac:dyDescent="0.3">
      <c r="A779">
        <f t="shared" ref="A779" si="569">A488</f>
        <v>206</v>
      </c>
      <c r="B779">
        <f t="shared" ref="B779:C779" si="570">A$560</f>
        <v>2.0943299999999998</v>
      </c>
      <c r="C779">
        <f t="shared" si="570"/>
        <v>54.75</v>
      </c>
      <c r="D779">
        <f t="shared" si="531"/>
        <v>4.2979302325581408</v>
      </c>
      <c r="E779">
        <f t="shared" si="532"/>
        <v>80.284883720930239</v>
      </c>
      <c r="F779">
        <f t="shared" si="533"/>
        <v>-0.31132999999999988</v>
      </c>
      <c r="G779">
        <f t="shared" si="534"/>
        <v>-8.75</v>
      </c>
      <c r="H779">
        <f t="shared" si="535"/>
        <v>-2.5149302325581409</v>
      </c>
      <c r="I779">
        <f t="shared" si="536"/>
        <v>-34.284883720930239</v>
      </c>
      <c r="J779">
        <f t="array" ref="J779">MMULT(MMULT(F779:G779,D$565:E$566), TRANSPOSE(F779:G779))</f>
        <v>2.2543731607943918</v>
      </c>
      <c r="K779">
        <f t="array" ref="K779">MMULT(MMULT(H779:I779,D$570:E$571), TRANSPOSE(H779:I779))</f>
        <v>55.156519033588673</v>
      </c>
      <c r="L779">
        <f t="shared" si="537"/>
        <v>1.8607565510065123</v>
      </c>
      <c r="M779">
        <f t="shared" si="538"/>
        <v>28.383933694383511</v>
      </c>
      <c r="N779">
        <f t="shared" si="539"/>
        <v>1</v>
      </c>
      <c r="O779">
        <f t="shared" si="540"/>
        <v>1</v>
      </c>
      <c r="P779">
        <f t="shared" si="541"/>
        <v>0</v>
      </c>
      <c r="Q779">
        <f t="shared" si="542"/>
        <v>0</v>
      </c>
      <c r="R779">
        <f>A455</f>
        <v>173</v>
      </c>
      <c r="S779">
        <f t="shared" si="543"/>
        <v>2</v>
      </c>
      <c r="T779">
        <f t="shared" si="544"/>
        <v>4.5830000000000002</v>
      </c>
      <c r="U779">
        <f t="shared" si="545"/>
        <v>77</v>
      </c>
      <c r="V779">
        <v>0</v>
      </c>
      <c r="W779" t="b">
        <f t="shared" si="546"/>
        <v>1</v>
      </c>
    </row>
    <row r="780" spans="1:23" x14ac:dyDescent="0.3">
      <c r="A780">
        <f t="shared" ref="A780" si="571">A489</f>
        <v>207</v>
      </c>
      <c r="B780">
        <f t="shared" ref="B780:C780" si="572">A$560</f>
        <v>2.0943299999999998</v>
      </c>
      <c r="C780">
        <f t="shared" si="572"/>
        <v>54.75</v>
      </c>
      <c r="D780">
        <f t="shared" si="531"/>
        <v>4.2979302325581408</v>
      </c>
      <c r="E780">
        <f t="shared" si="532"/>
        <v>80.284883720930239</v>
      </c>
      <c r="F780">
        <f t="shared" si="533"/>
        <v>2.2726700000000002</v>
      </c>
      <c r="G780">
        <f t="shared" si="534"/>
        <v>22.25</v>
      </c>
      <c r="H780">
        <f t="shared" si="535"/>
        <v>6.906976744185922E-2</v>
      </c>
      <c r="I780">
        <f t="shared" si="536"/>
        <v>-3.2848837209302388</v>
      </c>
      <c r="J780">
        <f t="array" ref="J780">MMULT(MMULT(F780:G780,D$565:E$566), TRANSPOSE(F780:G780))</f>
        <v>35.604369695000308</v>
      </c>
      <c r="K780">
        <f t="array" ref="K780">MMULT(MMULT(H780:I780,D$570:E$571), TRANSPOSE(H780:I780))</f>
        <v>0.48168653189530364</v>
      </c>
      <c r="L780">
        <f t="shared" si="537"/>
        <v>18.535754818109471</v>
      </c>
      <c r="M780">
        <f t="shared" si="538"/>
        <v>1.0465174435368283</v>
      </c>
      <c r="N780">
        <f t="shared" si="539"/>
        <v>2</v>
      </c>
      <c r="O780">
        <f t="shared" si="540"/>
        <v>0</v>
      </c>
      <c r="P780">
        <f t="shared" si="541"/>
        <v>1</v>
      </c>
      <c r="Q780">
        <f t="shared" si="542"/>
        <v>0</v>
      </c>
      <c r="R780">
        <f>A456</f>
        <v>174</v>
      </c>
      <c r="S780">
        <f t="shared" si="543"/>
        <v>2</v>
      </c>
      <c r="T780">
        <f t="shared" si="544"/>
        <v>3.3330000000000002</v>
      </c>
      <c r="U780">
        <f t="shared" si="545"/>
        <v>68</v>
      </c>
      <c r="V780">
        <v>1</v>
      </c>
      <c r="W780" t="b">
        <f t="shared" si="546"/>
        <v>1</v>
      </c>
    </row>
    <row r="781" spans="1:23" x14ac:dyDescent="0.3">
      <c r="A781">
        <f t="shared" ref="A781" si="573">A490</f>
        <v>208</v>
      </c>
      <c r="B781">
        <f t="shared" ref="B781:C781" si="574">A$560</f>
        <v>2.0943299999999998</v>
      </c>
      <c r="C781">
        <f t="shared" si="574"/>
        <v>54.75</v>
      </c>
      <c r="D781">
        <f t="shared" si="531"/>
        <v>4.2979302325581408</v>
      </c>
      <c r="E781">
        <f t="shared" si="532"/>
        <v>80.284883720930239</v>
      </c>
      <c r="F781">
        <f t="shared" si="533"/>
        <v>1.7556700000000003</v>
      </c>
      <c r="G781">
        <f t="shared" si="534"/>
        <v>29.25</v>
      </c>
      <c r="H781">
        <f t="shared" si="535"/>
        <v>-0.44793023255814068</v>
      </c>
      <c r="I781">
        <f t="shared" si="536"/>
        <v>3.7151162790697612</v>
      </c>
      <c r="J781">
        <f t="array" ref="J781">MMULT(MMULT(F781:G781,D$565:E$566), TRANSPOSE(F781:G781))</f>
        <v>31.548005082910958</v>
      </c>
      <c r="K781">
        <f t="array" ref="K781">MMULT(MMULT(H781:I781,D$570:E$571), TRANSPOSE(H781:I781))</f>
        <v>2.2572867136936097</v>
      </c>
      <c r="L781">
        <f t="shared" si="537"/>
        <v>16.507572512064794</v>
      </c>
      <c r="M781">
        <f t="shared" si="538"/>
        <v>1.9343175344359813</v>
      </c>
      <c r="N781">
        <f t="shared" si="539"/>
        <v>2</v>
      </c>
      <c r="O781">
        <f t="shared" si="540"/>
        <v>0</v>
      </c>
      <c r="P781">
        <f t="shared" si="541"/>
        <v>1</v>
      </c>
      <c r="Q781">
        <f t="shared" si="542"/>
        <v>0</v>
      </c>
      <c r="R781">
        <f>A457</f>
        <v>175</v>
      </c>
      <c r="S781">
        <f t="shared" si="543"/>
        <v>2</v>
      </c>
      <c r="T781">
        <f t="shared" si="544"/>
        <v>4.1669999999999998</v>
      </c>
      <c r="U781">
        <f t="shared" si="545"/>
        <v>81</v>
      </c>
      <c r="V781">
        <v>1</v>
      </c>
      <c r="W781" t="b">
        <f t="shared" si="546"/>
        <v>1</v>
      </c>
    </row>
    <row r="782" spans="1:23" x14ac:dyDescent="0.3">
      <c r="A782">
        <f t="shared" ref="A782" si="575">A491</f>
        <v>209</v>
      </c>
      <c r="B782">
        <f t="shared" ref="B782:C782" si="576">A$560</f>
        <v>2.0943299999999998</v>
      </c>
      <c r="C782">
        <f t="shared" si="576"/>
        <v>54.75</v>
      </c>
      <c r="D782">
        <f t="shared" si="531"/>
        <v>4.2979302325581408</v>
      </c>
      <c r="E782">
        <f t="shared" si="532"/>
        <v>80.284883720930239</v>
      </c>
      <c r="F782">
        <f t="shared" si="533"/>
        <v>-0.16132999999999975</v>
      </c>
      <c r="G782">
        <f t="shared" si="534"/>
        <v>-5.75</v>
      </c>
      <c r="H782">
        <f t="shared" si="535"/>
        <v>-2.3649302325581409</v>
      </c>
      <c r="I782">
        <f t="shared" si="536"/>
        <v>-31.284883720930239</v>
      </c>
      <c r="J782">
        <f t="array" ref="J782">MMULT(MMULT(F782:G782,D$565:E$566), TRANSPOSE(F782:G782))</f>
        <v>0.96100079282616491</v>
      </c>
      <c r="K782">
        <f t="array" ref="K782">MMULT(MMULT(H782:I782,D$570:E$571), TRANSPOSE(H782:I782))</f>
        <v>47.310171914132944</v>
      </c>
      <c r="L782">
        <f t="shared" si="537"/>
        <v>1.2140703670223989</v>
      </c>
      <c r="M782">
        <f t="shared" si="538"/>
        <v>24.460760134655647</v>
      </c>
      <c r="N782">
        <f t="shared" si="539"/>
        <v>1</v>
      </c>
      <c r="O782">
        <f t="shared" si="540"/>
        <v>1</v>
      </c>
      <c r="P782">
        <f t="shared" si="541"/>
        <v>0</v>
      </c>
      <c r="Q782">
        <f t="shared" si="542"/>
        <v>0</v>
      </c>
      <c r="R782">
        <f>A458</f>
        <v>176</v>
      </c>
      <c r="S782">
        <f t="shared" si="543"/>
        <v>2</v>
      </c>
      <c r="T782">
        <f t="shared" si="544"/>
        <v>4.3330000000000002</v>
      </c>
      <c r="U782">
        <f t="shared" si="545"/>
        <v>81</v>
      </c>
      <c r="V782">
        <v>0</v>
      </c>
      <c r="W782" t="b">
        <f t="shared" si="546"/>
        <v>1</v>
      </c>
    </row>
    <row r="783" spans="1:23" x14ac:dyDescent="0.3">
      <c r="A783">
        <f t="shared" ref="A783" si="577">A492</f>
        <v>210</v>
      </c>
      <c r="B783">
        <f t="shared" ref="B783:C783" si="578">A$560</f>
        <v>2.0943299999999998</v>
      </c>
      <c r="C783">
        <f t="shared" si="578"/>
        <v>54.75</v>
      </c>
      <c r="D783">
        <f t="shared" si="531"/>
        <v>4.2979302325581408</v>
      </c>
      <c r="E783">
        <f t="shared" si="532"/>
        <v>80.284883720930239</v>
      </c>
      <c r="F783">
        <f t="shared" si="533"/>
        <v>2.4056700000000002</v>
      </c>
      <c r="G783">
        <f t="shared" si="534"/>
        <v>28.25</v>
      </c>
      <c r="H783">
        <f t="shared" si="535"/>
        <v>0.20206976744185923</v>
      </c>
      <c r="I783">
        <f t="shared" si="536"/>
        <v>2.7151162790697612</v>
      </c>
      <c r="J783">
        <f t="array" ref="J783">MMULT(MMULT(F783:G783,D$565:E$566), TRANSPOSE(F783:G783))</f>
        <v>43.413712562704141</v>
      </c>
      <c r="K783">
        <f t="array" ref="K783">MMULT(MMULT(H783:I783,D$570:E$571), TRANSPOSE(H783:I783))</f>
        <v>0.35083701411641077</v>
      </c>
      <c r="L783">
        <f t="shared" si="537"/>
        <v>22.440426251961387</v>
      </c>
      <c r="M783">
        <f t="shared" si="538"/>
        <v>0.98109268464738186</v>
      </c>
      <c r="N783">
        <f t="shared" si="539"/>
        <v>2</v>
      </c>
      <c r="O783">
        <f t="shared" si="540"/>
        <v>0</v>
      </c>
      <c r="P783">
        <f t="shared" si="541"/>
        <v>1</v>
      </c>
      <c r="Q783">
        <f t="shared" si="542"/>
        <v>0</v>
      </c>
      <c r="R783">
        <f>A459</f>
        <v>177</v>
      </c>
      <c r="S783">
        <f t="shared" si="543"/>
        <v>2</v>
      </c>
      <c r="T783">
        <f t="shared" si="544"/>
        <v>4.5</v>
      </c>
      <c r="U783">
        <f t="shared" si="545"/>
        <v>73</v>
      </c>
      <c r="V783">
        <v>1</v>
      </c>
      <c r="W783" t="b">
        <f t="shared" si="546"/>
        <v>1</v>
      </c>
    </row>
    <row r="784" spans="1:23" x14ac:dyDescent="0.3">
      <c r="A784">
        <f t="shared" ref="A784" si="579">A493</f>
        <v>211</v>
      </c>
      <c r="B784">
        <f t="shared" ref="B784:C784" si="580">A$560</f>
        <v>2.0943299999999998</v>
      </c>
      <c r="C784">
        <f t="shared" si="580"/>
        <v>54.75</v>
      </c>
      <c r="D784">
        <f t="shared" si="531"/>
        <v>4.2979302325581408</v>
      </c>
      <c r="E784">
        <f t="shared" si="532"/>
        <v>80.284883720930239</v>
      </c>
      <c r="F784">
        <f t="shared" si="533"/>
        <v>0.2886700000000002</v>
      </c>
      <c r="G784">
        <f t="shared" si="534"/>
        <v>16.25</v>
      </c>
      <c r="H784">
        <f t="shared" si="535"/>
        <v>-1.9149302325581408</v>
      </c>
      <c r="I784">
        <f t="shared" si="536"/>
        <v>-9.2848837209302388</v>
      </c>
      <c r="J784">
        <f t="array" ref="J784">MMULT(MMULT(F784:G784,D$565:E$566), TRANSPOSE(F784:G784))</f>
        <v>7.9226701008213336</v>
      </c>
      <c r="K784">
        <f t="array" ref="K784">MMULT(MMULT(H784:I784,D$570:E$571), TRANSPOSE(H784:I784))</f>
        <v>20.684955680930472</v>
      </c>
      <c r="L784">
        <f t="shared" si="537"/>
        <v>4.6949050210199834</v>
      </c>
      <c r="M784">
        <f t="shared" si="538"/>
        <v>11.148152018054413</v>
      </c>
      <c r="N784">
        <f t="shared" si="539"/>
        <v>1</v>
      </c>
      <c r="O784">
        <f t="shared" si="540"/>
        <v>1</v>
      </c>
      <c r="P784">
        <f t="shared" si="541"/>
        <v>0</v>
      </c>
      <c r="Q784">
        <f t="shared" si="542"/>
        <v>1</v>
      </c>
      <c r="R784">
        <f>A461</f>
        <v>179</v>
      </c>
      <c r="S784">
        <f t="shared" si="543"/>
        <v>2</v>
      </c>
      <c r="T784">
        <f t="shared" si="544"/>
        <v>4</v>
      </c>
      <c r="U784">
        <f t="shared" si="545"/>
        <v>85</v>
      </c>
      <c r="V784">
        <v>0</v>
      </c>
      <c r="W784" t="b">
        <f t="shared" si="546"/>
        <v>1</v>
      </c>
    </row>
    <row r="785" spans="1:23" x14ac:dyDescent="0.3">
      <c r="A785">
        <f t="shared" ref="A785" si="581">A494</f>
        <v>212</v>
      </c>
      <c r="B785">
        <f t="shared" ref="B785:C785" si="582">A$560</f>
        <v>2.0943299999999998</v>
      </c>
      <c r="C785">
        <f t="shared" si="582"/>
        <v>54.75</v>
      </c>
      <c r="D785">
        <f t="shared" si="531"/>
        <v>4.2979302325581408</v>
      </c>
      <c r="E785">
        <f t="shared" si="532"/>
        <v>80.284883720930239</v>
      </c>
      <c r="F785">
        <f t="shared" si="533"/>
        <v>2.6056700000000004</v>
      </c>
      <c r="G785">
        <f t="shared" si="534"/>
        <v>25.25</v>
      </c>
      <c r="H785">
        <f t="shared" si="535"/>
        <v>0.4020697674418594</v>
      </c>
      <c r="I785">
        <f t="shared" si="536"/>
        <v>-0.28488372093023884</v>
      </c>
      <c r="J785">
        <f t="array" ref="J785">MMULT(MMULT(F785:G785,D$565:E$566), TRANSPOSE(F785:G785))</f>
        <v>46.640894123758059</v>
      </c>
      <c r="K785">
        <f t="array" ref="K785">MMULT(MMULT(H785:I785,D$570:E$571), TRANSPOSE(H785:I785))</f>
        <v>1.0537335551614513</v>
      </c>
      <c r="L785">
        <f t="shared" si="537"/>
        <v>24.054017032488346</v>
      </c>
      <c r="M785">
        <f t="shared" si="538"/>
        <v>1.3325409551699021</v>
      </c>
      <c r="N785">
        <f t="shared" si="539"/>
        <v>2</v>
      </c>
      <c r="O785">
        <f t="shared" si="540"/>
        <v>0</v>
      </c>
      <c r="P785">
        <f t="shared" si="541"/>
        <v>1</v>
      </c>
      <c r="Q785">
        <f t="shared" si="542"/>
        <v>0</v>
      </c>
      <c r="R785">
        <f>A462</f>
        <v>180</v>
      </c>
      <c r="S785">
        <f t="shared" si="543"/>
        <v>2</v>
      </c>
      <c r="T785">
        <f t="shared" si="544"/>
        <v>4.1669999999999998</v>
      </c>
      <c r="U785">
        <f t="shared" si="545"/>
        <v>74</v>
      </c>
      <c r="V785">
        <v>1</v>
      </c>
      <c r="W785" t="b">
        <f t="shared" si="546"/>
        <v>1</v>
      </c>
    </row>
    <row r="786" spans="1:23" x14ac:dyDescent="0.3">
      <c r="A786">
        <f t="shared" ref="A786" si="583">A495</f>
        <v>213</v>
      </c>
      <c r="B786">
        <f t="shared" ref="B786:C786" si="584">A$560</f>
        <v>2.0943299999999998</v>
      </c>
      <c r="C786">
        <f t="shared" si="584"/>
        <v>54.75</v>
      </c>
      <c r="D786">
        <f t="shared" si="531"/>
        <v>4.2979302325581408</v>
      </c>
      <c r="E786">
        <f t="shared" si="532"/>
        <v>80.284883720930239</v>
      </c>
      <c r="F786">
        <f t="shared" si="533"/>
        <v>-0.22732999999999981</v>
      </c>
      <c r="G786">
        <f t="shared" si="534"/>
        <v>-5.75</v>
      </c>
      <c r="H786">
        <f t="shared" si="535"/>
        <v>-2.4309302325581408</v>
      </c>
      <c r="I786">
        <f t="shared" si="536"/>
        <v>-31.284883720930239</v>
      </c>
      <c r="J786">
        <f t="array" ref="J786">MMULT(MMULT(F786:G786,D$565:E$566), TRANSPOSE(F786:G786))</f>
        <v>0.99201162659301168</v>
      </c>
      <c r="K786">
        <f t="array" ref="K786">MMULT(MMULT(H786:I786,D$570:E$571), TRANSPOSE(H786:I786))</f>
        <v>48.670339194236547</v>
      </c>
      <c r="L786">
        <f t="shared" si="537"/>
        <v>1.2295757839058223</v>
      </c>
      <c r="M786">
        <f t="shared" si="538"/>
        <v>25.140843774707449</v>
      </c>
      <c r="N786">
        <f t="shared" si="539"/>
        <v>1</v>
      </c>
      <c r="O786">
        <f t="shared" si="540"/>
        <v>1</v>
      </c>
      <c r="P786">
        <f t="shared" si="541"/>
        <v>0</v>
      </c>
      <c r="Q786">
        <f t="shared" si="542"/>
        <v>0</v>
      </c>
      <c r="R786">
        <f>A464</f>
        <v>182</v>
      </c>
      <c r="S786">
        <f t="shared" si="543"/>
        <v>2</v>
      </c>
      <c r="T786">
        <f t="shared" si="544"/>
        <v>4.5830000000000002</v>
      </c>
      <c r="U786">
        <f t="shared" si="545"/>
        <v>77</v>
      </c>
      <c r="V786">
        <v>0</v>
      </c>
      <c r="W786" t="b">
        <f t="shared" si="546"/>
        <v>1</v>
      </c>
    </row>
    <row r="787" spans="1:23" x14ac:dyDescent="0.3">
      <c r="A787">
        <f t="shared" ref="A787" si="585">A496</f>
        <v>214</v>
      </c>
      <c r="B787">
        <f t="shared" ref="B787:C787" si="586">A$560</f>
        <v>2.0943299999999998</v>
      </c>
      <c r="C787">
        <f t="shared" si="586"/>
        <v>54.75</v>
      </c>
      <c r="D787">
        <f t="shared" si="531"/>
        <v>4.2979302325581408</v>
      </c>
      <c r="E787">
        <f t="shared" si="532"/>
        <v>80.284883720930239</v>
      </c>
      <c r="F787">
        <f t="shared" si="533"/>
        <v>1.7386700000000004</v>
      </c>
      <c r="G787">
        <f t="shared" si="534"/>
        <v>20.25</v>
      </c>
      <c r="H787">
        <f t="shared" si="535"/>
        <v>-0.46493023255814059</v>
      </c>
      <c r="I787">
        <f t="shared" si="536"/>
        <v>-5.2848837209302388</v>
      </c>
      <c r="J787">
        <f t="array" ref="J787">MMULT(MMULT(F787:G787,D$565:E$566), TRANSPOSE(F787:G787))</f>
        <v>22.567333049556368</v>
      </c>
      <c r="K787">
        <f t="array" ref="K787">MMULT(MMULT(H787:I787,D$570:E$571), TRANSPOSE(H787:I787))</f>
        <v>1.6001672307617869</v>
      </c>
      <c r="L787">
        <f t="shared" si="537"/>
        <v>12.0172364953875</v>
      </c>
      <c r="M787">
        <f t="shared" si="538"/>
        <v>1.6057577929700699</v>
      </c>
      <c r="N787">
        <f t="shared" si="539"/>
        <v>2</v>
      </c>
      <c r="O787">
        <f t="shared" si="540"/>
        <v>0</v>
      </c>
      <c r="P787">
        <f t="shared" si="541"/>
        <v>1</v>
      </c>
      <c r="Q787">
        <f t="shared" si="542"/>
        <v>0</v>
      </c>
      <c r="R787">
        <f>A465</f>
        <v>183</v>
      </c>
      <c r="S787">
        <f t="shared" si="543"/>
        <v>2</v>
      </c>
      <c r="T787">
        <f t="shared" si="544"/>
        <v>4.25</v>
      </c>
      <c r="U787">
        <f t="shared" si="545"/>
        <v>83</v>
      </c>
      <c r="V787">
        <v>1</v>
      </c>
      <c r="W787" t="b">
        <f t="shared" si="546"/>
        <v>1</v>
      </c>
    </row>
    <row r="788" spans="1:23" x14ac:dyDescent="0.3">
      <c r="A788">
        <f t="shared" ref="A788" si="587">A497</f>
        <v>215</v>
      </c>
      <c r="B788">
        <f t="shared" ref="B788:C788" si="588">A$560</f>
        <v>2.0943299999999998</v>
      </c>
      <c r="C788">
        <f t="shared" si="588"/>
        <v>54.75</v>
      </c>
      <c r="D788">
        <f t="shared" si="531"/>
        <v>4.2979302325581408</v>
      </c>
      <c r="E788">
        <f t="shared" si="532"/>
        <v>80.284883720930239</v>
      </c>
      <c r="F788">
        <f t="shared" si="533"/>
        <v>1.32267</v>
      </c>
      <c r="G788">
        <f t="shared" si="534"/>
        <v>9.25</v>
      </c>
      <c r="H788">
        <f t="shared" si="535"/>
        <v>-0.88093023255814096</v>
      </c>
      <c r="I788">
        <f t="shared" si="536"/>
        <v>-16.284883720930239</v>
      </c>
      <c r="J788">
        <f t="array" ref="J788">MMULT(MMULT(F788:G788,D$565:E$566), TRANSPOSE(F788:G788))</f>
        <v>11.362330263103216</v>
      </c>
      <c r="K788">
        <f t="array" ref="K788">MMULT(MMULT(H788:I788,D$570:E$571), TRANSPOSE(H788:I788))</f>
        <v>9.9092106162939952</v>
      </c>
      <c r="L788">
        <f t="shared" si="537"/>
        <v>6.4147351021609245</v>
      </c>
      <c r="M788">
        <f t="shared" si="538"/>
        <v>5.7602794857361737</v>
      </c>
      <c r="N788">
        <f t="shared" si="539"/>
        <v>2</v>
      </c>
      <c r="O788">
        <f t="shared" si="540"/>
        <v>0</v>
      </c>
      <c r="P788">
        <f t="shared" si="541"/>
        <v>1</v>
      </c>
      <c r="Q788">
        <f t="shared" si="542"/>
        <v>1</v>
      </c>
      <c r="R788">
        <f>A466</f>
        <v>184</v>
      </c>
      <c r="S788">
        <f t="shared" si="543"/>
        <v>2</v>
      </c>
      <c r="T788">
        <f t="shared" si="544"/>
        <v>3.7669999999999999</v>
      </c>
      <c r="U788">
        <f t="shared" si="545"/>
        <v>83</v>
      </c>
      <c r="V788">
        <v>1</v>
      </c>
      <c r="W788" t="b">
        <f t="shared" si="546"/>
        <v>1</v>
      </c>
    </row>
    <row r="789" spans="1:23" x14ac:dyDescent="0.3">
      <c r="A789">
        <f t="shared" ref="A789" si="589">A498</f>
        <v>216</v>
      </c>
      <c r="B789">
        <f t="shared" ref="B789:C789" si="590">A$560</f>
        <v>2.0943299999999998</v>
      </c>
      <c r="C789">
        <f t="shared" si="590"/>
        <v>54.75</v>
      </c>
      <c r="D789">
        <f t="shared" si="531"/>
        <v>4.2979302325581408</v>
      </c>
      <c r="E789">
        <f t="shared" si="532"/>
        <v>80.284883720930239</v>
      </c>
      <c r="F789">
        <f t="shared" si="533"/>
        <v>2.1386699999999998</v>
      </c>
      <c r="G789">
        <f t="shared" si="534"/>
        <v>21.25</v>
      </c>
      <c r="H789">
        <f t="shared" si="535"/>
        <v>-6.4930232558141121E-2</v>
      </c>
      <c r="I789">
        <f t="shared" si="536"/>
        <v>-4.2848837209302388</v>
      </c>
      <c r="J789">
        <f t="array" ref="J789">MMULT(MMULT(F789:G789,D$565:E$566), TRANSPOSE(F789:G789))</f>
        <v>31.694459968068237</v>
      </c>
      <c r="K789">
        <f t="array" ref="K789">MMULT(MMULT(H789:I789,D$570:E$571), TRANSPOSE(H789:I789))</f>
        <v>0.59270727671088186</v>
      </c>
      <c r="L789">
        <f t="shared" si="537"/>
        <v>16.580799954643435</v>
      </c>
      <c r="M789">
        <f t="shared" si="538"/>
        <v>1.1020278159446173</v>
      </c>
      <c r="N789">
        <f t="shared" si="539"/>
        <v>2</v>
      </c>
      <c r="O789">
        <f t="shared" si="540"/>
        <v>0</v>
      </c>
      <c r="P789">
        <f t="shared" si="541"/>
        <v>1</v>
      </c>
      <c r="Q789">
        <f t="shared" si="542"/>
        <v>0</v>
      </c>
      <c r="R789">
        <f>A468</f>
        <v>186</v>
      </c>
      <c r="S789">
        <f t="shared" si="543"/>
        <v>2</v>
      </c>
      <c r="T789">
        <f t="shared" si="544"/>
        <v>4.4329999999999998</v>
      </c>
      <c r="U789">
        <f t="shared" si="545"/>
        <v>78</v>
      </c>
      <c r="V789">
        <v>1</v>
      </c>
      <c r="W789" t="b">
        <f t="shared" si="546"/>
        <v>1</v>
      </c>
    </row>
    <row r="790" spans="1:23" x14ac:dyDescent="0.3">
      <c r="A790">
        <f t="shared" ref="A790" si="591">A499</f>
        <v>217</v>
      </c>
      <c r="B790">
        <f t="shared" ref="B790:C790" si="592">A$560</f>
        <v>2.0943299999999998</v>
      </c>
      <c r="C790">
        <f t="shared" si="592"/>
        <v>54.75</v>
      </c>
      <c r="D790">
        <f t="shared" si="531"/>
        <v>4.2979302325581408</v>
      </c>
      <c r="E790">
        <f t="shared" si="532"/>
        <v>80.284883720930239</v>
      </c>
      <c r="F790">
        <f t="shared" si="533"/>
        <v>0.30567000000000011</v>
      </c>
      <c r="G790">
        <f t="shared" si="534"/>
        <v>-1.75</v>
      </c>
      <c r="H790">
        <f t="shared" si="535"/>
        <v>-1.8979302325581409</v>
      </c>
      <c r="I790">
        <f t="shared" si="536"/>
        <v>-27.284883720930239</v>
      </c>
      <c r="J790">
        <f t="array" ref="J790">MMULT(MMULT(F790:G790,D$565:E$566), TRANSPOSE(F790:G790))</f>
        <v>1.0933879728451741</v>
      </c>
      <c r="K790">
        <f t="array" ref="K790">MMULT(MMULT(H790:I790,D$570:E$571), TRANSPOSE(H790:I790))</f>
        <v>33.256614562683019</v>
      </c>
      <c r="L790">
        <f t="shared" si="537"/>
        <v>1.2802639570319037</v>
      </c>
      <c r="M790">
        <f t="shared" si="538"/>
        <v>17.433981458930685</v>
      </c>
      <c r="N790">
        <f t="shared" si="539"/>
        <v>1</v>
      </c>
      <c r="O790">
        <f t="shared" si="540"/>
        <v>1</v>
      </c>
      <c r="P790">
        <f t="shared" si="541"/>
        <v>0</v>
      </c>
      <c r="Q790">
        <f t="shared" si="542"/>
        <v>0</v>
      </c>
      <c r="R790">
        <f>A469</f>
        <v>187</v>
      </c>
      <c r="S790">
        <f t="shared" si="543"/>
        <v>2</v>
      </c>
      <c r="T790">
        <f t="shared" si="544"/>
        <v>4.0830000000000002</v>
      </c>
      <c r="U790">
        <f t="shared" si="545"/>
        <v>84</v>
      </c>
      <c r="V790">
        <v>0</v>
      </c>
      <c r="W790" t="b">
        <f t="shared" si="546"/>
        <v>1</v>
      </c>
    </row>
    <row r="791" spans="1:23" x14ac:dyDescent="0.3">
      <c r="A791">
        <f t="shared" ref="A791" si="593">A500</f>
        <v>218</v>
      </c>
      <c r="B791">
        <f t="shared" ref="B791:C791" si="594">A$560</f>
        <v>2.0943299999999998</v>
      </c>
      <c r="C791">
        <f t="shared" si="594"/>
        <v>54.75</v>
      </c>
      <c r="D791">
        <f t="shared" si="531"/>
        <v>4.2979302325581408</v>
      </c>
      <c r="E791">
        <f t="shared" si="532"/>
        <v>80.284883720930239</v>
      </c>
      <c r="F791">
        <f t="shared" si="533"/>
        <v>2.70567</v>
      </c>
      <c r="G791">
        <f t="shared" si="534"/>
        <v>39.25</v>
      </c>
      <c r="H791">
        <f t="shared" si="535"/>
        <v>0.50206976744185905</v>
      </c>
      <c r="I791">
        <f t="shared" si="536"/>
        <v>13.715116279069761</v>
      </c>
      <c r="J791">
        <f t="array" ref="J791">MMULT(MMULT(F791:G791,D$565:E$566), TRANSPOSE(F791:G791))</f>
        <v>64.612266332684641</v>
      </c>
      <c r="K791">
        <f t="array" ref="K791">MMULT(MMULT(H791:I791,D$570:E$571), TRANSPOSE(H791:I791))</f>
        <v>6.1556731352477181</v>
      </c>
      <c r="L791">
        <f t="shared" si="537"/>
        <v>33.039703136951637</v>
      </c>
      <c r="M791">
        <f t="shared" si="538"/>
        <v>3.8835107452130355</v>
      </c>
      <c r="N791">
        <f t="shared" si="539"/>
        <v>2</v>
      </c>
      <c r="O791">
        <f t="shared" si="540"/>
        <v>0</v>
      </c>
      <c r="P791">
        <f t="shared" si="541"/>
        <v>1</v>
      </c>
      <c r="Q791">
        <f t="shared" si="542"/>
        <v>0</v>
      </c>
      <c r="R791">
        <f>A471</f>
        <v>189</v>
      </c>
      <c r="S791">
        <f t="shared" si="543"/>
        <v>2</v>
      </c>
      <c r="T791">
        <f t="shared" si="544"/>
        <v>4.4169999999999998</v>
      </c>
      <c r="U791">
        <f t="shared" si="545"/>
        <v>83</v>
      </c>
      <c r="V791">
        <v>1</v>
      </c>
      <c r="W791" t="b">
        <f t="shared" si="546"/>
        <v>1</v>
      </c>
    </row>
    <row r="792" spans="1:23" x14ac:dyDescent="0.3">
      <c r="A792">
        <f t="shared" ref="A792" si="595">A501</f>
        <v>219</v>
      </c>
      <c r="B792">
        <f t="shared" ref="B792:C792" si="596">A$560</f>
        <v>2.0943299999999998</v>
      </c>
      <c r="C792">
        <f t="shared" si="596"/>
        <v>54.75</v>
      </c>
      <c r="D792">
        <f t="shared" si="531"/>
        <v>4.2979302325581408</v>
      </c>
      <c r="E792">
        <f t="shared" si="532"/>
        <v>80.284883720930239</v>
      </c>
      <c r="F792">
        <f t="shared" si="533"/>
        <v>-9.4329999999999803E-2</v>
      </c>
      <c r="G792">
        <f t="shared" si="534"/>
        <v>0.25</v>
      </c>
      <c r="H792">
        <f t="shared" si="535"/>
        <v>-2.2979302325581408</v>
      </c>
      <c r="I792">
        <f t="shared" si="536"/>
        <v>-25.284883720930239</v>
      </c>
      <c r="J792">
        <f t="array" ref="J792">MMULT(MMULT(F792:G792,D$565:E$566), TRANSPOSE(F792:G792))</f>
        <v>8.3539266826772512E-2</v>
      </c>
      <c r="K792">
        <f t="array" ref="K792">MMULT(MMULT(H792:I792,D$570:E$571), TRANSPOSE(H792:I792))</f>
        <v>38.15159191213327</v>
      </c>
      <c r="L792">
        <f t="shared" si="537"/>
        <v>0.77533960402270274</v>
      </c>
      <c r="M792">
        <f t="shared" si="538"/>
        <v>19.88147013365581</v>
      </c>
      <c r="N792">
        <f t="shared" si="539"/>
        <v>1</v>
      </c>
      <c r="O792">
        <f t="shared" si="540"/>
        <v>1</v>
      </c>
      <c r="P792">
        <f t="shared" si="541"/>
        <v>0</v>
      </c>
      <c r="Q792">
        <f t="shared" si="542"/>
        <v>0</v>
      </c>
      <c r="R792">
        <f>A473</f>
        <v>191</v>
      </c>
      <c r="S792">
        <f t="shared" si="543"/>
        <v>2</v>
      </c>
      <c r="T792">
        <f t="shared" si="544"/>
        <v>4.8</v>
      </c>
      <c r="U792">
        <f t="shared" si="545"/>
        <v>81</v>
      </c>
      <c r="V792">
        <v>0</v>
      </c>
      <c r="W792" t="b">
        <f t="shared" si="546"/>
        <v>1</v>
      </c>
    </row>
    <row r="793" spans="1:23" x14ac:dyDescent="0.3">
      <c r="A793">
        <f t="shared" ref="A793" si="597">A502</f>
        <v>220</v>
      </c>
      <c r="B793">
        <f t="shared" ref="B793:C793" si="598">A$560</f>
        <v>2.0943299999999998</v>
      </c>
      <c r="C793">
        <f t="shared" si="598"/>
        <v>54.75</v>
      </c>
      <c r="D793">
        <f t="shared" si="531"/>
        <v>4.2979302325581408</v>
      </c>
      <c r="E793">
        <f t="shared" si="532"/>
        <v>80.284883720930239</v>
      </c>
      <c r="F793">
        <f t="shared" si="533"/>
        <v>2.0556700000000006</v>
      </c>
      <c r="G793">
        <f t="shared" si="534"/>
        <v>21.25</v>
      </c>
      <c r="H793">
        <f t="shared" si="535"/>
        <v>-0.14793023255814042</v>
      </c>
      <c r="I793">
        <f t="shared" si="536"/>
        <v>-4.2848837209302388</v>
      </c>
      <c r="J793">
        <f t="array" ref="J793">MMULT(MMULT(F793:G793,D$565:E$566), TRANSPOSE(F793:G793))</f>
        <v>29.734180744350766</v>
      </c>
      <c r="K793">
        <f t="array" ref="K793">MMULT(MMULT(H793:I793,D$570:E$571), TRANSPOSE(H793:I793))</f>
        <v>0.59538872473076931</v>
      </c>
      <c r="L793">
        <f t="shared" si="537"/>
        <v>15.6006603427847</v>
      </c>
      <c r="M793">
        <f t="shared" si="538"/>
        <v>1.1033685399545612</v>
      </c>
      <c r="N793">
        <f t="shared" si="539"/>
        <v>2</v>
      </c>
      <c r="O793">
        <f t="shared" si="540"/>
        <v>0</v>
      </c>
      <c r="P793">
        <f t="shared" si="541"/>
        <v>1</v>
      </c>
      <c r="Q793">
        <f t="shared" si="542"/>
        <v>0</v>
      </c>
      <c r="R793">
        <f t="shared" ref="R793:R798" si="599">A475</f>
        <v>193</v>
      </c>
      <c r="S793">
        <f t="shared" si="543"/>
        <v>2</v>
      </c>
      <c r="T793">
        <f t="shared" si="544"/>
        <v>4.8</v>
      </c>
      <c r="U793">
        <f t="shared" si="545"/>
        <v>76</v>
      </c>
      <c r="V793">
        <v>1</v>
      </c>
      <c r="W793" t="b">
        <f t="shared" si="546"/>
        <v>1</v>
      </c>
    </row>
    <row r="794" spans="1:23" x14ac:dyDescent="0.3">
      <c r="A794">
        <f t="shared" ref="A794" si="600">A503</f>
        <v>221</v>
      </c>
      <c r="B794">
        <f t="shared" ref="B794:C794" si="601">A$560</f>
        <v>2.0943299999999998</v>
      </c>
      <c r="C794">
        <f t="shared" si="601"/>
        <v>54.75</v>
      </c>
      <c r="D794">
        <f t="shared" si="531"/>
        <v>4.2979302325581408</v>
      </c>
      <c r="E794">
        <f t="shared" si="532"/>
        <v>80.284883720930239</v>
      </c>
      <c r="F794">
        <f t="shared" si="533"/>
        <v>-0.22732999999999981</v>
      </c>
      <c r="G794">
        <f t="shared" si="534"/>
        <v>-4.75</v>
      </c>
      <c r="H794">
        <f t="shared" si="535"/>
        <v>-2.4309302325581408</v>
      </c>
      <c r="I794">
        <f t="shared" si="536"/>
        <v>-30.284883720930239</v>
      </c>
      <c r="J794">
        <f t="array" ref="J794">MMULT(MMULT(F794:G794,D$565:E$566), TRANSPOSE(F794:G794))</f>
        <v>0.721816711293778</v>
      </c>
      <c r="K794">
        <f t="array" ref="K794">MMULT(MMULT(H794:I794,D$570:E$571), TRANSPOSE(H794:I794))</f>
        <v>47.227946252700612</v>
      </c>
      <c r="L794">
        <f t="shared" si="537"/>
        <v>1.0944783262562054</v>
      </c>
      <c r="M794">
        <f t="shared" si="538"/>
        <v>24.419647303939481</v>
      </c>
      <c r="N794">
        <f t="shared" si="539"/>
        <v>1</v>
      </c>
      <c r="O794">
        <f t="shared" si="540"/>
        <v>1</v>
      </c>
      <c r="P794">
        <f t="shared" si="541"/>
        <v>0</v>
      </c>
      <c r="Q794">
        <f t="shared" si="542"/>
        <v>0</v>
      </c>
      <c r="R794">
        <f t="shared" si="599"/>
        <v>194</v>
      </c>
      <c r="S794">
        <f t="shared" si="543"/>
        <v>2</v>
      </c>
      <c r="T794">
        <f t="shared" si="544"/>
        <v>4.0999999999999996</v>
      </c>
      <c r="U794">
        <f t="shared" si="545"/>
        <v>84</v>
      </c>
      <c r="V794">
        <v>0</v>
      </c>
      <c r="W794" t="b">
        <f t="shared" si="546"/>
        <v>1</v>
      </c>
    </row>
    <row r="795" spans="1:23" x14ac:dyDescent="0.3">
      <c r="A795">
        <f t="shared" ref="A795" si="602">A504</f>
        <v>222</v>
      </c>
      <c r="B795">
        <f t="shared" ref="B795:C795" si="603">A$560</f>
        <v>2.0943299999999998</v>
      </c>
      <c r="C795">
        <f t="shared" si="603"/>
        <v>54.75</v>
      </c>
      <c r="D795">
        <f t="shared" si="531"/>
        <v>4.2979302325581408</v>
      </c>
      <c r="E795">
        <f t="shared" si="532"/>
        <v>80.284883720930239</v>
      </c>
      <c r="F795">
        <f t="shared" si="533"/>
        <v>2.1726700000000005</v>
      </c>
      <c r="G795">
        <f t="shared" si="534"/>
        <v>27.25</v>
      </c>
      <c r="H795">
        <f t="shared" si="535"/>
        <v>-3.0930232558140425E-2</v>
      </c>
      <c r="I795">
        <f t="shared" si="536"/>
        <v>1.7151162790697612</v>
      </c>
      <c r="J795">
        <f t="array" ref="J795">MMULT(MMULT(F795:G795,D$565:E$566), TRANSPOSE(F795:G795))</f>
        <v>36.955518214171278</v>
      </c>
      <c r="K795">
        <f t="array" ref="K795">MMULT(MMULT(H795:I795,D$570:E$571), TRANSPOSE(H795:I795))</f>
        <v>0.12647120808212942</v>
      </c>
      <c r="L795">
        <f t="shared" si="537"/>
        <v>19.211329077694955</v>
      </c>
      <c r="M795">
        <f t="shared" si="538"/>
        <v>0.86890978163024113</v>
      </c>
      <c r="N795">
        <f t="shared" si="539"/>
        <v>2</v>
      </c>
      <c r="O795">
        <f t="shared" si="540"/>
        <v>0</v>
      </c>
      <c r="P795">
        <f t="shared" si="541"/>
        <v>1</v>
      </c>
      <c r="Q795">
        <f t="shared" si="542"/>
        <v>0</v>
      </c>
      <c r="R795">
        <f t="shared" si="599"/>
        <v>195</v>
      </c>
      <c r="S795">
        <f t="shared" si="543"/>
        <v>2</v>
      </c>
      <c r="T795">
        <f t="shared" si="544"/>
        <v>3.9660000000000002</v>
      </c>
      <c r="U795">
        <f t="shared" si="545"/>
        <v>77</v>
      </c>
      <c r="V795">
        <v>1</v>
      </c>
      <c r="W795" t="b">
        <f t="shared" si="546"/>
        <v>1</v>
      </c>
    </row>
    <row r="796" spans="1:23" x14ac:dyDescent="0.3">
      <c r="A796">
        <f t="shared" ref="A796" si="604">A505</f>
        <v>223</v>
      </c>
      <c r="B796">
        <f t="shared" ref="B796:C796" si="605">A$560</f>
        <v>2.0943299999999998</v>
      </c>
      <c r="C796">
        <f t="shared" si="605"/>
        <v>54.75</v>
      </c>
      <c r="D796">
        <f t="shared" si="531"/>
        <v>4.2979302325581408</v>
      </c>
      <c r="E796">
        <f t="shared" si="532"/>
        <v>80.284883720930239</v>
      </c>
      <c r="F796">
        <f t="shared" si="533"/>
        <v>-0.3443299999999998</v>
      </c>
      <c r="G796">
        <f t="shared" si="534"/>
        <v>-0.75</v>
      </c>
      <c r="H796">
        <f t="shared" si="535"/>
        <v>-2.5479302325581408</v>
      </c>
      <c r="I796">
        <f t="shared" si="536"/>
        <v>-26.284883720930239</v>
      </c>
      <c r="J796">
        <f t="array" ref="J796">MMULT(MMULT(F796:G796,D$565:E$566), TRANSPOSE(F796:G796))</f>
        <v>0.84328119527328826</v>
      </c>
      <c r="K796">
        <f t="array" ref="K796">MMULT(MMULT(H796:I796,D$570:E$571), TRANSPOSE(H796:I796))</f>
        <v>44.89147597919937</v>
      </c>
      <c r="L796">
        <f t="shared" si="537"/>
        <v>1.1552105682459606</v>
      </c>
      <c r="M796">
        <f t="shared" si="538"/>
        <v>23.25141216718886</v>
      </c>
      <c r="N796">
        <f t="shared" si="539"/>
        <v>1</v>
      </c>
      <c r="O796">
        <f t="shared" si="540"/>
        <v>1</v>
      </c>
      <c r="P796">
        <f t="shared" si="541"/>
        <v>0</v>
      </c>
      <c r="Q796">
        <f t="shared" si="542"/>
        <v>0</v>
      </c>
      <c r="R796">
        <f t="shared" si="599"/>
        <v>196</v>
      </c>
      <c r="S796">
        <f t="shared" si="543"/>
        <v>2</v>
      </c>
      <c r="T796">
        <f t="shared" si="544"/>
        <v>4.2329999999999997</v>
      </c>
      <c r="U796">
        <f t="shared" si="545"/>
        <v>81</v>
      </c>
      <c r="V796">
        <v>0</v>
      </c>
      <c r="W796" t="b">
        <f t="shared" si="546"/>
        <v>1</v>
      </c>
    </row>
    <row r="797" spans="1:23" x14ac:dyDescent="0.3">
      <c r="A797">
        <f t="shared" ref="A797" si="606">A506</f>
        <v>224</v>
      </c>
      <c r="B797">
        <f t="shared" ref="B797:C797" si="607">A$560</f>
        <v>2.0943299999999998</v>
      </c>
      <c r="C797">
        <f t="shared" si="607"/>
        <v>54.75</v>
      </c>
      <c r="D797">
        <f t="shared" si="531"/>
        <v>4.2979302325581408</v>
      </c>
      <c r="E797">
        <f t="shared" si="532"/>
        <v>80.284883720930239</v>
      </c>
      <c r="F797">
        <f t="shared" si="533"/>
        <v>2.3886699999999998</v>
      </c>
      <c r="G797">
        <f t="shared" si="534"/>
        <v>20.25</v>
      </c>
      <c r="H797">
        <f t="shared" si="535"/>
        <v>0.18506976744185888</v>
      </c>
      <c r="I797">
        <f t="shared" si="536"/>
        <v>-5.2848837209302388</v>
      </c>
      <c r="J797">
        <f t="array" ref="J797">MMULT(MMULT(F797:G797,D$565:E$566), TRANSPOSE(F797:G797))</f>
        <v>37.868860911738146</v>
      </c>
      <c r="K797">
        <f t="array" ref="K797">MMULT(MMULT(H797:I797,D$570:E$571), TRANSPOSE(H797:I797))</f>
        <v>1.5035038173214583</v>
      </c>
      <c r="L797">
        <f t="shared" si="537"/>
        <v>19.66800042647839</v>
      </c>
      <c r="M797">
        <f t="shared" si="538"/>
        <v>1.5574260862499056</v>
      </c>
      <c r="N797">
        <f t="shared" si="539"/>
        <v>2</v>
      </c>
      <c r="O797">
        <f t="shared" si="540"/>
        <v>0</v>
      </c>
      <c r="P797">
        <f t="shared" si="541"/>
        <v>1</v>
      </c>
      <c r="Q797">
        <f t="shared" si="542"/>
        <v>0</v>
      </c>
      <c r="R797">
        <f t="shared" si="599"/>
        <v>197</v>
      </c>
      <c r="S797">
        <f t="shared" si="543"/>
        <v>2</v>
      </c>
      <c r="T797">
        <f t="shared" si="544"/>
        <v>3.5</v>
      </c>
      <c r="U797">
        <f t="shared" si="545"/>
        <v>87</v>
      </c>
      <c r="V797">
        <v>1</v>
      </c>
      <c r="W797" t="b">
        <f t="shared" si="546"/>
        <v>1</v>
      </c>
    </row>
    <row r="798" spans="1:23" x14ac:dyDescent="0.3">
      <c r="A798">
        <f t="shared" ref="A798" si="608">A507</f>
        <v>225</v>
      </c>
      <c r="B798">
        <f t="shared" ref="B798:C798" si="609">A$560</f>
        <v>2.0943299999999998</v>
      </c>
      <c r="C798">
        <f t="shared" si="609"/>
        <v>54.75</v>
      </c>
      <c r="D798">
        <f t="shared" si="531"/>
        <v>4.2979302325581408</v>
      </c>
      <c r="E798">
        <f t="shared" si="532"/>
        <v>80.284883720930239</v>
      </c>
      <c r="F798">
        <f t="shared" si="533"/>
        <v>1.9056700000000002</v>
      </c>
      <c r="G798">
        <f t="shared" si="534"/>
        <v>23.25</v>
      </c>
      <c r="H798">
        <f t="shared" si="535"/>
        <v>-0.29793023255814077</v>
      </c>
      <c r="I798">
        <f t="shared" si="536"/>
        <v>-2.2848837209302388</v>
      </c>
      <c r="J798">
        <f t="array" ref="J798">MMULT(MMULT(F798:G798,D$565:E$566), TRANSPOSE(F798:G798))</f>
        <v>27.90243094299862</v>
      </c>
      <c r="K798">
        <f t="array" ref="K798">MMULT(MMULT(H798:I798,D$570:E$571), TRANSPOSE(H798:I798))</f>
        <v>0.53554251158513244</v>
      </c>
      <c r="L798">
        <f t="shared" si="537"/>
        <v>14.684785442108627</v>
      </c>
      <c r="M798">
        <f t="shared" si="538"/>
        <v>1.0734454333817427</v>
      </c>
      <c r="N798">
        <f t="shared" si="539"/>
        <v>2</v>
      </c>
      <c r="O798">
        <f t="shared" si="540"/>
        <v>0</v>
      </c>
      <c r="P798">
        <f t="shared" si="541"/>
        <v>1</v>
      </c>
      <c r="Q798">
        <f t="shared" si="542"/>
        <v>0</v>
      </c>
      <c r="R798">
        <f t="shared" si="599"/>
        <v>198</v>
      </c>
      <c r="S798">
        <f t="shared" si="543"/>
        <v>2</v>
      </c>
      <c r="T798">
        <f t="shared" si="544"/>
        <v>4.3659999999999997</v>
      </c>
      <c r="U798">
        <f t="shared" si="545"/>
        <v>77</v>
      </c>
      <c r="V798">
        <v>1</v>
      </c>
      <c r="W798" t="b">
        <f t="shared" si="546"/>
        <v>1</v>
      </c>
    </row>
    <row r="799" spans="1:23" x14ac:dyDescent="0.3">
      <c r="A799">
        <f t="shared" ref="A799" si="610">A508</f>
        <v>226</v>
      </c>
      <c r="B799">
        <f t="shared" ref="B799:C799" si="611">A$560</f>
        <v>2.0943299999999998</v>
      </c>
      <c r="C799">
        <f t="shared" si="611"/>
        <v>54.75</v>
      </c>
      <c r="D799">
        <f t="shared" si="531"/>
        <v>4.2979302325581408</v>
      </c>
      <c r="E799">
        <f t="shared" si="532"/>
        <v>80.284883720930239</v>
      </c>
      <c r="F799">
        <f t="shared" si="533"/>
        <v>2.0226700000000002</v>
      </c>
      <c r="G799">
        <f t="shared" si="534"/>
        <v>24.25</v>
      </c>
      <c r="H799">
        <f t="shared" si="535"/>
        <v>-0.18093023255814078</v>
      </c>
      <c r="I799">
        <f t="shared" si="536"/>
        <v>-1.2848837209302388</v>
      </c>
      <c r="J799">
        <f t="array" ref="J799">MMULT(MMULT(F799:G799,D$565:E$566), TRANSPOSE(F799:G799))</f>
        <v>31.082791451686695</v>
      </c>
      <c r="K799">
        <f t="array" ref="K799">MMULT(MMULT(H799:I799,D$570:E$571), TRANSPOSE(H799:I799))</f>
        <v>0.19343865721506187</v>
      </c>
      <c r="L799">
        <f t="shared" si="537"/>
        <v>16.274965696452664</v>
      </c>
      <c r="M799">
        <f t="shared" si="538"/>
        <v>0.90239350619670744</v>
      </c>
      <c r="N799">
        <f t="shared" si="539"/>
        <v>2</v>
      </c>
      <c r="O799">
        <f t="shared" si="540"/>
        <v>0</v>
      </c>
      <c r="P799">
        <f t="shared" si="541"/>
        <v>1</v>
      </c>
      <c r="Q799">
        <f t="shared" si="542"/>
        <v>0</v>
      </c>
      <c r="R799">
        <f>A482</f>
        <v>200</v>
      </c>
      <c r="S799">
        <f t="shared" si="543"/>
        <v>2</v>
      </c>
      <c r="T799">
        <f t="shared" si="544"/>
        <v>4.6669999999999998</v>
      </c>
      <c r="U799">
        <f t="shared" si="545"/>
        <v>78</v>
      </c>
      <c r="V799">
        <v>1</v>
      </c>
      <c r="W799" t="b">
        <f t="shared" si="546"/>
        <v>1</v>
      </c>
    </row>
    <row r="800" spans="1:23" x14ac:dyDescent="0.3">
      <c r="A800">
        <f>A509</f>
        <v>227</v>
      </c>
      <c r="B800">
        <f t="shared" ref="B800:C800" si="612">A$560</f>
        <v>2.0943299999999998</v>
      </c>
      <c r="C800">
        <f t="shared" si="612"/>
        <v>54.75</v>
      </c>
      <c r="D800">
        <f t="shared" si="531"/>
        <v>4.2979302325581408</v>
      </c>
      <c r="E800">
        <f t="shared" si="532"/>
        <v>80.284883720930239</v>
      </c>
      <c r="F800">
        <f t="shared" si="533"/>
        <v>1.9886700000000004</v>
      </c>
      <c r="G800">
        <f t="shared" si="534"/>
        <v>23.25</v>
      </c>
      <c r="H800">
        <f t="shared" si="535"/>
        <v>-0.21493023255814059</v>
      </c>
      <c r="I800">
        <f t="shared" si="536"/>
        <v>-2.2848837209302388</v>
      </c>
      <c r="J800">
        <f t="array" ref="J800">MMULT(MMULT(F800:G800,D$565:E$566), TRANSPOSE(F800:G800))</f>
        <v>29.589701745663959</v>
      </c>
      <c r="K800">
        <f t="array" ref="K800">MMULT(MMULT(H800:I800,D$570:E$571), TRANSPOSE(H800:I800))</f>
        <v>0.32580277240966521</v>
      </c>
      <c r="L800">
        <f t="shared" si="537"/>
        <v>15.528420843441296</v>
      </c>
      <c r="M800">
        <f t="shared" si="538"/>
        <v>0.96857556379400911</v>
      </c>
      <c r="N800">
        <f t="shared" si="539"/>
        <v>2</v>
      </c>
      <c r="O800">
        <f t="shared" si="540"/>
        <v>0</v>
      </c>
      <c r="P800">
        <f t="shared" si="541"/>
        <v>1</v>
      </c>
      <c r="Q800">
        <f t="shared" si="542"/>
        <v>0</v>
      </c>
      <c r="R800">
        <f>A484</f>
        <v>202</v>
      </c>
      <c r="S800">
        <f t="shared" si="543"/>
        <v>2</v>
      </c>
      <c r="T800">
        <f t="shared" si="544"/>
        <v>4.3499999999999996</v>
      </c>
      <c r="U800">
        <f t="shared" si="545"/>
        <v>82</v>
      </c>
      <c r="V800">
        <v>1</v>
      </c>
      <c r="W800" t="b">
        <f t="shared" si="546"/>
        <v>1</v>
      </c>
    </row>
    <row r="801" spans="1:23" x14ac:dyDescent="0.3">
      <c r="A801">
        <f t="shared" ref="A801" si="613">A510</f>
        <v>228</v>
      </c>
      <c r="B801">
        <f t="shared" ref="B801:C801" si="614">A$560</f>
        <v>2.0943299999999998</v>
      </c>
      <c r="C801">
        <f t="shared" si="614"/>
        <v>54.75</v>
      </c>
      <c r="D801">
        <f t="shared" si="531"/>
        <v>4.2979302325581408</v>
      </c>
      <c r="E801">
        <f t="shared" si="532"/>
        <v>80.284883720930239</v>
      </c>
      <c r="F801">
        <f t="shared" si="533"/>
        <v>2.1726700000000005</v>
      </c>
      <c r="G801">
        <f t="shared" si="534"/>
        <v>23.25</v>
      </c>
      <c r="H801">
        <f t="shared" si="535"/>
        <v>-3.0930232558140425E-2</v>
      </c>
      <c r="I801">
        <f t="shared" si="536"/>
        <v>-2.2848837209302388</v>
      </c>
      <c r="J801">
        <f t="array" ref="J801">MMULT(MMULT(F801:G801,D$565:E$566), TRANSPOSE(F801:G801))</f>
        <v>33.719930205248005</v>
      </c>
      <c r="K801">
        <f t="array" ref="K801">MMULT(MMULT(H801:I801,D$570:E$571), TRANSPOSE(H801:I801))</f>
        <v>0.16958450848150913</v>
      </c>
      <c r="L801">
        <f t="shared" si="537"/>
        <v>17.593535073233319</v>
      </c>
      <c r="M801">
        <f t="shared" si="538"/>
        <v>0.89046643182993102</v>
      </c>
      <c r="N801">
        <f t="shared" si="539"/>
        <v>2</v>
      </c>
      <c r="O801">
        <f t="shared" si="540"/>
        <v>0</v>
      </c>
      <c r="P801">
        <f t="shared" si="541"/>
        <v>1</v>
      </c>
      <c r="Q801">
        <f t="shared" si="542"/>
        <v>0</v>
      </c>
      <c r="R801">
        <f>A485</f>
        <v>203</v>
      </c>
      <c r="S801">
        <f t="shared" si="543"/>
        <v>2</v>
      </c>
      <c r="T801">
        <f t="shared" si="544"/>
        <v>4.133</v>
      </c>
      <c r="U801">
        <f t="shared" si="545"/>
        <v>91</v>
      </c>
      <c r="V801">
        <v>1</v>
      </c>
      <c r="W801" t="b">
        <f t="shared" si="546"/>
        <v>1</v>
      </c>
    </row>
    <row r="802" spans="1:23" x14ac:dyDescent="0.3">
      <c r="A802">
        <f t="shared" ref="A802" si="615">A511</f>
        <v>229</v>
      </c>
      <c r="B802">
        <f t="shared" ref="B802:C802" si="616">A$560</f>
        <v>2.0943299999999998</v>
      </c>
      <c r="C802">
        <f t="shared" si="616"/>
        <v>54.75</v>
      </c>
      <c r="D802">
        <f t="shared" si="531"/>
        <v>4.2979302325581408</v>
      </c>
      <c r="E802">
        <f t="shared" si="532"/>
        <v>80.284883720930239</v>
      </c>
      <c r="F802">
        <f t="shared" si="533"/>
        <v>1.82267</v>
      </c>
      <c r="G802">
        <f t="shared" si="534"/>
        <v>15.25</v>
      </c>
      <c r="H802">
        <f t="shared" si="535"/>
        <v>-0.38093023255814096</v>
      </c>
      <c r="I802">
        <f t="shared" si="536"/>
        <v>-10.284883720930239</v>
      </c>
      <c r="J802">
        <f t="array" ref="J802">MMULT(MMULT(F802:G802,D$565:E$566), TRANSPOSE(F802:G802))</f>
        <v>21.995662933574696</v>
      </c>
      <c r="K802">
        <f t="array" ref="K802">MMULT(MMULT(H802:I802,D$570:E$571), TRANSPOSE(H802:I802))</f>
        <v>3.4687958710014426</v>
      </c>
      <c r="L802">
        <f t="shared" si="537"/>
        <v>11.731401437396665</v>
      </c>
      <c r="M802">
        <f t="shared" si="538"/>
        <v>2.5400721130898978</v>
      </c>
      <c r="N802">
        <f t="shared" si="539"/>
        <v>2</v>
      </c>
      <c r="O802">
        <f t="shared" si="540"/>
        <v>0</v>
      </c>
      <c r="P802">
        <f t="shared" si="541"/>
        <v>1</v>
      </c>
      <c r="Q802">
        <f t="shared" si="542"/>
        <v>0</v>
      </c>
      <c r="R802">
        <f>A487</f>
        <v>205</v>
      </c>
      <c r="S802">
        <f t="shared" si="543"/>
        <v>2</v>
      </c>
      <c r="T802">
        <f t="shared" si="544"/>
        <v>4.5999999999999996</v>
      </c>
      <c r="U802">
        <f t="shared" si="545"/>
        <v>78</v>
      </c>
      <c r="V802">
        <v>1</v>
      </c>
      <c r="W802" t="b">
        <f t="shared" si="546"/>
        <v>1</v>
      </c>
    </row>
    <row r="803" spans="1:23" x14ac:dyDescent="0.3">
      <c r="A803">
        <f t="shared" ref="A803" si="617">A512</f>
        <v>230</v>
      </c>
      <c r="B803">
        <f t="shared" ref="B803:C803" si="618">A$560</f>
        <v>2.0943299999999998</v>
      </c>
      <c r="C803">
        <f t="shared" si="618"/>
        <v>54.75</v>
      </c>
      <c r="D803">
        <f t="shared" si="531"/>
        <v>4.2979302325581408</v>
      </c>
      <c r="E803">
        <f t="shared" si="532"/>
        <v>80.284883720930239</v>
      </c>
      <c r="F803">
        <f t="shared" si="533"/>
        <v>2.45567</v>
      </c>
      <c r="G803">
        <f t="shared" si="534"/>
        <v>24.25</v>
      </c>
      <c r="H803">
        <f t="shared" si="535"/>
        <v>0.25206976744185905</v>
      </c>
      <c r="I803">
        <f t="shared" si="536"/>
        <v>-1.2848837209302388</v>
      </c>
      <c r="J803">
        <f t="array" ref="J803">MMULT(MMULT(F803:G803,D$565:E$566), TRANSPOSE(F803:G803))</f>
        <v>41.694477749343292</v>
      </c>
      <c r="K803">
        <f t="array" ref="K803">MMULT(MMULT(H803:I803,D$570:E$571), TRANSPOSE(H803:I803))</f>
        <v>0.55652186222134503</v>
      </c>
      <c r="L803">
        <f t="shared" si="537"/>
        <v>21.580808845280963</v>
      </c>
      <c r="M803">
        <f t="shared" si="538"/>
        <v>1.083935108699849</v>
      </c>
      <c r="N803">
        <f t="shared" si="539"/>
        <v>2</v>
      </c>
      <c r="O803">
        <f t="shared" si="540"/>
        <v>0</v>
      </c>
      <c r="P803">
        <f t="shared" si="541"/>
        <v>1</v>
      </c>
      <c r="Q803">
        <f t="shared" si="542"/>
        <v>0</v>
      </c>
      <c r="R803">
        <f>A489</f>
        <v>207</v>
      </c>
      <c r="S803">
        <f t="shared" si="543"/>
        <v>2</v>
      </c>
      <c r="T803">
        <f t="shared" si="544"/>
        <v>4.367</v>
      </c>
      <c r="U803">
        <f t="shared" si="545"/>
        <v>77</v>
      </c>
      <c r="V803">
        <v>1</v>
      </c>
      <c r="W803" t="b">
        <f t="shared" si="546"/>
        <v>1</v>
      </c>
    </row>
    <row r="804" spans="1:23" x14ac:dyDescent="0.3">
      <c r="A804">
        <f t="shared" ref="A804" si="619">A513</f>
        <v>231</v>
      </c>
      <c r="B804">
        <f t="shared" ref="B804:C804" si="620">A$560</f>
        <v>2.0943299999999998</v>
      </c>
      <c r="C804">
        <f t="shared" si="620"/>
        <v>54.75</v>
      </c>
      <c r="D804">
        <f t="shared" si="531"/>
        <v>4.2979302325581408</v>
      </c>
      <c r="E804">
        <f t="shared" si="532"/>
        <v>80.284883720930239</v>
      </c>
      <c r="F804">
        <f t="shared" si="533"/>
        <v>1.9886700000000004</v>
      </c>
      <c r="G804">
        <f t="shared" si="534"/>
        <v>15.25</v>
      </c>
      <c r="H804">
        <f t="shared" si="535"/>
        <v>-0.21493023255814059</v>
      </c>
      <c r="I804">
        <f t="shared" si="536"/>
        <v>-10.284883720930239</v>
      </c>
      <c r="J804">
        <f t="array" ref="J804">MMULT(MMULT(F804:G804,D$565:E$566), TRANSPOSE(F804:G804))</f>
        <v>25.864542811660868</v>
      </c>
      <c r="K804">
        <f t="array" ref="K804">MMULT(MMULT(H804:I804,D$570:E$571), TRANSPOSE(H804:I804))</f>
        <v>3.3673137022246769</v>
      </c>
      <c r="L804">
        <f t="shared" si="537"/>
        <v>13.665841376439751</v>
      </c>
      <c r="M804">
        <f t="shared" si="538"/>
        <v>2.4893310287015149</v>
      </c>
      <c r="N804">
        <f t="shared" si="539"/>
        <v>2</v>
      </c>
      <c r="O804">
        <f t="shared" si="540"/>
        <v>0</v>
      </c>
      <c r="P804">
        <f t="shared" si="541"/>
        <v>1</v>
      </c>
      <c r="Q804">
        <f t="shared" si="542"/>
        <v>0</v>
      </c>
      <c r="R804">
        <f>A490</f>
        <v>208</v>
      </c>
      <c r="S804">
        <f t="shared" si="543"/>
        <v>2</v>
      </c>
      <c r="T804">
        <f t="shared" si="544"/>
        <v>3.85</v>
      </c>
      <c r="U804">
        <f t="shared" si="545"/>
        <v>84</v>
      </c>
      <c r="V804">
        <v>1</v>
      </c>
      <c r="W804" t="b">
        <f t="shared" si="546"/>
        <v>1</v>
      </c>
    </row>
    <row r="805" spans="1:23" x14ac:dyDescent="0.3">
      <c r="A805">
        <f t="shared" ref="A805" si="621">A514</f>
        <v>232</v>
      </c>
      <c r="B805">
        <f t="shared" ref="B805:C805" si="622">A$560</f>
        <v>2.0943299999999998</v>
      </c>
      <c r="C805">
        <f t="shared" si="622"/>
        <v>54.75</v>
      </c>
      <c r="D805">
        <f t="shared" si="531"/>
        <v>4.2979302325581408</v>
      </c>
      <c r="E805">
        <f t="shared" si="532"/>
        <v>80.284883720930239</v>
      </c>
      <c r="F805">
        <f t="shared" si="533"/>
        <v>0.32267000000000001</v>
      </c>
      <c r="G805">
        <f t="shared" si="534"/>
        <v>-0.75</v>
      </c>
      <c r="H805">
        <f t="shared" si="535"/>
        <v>-1.880930232558141</v>
      </c>
      <c r="I805">
        <f t="shared" si="536"/>
        <v>-26.284883720930239</v>
      </c>
      <c r="J805">
        <f t="array" ref="J805">MMULT(MMULT(F805:G805,D$565:E$566), TRANSPOSE(F805:G805))</f>
        <v>0.95605122107344354</v>
      </c>
      <c r="K805">
        <f t="array" ref="K805">MMULT(MMULT(H805:I805,D$570:E$571), TRANSPOSE(H805:I805))</f>
        <v>31.667895407448519</v>
      </c>
      <c r="L805">
        <f t="shared" si="537"/>
        <v>1.2115955811460384</v>
      </c>
      <c r="M805">
        <f t="shared" si="538"/>
        <v>16.639621881313435</v>
      </c>
      <c r="N805">
        <f t="shared" si="539"/>
        <v>1</v>
      </c>
      <c r="O805">
        <f t="shared" si="540"/>
        <v>1</v>
      </c>
      <c r="P805">
        <f t="shared" si="541"/>
        <v>0</v>
      </c>
      <c r="Q805">
        <f t="shared" si="542"/>
        <v>0</v>
      </c>
      <c r="R805">
        <f>A492</f>
        <v>210</v>
      </c>
      <c r="S805">
        <f t="shared" si="543"/>
        <v>2</v>
      </c>
      <c r="T805">
        <f t="shared" si="544"/>
        <v>4.5</v>
      </c>
      <c r="U805">
        <f t="shared" si="545"/>
        <v>83</v>
      </c>
      <c r="V805">
        <v>0</v>
      </c>
      <c r="W805" t="b">
        <f t="shared" si="546"/>
        <v>1</v>
      </c>
    </row>
    <row r="806" spans="1:23" x14ac:dyDescent="0.3">
      <c r="A806">
        <f t="shared" ref="A806" si="623">A515</f>
        <v>233</v>
      </c>
      <c r="B806">
        <f t="shared" ref="B806:C806" si="624">A$560</f>
        <v>2.0943299999999998</v>
      </c>
      <c r="C806">
        <f t="shared" si="624"/>
        <v>54.75</v>
      </c>
      <c r="D806">
        <f t="shared" si="531"/>
        <v>4.2979302325581408</v>
      </c>
      <c r="E806">
        <f t="shared" si="532"/>
        <v>80.284883720930239</v>
      </c>
      <c r="F806">
        <f t="shared" si="533"/>
        <v>2.08867</v>
      </c>
      <c r="G806">
        <f t="shared" si="534"/>
        <v>31.25</v>
      </c>
      <c r="H806">
        <f t="shared" si="535"/>
        <v>-0.11493023255814094</v>
      </c>
      <c r="I806">
        <f t="shared" si="536"/>
        <v>5.7151162790697612</v>
      </c>
      <c r="J806">
        <f t="array" ref="J806">MMULT(MMULT(F806:G806,D$565:E$566), TRANSPOSE(F806:G806))</f>
        <v>39.682759259815853</v>
      </c>
      <c r="K806">
        <f t="array" ref="K806">MMULT(MMULT(H806:I806,D$570:E$571), TRANSPOSE(H806:I806))</f>
        <v>1.4411951802718448</v>
      </c>
      <c r="L806">
        <f t="shared" si="537"/>
        <v>20.574949600517243</v>
      </c>
      <c r="M806">
        <f t="shared" si="538"/>
        <v>1.526271767725099</v>
      </c>
      <c r="N806">
        <f t="shared" si="539"/>
        <v>2</v>
      </c>
      <c r="O806">
        <f t="shared" si="540"/>
        <v>0</v>
      </c>
      <c r="P806">
        <f t="shared" si="541"/>
        <v>1</v>
      </c>
      <c r="Q806">
        <f t="shared" si="542"/>
        <v>0</v>
      </c>
      <c r="R806">
        <f>A494</f>
        <v>212</v>
      </c>
      <c r="S806">
        <f t="shared" si="543"/>
        <v>2</v>
      </c>
      <c r="T806">
        <f t="shared" si="544"/>
        <v>4.7</v>
      </c>
      <c r="U806">
        <f t="shared" si="545"/>
        <v>80</v>
      </c>
      <c r="V806">
        <v>1</v>
      </c>
      <c r="W806" t="b">
        <f t="shared" si="546"/>
        <v>1</v>
      </c>
    </row>
    <row r="807" spans="1:23" x14ac:dyDescent="0.3">
      <c r="A807">
        <f t="shared" ref="A807" si="625">A516</f>
        <v>234</v>
      </c>
      <c r="B807">
        <f t="shared" ref="B807:C807" si="626">A$560</f>
        <v>2.0943299999999998</v>
      </c>
      <c r="C807">
        <f t="shared" si="626"/>
        <v>54.75</v>
      </c>
      <c r="D807">
        <f t="shared" si="531"/>
        <v>4.2979302325581408</v>
      </c>
      <c r="E807">
        <f t="shared" si="532"/>
        <v>80.284883720930239</v>
      </c>
      <c r="F807">
        <f t="shared" si="533"/>
        <v>0.12267000000000028</v>
      </c>
      <c r="G807">
        <f t="shared" si="534"/>
        <v>-4.75</v>
      </c>
      <c r="H807">
        <f t="shared" si="535"/>
        <v>-2.0809302325581407</v>
      </c>
      <c r="I807">
        <f t="shared" si="536"/>
        <v>-30.284883720930239</v>
      </c>
      <c r="J807">
        <f t="array" ref="J807">MMULT(MMULT(F807:G807,D$565:E$566), TRANSPOSE(F807:G807))</f>
        <v>1.1868923987598552</v>
      </c>
      <c r="K807">
        <f t="array" ref="K807">MMULT(MMULT(H807:I807,D$570:E$571), TRANSPOSE(H807:I807))</f>
        <v>40.532991074065819</v>
      </c>
      <c r="L807">
        <f t="shared" si="537"/>
        <v>1.327016169989244</v>
      </c>
      <c r="M807">
        <f t="shared" si="538"/>
        <v>21.072169714622085</v>
      </c>
      <c r="N807">
        <f t="shared" si="539"/>
        <v>1</v>
      </c>
      <c r="O807">
        <f t="shared" si="540"/>
        <v>1</v>
      </c>
      <c r="P807">
        <f t="shared" si="541"/>
        <v>0</v>
      </c>
      <c r="Q807">
        <f t="shared" si="542"/>
        <v>0</v>
      </c>
      <c r="R807">
        <f>A496</f>
        <v>214</v>
      </c>
      <c r="S807">
        <f t="shared" si="543"/>
        <v>2</v>
      </c>
      <c r="T807">
        <f t="shared" si="544"/>
        <v>3.8330000000000002</v>
      </c>
      <c r="U807">
        <f t="shared" si="545"/>
        <v>75</v>
      </c>
      <c r="V807">
        <v>0</v>
      </c>
      <c r="W807" t="b">
        <f t="shared" si="546"/>
        <v>1</v>
      </c>
    </row>
    <row r="808" spans="1:23" x14ac:dyDescent="0.3">
      <c r="A808">
        <f t="shared" ref="A808" si="627">A517</f>
        <v>235</v>
      </c>
      <c r="B808">
        <f t="shared" ref="B808:C808" si="628">A$560</f>
        <v>2.0943299999999998</v>
      </c>
      <c r="C808">
        <f t="shared" si="628"/>
        <v>54.75</v>
      </c>
      <c r="D808">
        <f t="shared" si="531"/>
        <v>4.2979302325581408</v>
      </c>
      <c r="E808">
        <f t="shared" si="532"/>
        <v>80.284883720930239</v>
      </c>
      <c r="F808">
        <f t="shared" si="533"/>
        <v>2.3556700000000004</v>
      </c>
      <c r="G808">
        <f t="shared" si="534"/>
        <v>35.25</v>
      </c>
      <c r="H808">
        <f t="shared" si="535"/>
        <v>0.1520697674418594</v>
      </c>
      <c r="I808">
        <f t="shared" si="536"/>
        <v>9.7151162790697612</v>
      </c>
      <c r="J808">
        <f t="array" ref="J808">MMULT(MMULT(F808:G808,D$565:E$566), TRANSPOSE(F808:G808))</f>
        <v>50.484237575154417</v>
      </c>
      <c r="K808">
        <f t="array" ref="K808">MMULT(MMULT(H808:I808,D$570:E$571), TRANSPOSE(H808:I808))</f>
        <v>3.0416634229874213</v>
      </c>
      <c r="L808">
        <f t="shared" si="537"/>
        <v>25.975688758186525</v>
      </c>
      <c r="M808">
        <f t="shared" si="538"/>
        <v>2.3265058890828874</v>
      </c>
      <c r="N808">
        <f t="shared" si="539"/>
        <v>2</v>
      </c>
      <c r="O808">
        <f t="shared" si="540"/>
        <v>0</v>
      </c>
      <c r="P808">
        <f t="shared" si="541"/>
        <v>1</v>
      </c>
      <c r="Q808">
        <f t="shared" si="542"/>
        <v>0</v>
      </c>
      <c r="R808">
        <f>A497</f>
        <v>215</v>
      </c>
      <c r="S808">
        <f t="shared" si="543"/>
        <v>2</v>
      </c>
      <c r="T808">
        <f t="shared" si="544"/>
        <v>3.4169999999999998</v>
      </c>
      <c r="U808">
        <f t="shared" si="545"/>
        <v>64</v>
      </c>
      <c r="V808">
        <v>1</v>
      </c>
      <c r="W808" t="b">
        <f t="shared" si="546"/>
        <v>1</v>
      </c>
    </row>
    <row r="809" spans="1:23" x14ac:dyDescent="0.3">
      <c r="A809">
        <f t="shared" ref="A809" si="629">A518</f>
        <v>236</v>
      </c>
      <c r="B809">
        <f t="shared" ref="B809:C809" si="630">A$560</f>
        <v>2.0943299999999998</v>
      </c>
      <c r="C809">
        <f t="shared" si="630"/>
        <v>54.75</v>
      </c>
      <c r="D809">
        <f t="shared" si="531"/>
        <v>4.2979302325581408</v>
      </c>
      <c r="E809">
        <f t="shared" si="532"/>
        <v>80.284883720930239</v>
      </c>
      <c r="F809">
        <f t="shared" si="533"/>
        <v>-0.2113299999999998</v>
      </c>
      <c r="G809">
        <f t="shared" si="534"/>
        <v>-0.75</v>
      </c>
      <c r="H809">
        <f t="shared" si="535"/>
        <v>-2.4149302325581408</v>
      </c>
      <c r="I809">
        <f t="shared" si="536"/>
        <v>-26.284883720930239</v>
      </c>
      <c r="J809">
        <f t="array" ref="J809">MMULT(MMULT(F809:G809,D$565:E$566), TRANSPOSE(F809:G809))</f>
        <v>0.3022918149608152</v>
      </c>
      <c r="K809">
        <f t="array" ref="K809">MMULT(MMULT(H809:I809,D$570:E$571), TRANSPOSE(H809:I809))</f>
        <v>41.80834936166805</v>
      </c>
      <c r="L809">
        <f t="shared" si="537"/>
        <v>0.88471587808972407</v>
      </c>
      <c r="M809">
        <f t="shared" si="538"/>
        <v>21.7098488584232</v>
      </c>
      <c r="N809">
        <f t="shared" si="539"/>
        <v>1</v>
      </c>
      <c r="O809">
        <f t="shared" si="540"/>
        <v>1</v>
      </c>
      <c r="P809">
        <f t="shared" si="541"/>
        <v>0</v>
      </c>
      <c r="Q809">
        <f t="shared" si="542"/>
        <v>0</v>
      </c>
      <c r="R809">
        <f>A498</f>
        <v>216</v>
      </c>
      <c r="S809">
        <f t="shared" si="543"/>
        <v>2</v>
      </c>
      <c r="T809">
        <f t="shared" si="544"/>
        <v>4.2329999999999997</v>
      </c>
      <c r="U809">
        <f t="shared" si="545"/>
        <v>76</v>
      </c>
      <c r="V809">
        <v>0</v>
      </c>
      <c r="W809" t="b">
        <f t="shared" si="546"/>
        <v>1</v>
      </c>
    </row>
    <row r="810" spans="1:23" x14ac:dyDescent="0.3">
      <c r="A810">
        <f t="shared" ref="A810" si="631">A519</f>
        <v>237</v>
      </c>
      <c r="B810">
        <f t="shared" ref="B810:C810" si="632">A$560</f>
        <v>2.0943299999999998</v>
      </c>
      <c r="C810">
        <f t="shared" si="632"/>
        <v>54.75</v>
      </c>
      <c r="D810">
        <f t="shared" si="531"/>
        <v>4.2979302325581408</v>
      </c>
      <c r="E810">
        <f t="shared" si="532"/>
        <v>80.284883720930239</v>
      </c>
      <c r="F810">
        <f t="shared" si="533"/>
        <v>-0.24432999999999971</v>
      </c>
      <c r="G810">
        <f t="shared" si="534"/>
        <v>-0.75</v>
      </c>
      <c r="H810">
        <f t="shared" si="535"/>
        <v>-2.4479302325581407</v>
      </c>
      <c r="I810">
        <f t="shared" si="536"/>
        <v>-26.284883720930239</v>
      </c>
      <c r="J810">
        <f t="array" ref="J810">MMULT(MMULT(F810:G810,D$565:E$566), TRANSPOSE(F810:G810))</f>
        <v>0.41034065702203099</v>
      </c>
      <c r="K810">
        <f t="array" ref="K810">MMULT(MMULT(H810:I810,D$570:E$571), TRANSPOSE(H810:I810))</f>
        <v>42.552596679244431</v>
      </c>
      <c r="L810">
        <f t="shared" si="537"/>
        <v>0.93874029912033197</v>
      </c>
      <c r="M810">
        <f t="shared" si="538"/>
        <v>22.081972517211391</v>
      </c>
      <c r="N810">
        <f t="shared" si="539"/>
        <v>1</v>
      </c>
      <c r="O810">
        <f t="shared" si="540"/>
        <v>1</v>
      </c>
      <c r="P810">
        <f t="shared" si="541"/>
        <v>0</v>
      </c>
      <c r="Q810">
        <f t="shared" si="542"/>
        <v>0</v>
      </c>
      <c r="R810">
        <f>A500</f>
        <v>218</v>
      </c>
      <c r="S810">
        <f t="shared" si="543"/>
        <v>2</v>
      </c>
      <c r="T810">
        <f t="shared" si="544"/>
        <v>4.8</v>
      </c>
      <c r="U810">
        <f t="shared" si="545"/>
        <v>94</v>
      </c>
      <c r="V810">
        <v>0</v>
      </c>
      <c r="W810" t="b">
        <f t="shared" si="546"/>
        <v>1</v>
      </c>
    </row>
    <row r="811" spans="1:23" x14ac:dyDescent="0.3">
      <c r="A811">
        <f t="shared" ref="A811" si="633">A520</f>
        <v>238</v>
      </c>
      <c r="B811">
        <f t="shared" ref="B811:C811" si="634">A$560</f>
        <v>2.0943299999999998</v>
      </c>
      <c r="C811">
        <f t="shared" si="634"/>
        <v>54.75</v>
      </c>
      <c r="D811">
        <f t="shared" si="531"/>
        <v>4.2979302325581408</v>
      </c>
      <c r="E811">
        <f t="shared" si="532"/>
        <v>80.284883720930239</v>
      </c>
      <c r="F811">
        <f t="shared" si="533"/>
        <v>2.1886700000000006</v>
      </c>
      <c r="G811">
        <f t="shared" si="534"/>
        <v>22.25</v>
      </c>
      <c r="H811">
        <f t="shared" si="535"/>
        <v>-1.4930232558140411E-2</v>
      </c>
      <c r="I811">
        <f t="shared" si="536"/>
        <v>-3.2848837209302388</v>
      </c>
      <c r="J811">
        <f t="array" ref="J811">MMULT(MMULT(F811:G811,D$565:E$566), TRANSPOSE(F811:G811))</f>
        <v>33.480715645257291</v>
      </c>
      <c r="K811">
        <f t="array" ref="K811">MMULT(MMULT(H811:I811,D$570:E$571), TRANSPOSE(H811:I811))</f>
        <v>0.36904186139131118</v>
      </c>
      <c r="L811">
        <f t="shared" si="537"/>
        <v>17.473927793237962</v>
      </c>
      <c r="M811">
        <f t="shared" si="538"/>
        <v>0.99019510828483204</v>
      </c>
      <c r="N811">
        <f t="shared" si="539"/>
        <v>2</v>
      </c>
      <c r="O811">
        <f t="shared" si="540"/>
        <v>0</v>
      </c>
      <c r="P811">
        <f t="shared" si="541"/>
        <v>1</v>
      </c>
      <c r="Q811">
        <f t="shared" si="542"/>
        <v>0</v>
      </c>
      <c r="R811">
        <f>A502</f>
        <v>220</v>
      </c>
      <c r="S811">
        <f t="shared" si="543"/>
        <v>2</v>
      </c>
      <c r="T811">
        <f t="shared" si="544"/>
        <v>4.1500000000000004</v>
      </c>
      <c r="U811">
        <f t="shared" si="545"/>
        <v>76</v>
      </c>
      <c r="V811">
        <v>1</v>
      </c>
      <c r="W811" t="b">
        <f t="shared" si="546"/>
        <v>1</v>
      </c>
    </row>
    <row r="812" spans="1:23" x14ac:dyDescent="0.3">
      <c r="A812">
        <f t="shared" ref="A812" si="635">A521</f>
        <v>239</v>
      </c>
      <c r="B812">
        <f t="shared" ref="B812:C812" si="636">A$560</f>
        <v>2.0943299999999998</v>
      </c>
      <c r="C812">
        <f t="shared" si="636"/>
        <v>54.75</v>
      </c>
      <c r="D812">
        <f t="shared" si="531"/>
        <v>4.2979302325581408</v>
      </c>
      <c r="E812">
        <f t="shared" si="532"/>
        <v>80.284883720930239</v>
      </c>
      <c r="F812">
        <f t="shared" si="533"/>
        <v>1.8556700000000004</v>
      </c>
      <c r="G812">
        <f t="shared" si="534"/>
        <v>24.25</v>
      </c>
      <c r="H812">
        <f t="shared" si="535"/>
        <v>-0.3479302325581406</v>
      </c>
      <c r="I812">
        <f t="shared" si="536"/>
        <v>-1.2848837209302388</v>
      </c>
      <c r="J812">
        <f t="array" ref="J812">MMULT(MMULT(F812:G812,D$565:E$566), TRANSPOSE(F812:G812))</f>
        <v>27.785031310735917</v>
      </c>
      <c r="K812">
        <f t="array" ref="K812">MMULT(MMULT(H812:I812,D$570:E$571), TRANSPOSE(H812:I812))</f>
        <v>0.68311528724280712</v>
      </c>
      <c r="L812">
        <f t="shared" si="537"/>
        <v>14.626085625977275</v>
      </c>
      <c r="M812">
        <f t="shared" si="538"/>
        <v>1.1472318212105801</v>
      </c>
      <c r="N812">
        <f t="shared" si="539"/>
        <v>2</v>
      </c>
      <c r="O812">
        <f t="shared" si="540"/>
        <v>0</v>
      </c>
      <c r="P812">
        <f t="shared" si="541"/>
        <v>1</v>
      </c>
      <c r="Q812">
        <f t="shared" si="542"/>
        <v>0</v>
      </c>
      <c r="R812">
        <f>A504</f>
        <v>222</v>
      </c>
      <c r="S812">
        <f t="shared" si="543"/>
        <v>2</v>
      </c>
      <c r="T812">
        <f t="shared" si="544"/>
        <v>4.2670000000000003</v>
      </c>
      <c r="U812">
        <f t="shared" si="545"/>
        <v>82</v>
      </c>
      <c r="V812">
        <v>1</v>
      </c>
      <c r="W812" t="b">
        <f t="shared" si="546"/>
        <v>1</v>
      </c>
    </row>
    <row r="813" spans="1:23" x14ac:dyDescent="0.3">
      <c r="A813">
        <f t="shared" ref="A813" si="637">A522</f>
        <v>240</v>
      </c>
      <c r="B813">
        <f t="shared" ref="B813:C813" si="638">A$560</f>
        <v>2.0943299999999998</v>
      </c>
      <c r="C813">
        <f t="shared" si="638"/>
        <v>54.75</v>
      </c>
      <c r="D813">
        <f t="shared" si="531"/>
        <v>4.2979302325581408</v>
      </c>
      <c r="E813">
        <f t="shared" si="532"/>
        <v>80.284883720930239</v>
      </c>
      <c r="F813">
        <f t="shared" si="533"/>
        <v>0.23867000000000038</v>
      </c>
      <c r="G813">
        <f t="shared" si="534"/>
        <v>9.25</v>
      </c>
      <c r="H813">
        <f t="shared" si="535"/>
        <v>-1.9649302325581406</v>
      </c>
      <c r="I813">
        <f t="shared" si="536"/>
        <v>-16.284883720930239</v>
      </c>
      <c r="J813">
        <f t="array" ref="J813">MMULT(MMULT(F813:G813,D$565:E$566), TRANSPOSE(F813:G813))</f>
        <v>2.4922326833518311</v>
      </c>
      <c r="K813">
        <f t="array" ref="K813">MMULT(MMULT(H813:I813,D$570:E$571), TRANSPOSE(H813:I813))</f>
        <v>23.918402322285274</v>
      </c>
      <c r="L813">
        <f t="shared" si="537"/>
        <v>1.979686312285232</v>
      </c>
      <c r="M813">
        <f t="shared" si="538"/>
        <v>12.764875338731814</v>
      </c>
      <c r="N813">
        <f t="shared" si="539"/>
        <v>1</v>
      </c>
      <c r="O813">
        <f t="shared" si="540"/>
        <v>1</v>
      </c>
      <c r="P813">
        <f t="shared" si="541"/>
        <v>0</v>
      </c>
      <c r="Q813">
        <f t="shared" si="542"/>
        <v>0</v>
      </c>
      <c r="R813">
        <f t="shared" ref="R813:R820" si="639">A506</f>
        <v>224</v>
      </c>
      <c r="S813">
        <f t="shared" si="543"/>
        <v>2</v>
      </c>
      <c r="T813">
        <f t="shared" si="544"/>
        <v>4.4829999999999997</v>
      </c>
      <c r="U813">
        <f t="shared" si="545"/>
        <v>75</v>
      </c>
      <c r="V813">
        <v>0</v>
      </c>
      <c r="W813" t="b">
        <f t="shared" si="546"/>
        <v>1</v>
      </c>
    </row>
    <row r="814" spans="1:23" x14ac:dyDescent="0.3">
      <c r="A814">
        <f t="shared" ref="A814" si="640">A523</f>
        <v>241</v>
      </c>
      <c r="B814">
        <f t="shared" ref="B814:C814" si="641">A$560</f>
        <v>2.0943299999999998</v>
      </c>
      <c r="C814">
        <f t="shared" si="641"/>
        <v>54.75</v>
      </c>
      <c r="D814">
        <f t="shared" si="531"/>
        <v>4.2979302325581408</v>
      </c>
      <c r="E814">
        <f t="shared" si="532"/>
        <v>80.284883720930239</v>
      </c>
      <c r="F814">
        <f t="shared" si="533"/>
        <v>2.0556700000000006</v>
      </c>
      <c r="G814">
        <f t="shared" si="534"/>
        <v>20.25</v>
      </c>
      <c r="H814">
        <f t="shared" si="535"/>
        <v>-0.14793023255814042</v>
      </c>
      <c r="I814">
        <f t="shared" si="536"/>
        <v>-5.2848837209302388</v>
      </c>
      <c r="J814">
        <f t="array" ref="J814">MMULT(MMULT(F814:G814,D$565:E$566), TRANSPOSE(F814:G814))</f>
        <v>29.192268520922628</v>
      </c>
      <c r="K814">
        <f t="array" ref="K814">MMULT(MMULT(H814:I814,D$570:E$571), TRANSPOSE(H814:I814))</f>
        <v>0.88962277200735329</v>
      </c>
      <c r="L814">
        <f t="shared" si="537"/>
        <v>15.329704231070631</v>
      </c>
      <c r="M814">
        <f t="shared" si="538"/>
        <v>1.2504855635928531</v>
      </c>
      <c r="N814">
        <f t="shared" si="539"/>
        <v>2</v>
      </c>
      <c r="O814">
        <f t="shared" si="540"/>
        <v>0</v>
      </c>
      <c r="P814">
        <f t="shared" si="541"/>
        <v>1</v>
      </c>
      <c r="Q814">
        <f t="shared" si="542"/>
        <v>0</v>
      </c>
      <c r="R814">
        <f t="shared" si="639"/>
        <v>225</v>
      </c>
      <c r="S814">
        <f t="shared" si="543"/>
        <v>2</v>
      </c>
      <c r="T814">
        <f t="shared" si="544"/>
        <v>4</v>
      </c>
      <c r="U814">
        <f t="shared" si="545"/>
        <v>78</v>
      </c>
      <c r="V814">
        <v>1</v>
      </c>
      <c r="W814" t="b">
        <f t="shared" si="546"/>
        <v>1</v>
      </c>
    </row>
    <row r="815" spans="1:23" x14ac:dyDescent="0.3">
      <c r="A815">
        <f t="shared" ref="A815" si="642">A524</f>
        <v>242</v>
      </c>
      <c r="B815">
        <f t="shared" ref="B815:C815" si="643">A$560</f>
        <v>2.0943299999999998</v>
      </c>
      <c r="C815">
        <f t="shared" si="643"/>
        <v>54.75</v>
      </c>
      <c r="D815">
        <f t="shared" si="531"/>
        <v>4.2979302325581408</v>
      </c>
      <c r="E815">
        <f t="shared" si="532"/>
        <v>80.284883720930239</v>
      </c>
      <c r="F815">
        <f t="shared" si="533"/>
        <v>0.25567000000000029</v>
      </c>
      <c r="G815">
        <f t="shared" si="534"/>
        <v>-7.75</v>
      </c>
      <c r="H815">
        <f t="shared" si="535"/>
        <v>-1.9479302325581407</v>
      </c>
      <c r="I815">
        <f t="shared" si="536"/>
        <v>-33.284883720930239</v>
      </c>
      <c r="J815">
        <f t="array" ref="J815">MMULT(MMULT(F815:G815,D$565:E$566), TRANSPOSE(F815:G815))</f>
        <v>3.5559635139887313</v>
      </c>
      <c r="K815">
        <f t="array" ref="K815">MMULT(MMULT(H815:I815,D$570:E$571), TRANSPOSE(H815:I815))</f>
        <v>43.373982700263568</v>
      </c>
      <c r="L815">
        <f t="shared" si="537"/>
        <v>2.5115517276036821</v>
      </c>
      <c r="M815">
        <f t="shared" si="538"/>
        <v>22.492665527720959</v>
      </c>
      <c r="N815">
        <f t="shared" si="539"/>
        <v>1</v>
      </c>
      <c r="O815">
        <f t="shared" si="540"/>
        <v>1</v>
      </c>
      <c r="P815">
        <f t="shared" si="541"/>
        <v>0</v>
      </c>
      <c r="Q815">
        <f t="shared" si="542"/>
        <v>0</v>
      </c>
      <c r="R815">
        <f t="shared" si="639"/>
        <v>226</v>
      </c>
      <c r="S815">
        <f t="shared" si="543"/>
        <v>2</v>
      </c>
      <c r="T815">
        <f t="shared" si="544"/>
        <v>4.117</v>
      </c>
      <c r="U815">
        <f t="shared" si="545"/>
        <v>79</v>
      </c>
      <c r="V815">
        <v>0</v>
      </c>
      <c r="W815" t="b">
        <f t="shared" si="546"/>
        <v>1</v>
      </c>
    </row>
    <row r="816" spans="1:23" x14ac:dyDescent="0.3">
      <c r="A816">
        <f t="shared" ref="A816" si="644">A525</f>
        <v>243</v>
      </c>
      <c r="B816">
        <f t="shared" ref="B816:C816" si="645">A$560</f>
        <v>2.0943299999999998</v>
      </c>
      <c r="C816">
        <f t="shared" si="645"/>
        <v>54.75</v>
      </c>
      <c r="D816">
        <f t="shared" si="531"/>
        <v>4.2979302325581408</v>
      </c>
      <c r="E816">
        <f t="shared" si="532"/>
        <v>80.284883720930239</v>
      </c>
      <c r="F816">
        <f t="shared" si="533"/>
        <v>2.83867</v>
      </c>
      <c r="G816">
        <f t="shared" si="534"/>
        <v>31.25</v>
      </c>
      <c r="H816">
        <f t="shared" si="535"/>
        <v>0.63506976744185906</v>
      </c>
      <c r="I816">
        <f t="shared" si="536"/>
        <v>5.7151162790697612</v>
      </c>
      <c r="J816">
        <f t="array" ref="J816">MMULT(MMULT(F816:G816,D$565:E$566), TRANSPOSE(F816:G816))</f>
        <v>58.348572805954227</v>
      </c>
      <c r="K816">
        <f t="array" ref="K816">MMULT(MMULT(H816:I816,D$570:E$571), TRANSPOSE(H816:I816))</f>
        <v>2.5869573591554751</v>
      </c>
      <c r="L816">
        <f t="shared" si="537"/>
        <v>29.90785637358643</v>
      </c>
      <c r="M816">
        <f t="shared" si="538"/>
        <v>2.099152857166914</v>
      </c>
      <c r="N816">
        <f t="shared" si="539"/>
        <v>2</v>
      </c>
      <c r="O816">
        <f t="shared" si="540"/>
        <v>0</v>
      </c>
      <c r="P816">
        <f t="shared" si="541"/>
        <v>1</v>
      </c>
      <c r="Q816">
        <f t="shared" si="542"/>
        <v>0</v>
      </c>
      <c r="R816">
        <f t="shared" si="639"/>
        <v>227</v>
      </c>
      <c r="S816">
        <f t="shared" si="543"/>
        <v>2</v>
      </c>
      <c r="T816">
        <f t="shared" si="544"/>
        <v>4.0830000000000002</v>
      </c>
      <c r="U816">
        <f t="shared" si="545"/>
        <v>78</v>
      </c>
      <c r="V816">
        <v>1</v>
      </c>
      <c r="W816" t="b">
        <f t="shared" si="546"/>
        <v>1</v>
      </c>
    </row>
    <row r="817" spans="1:23" x14ac:dyDescent="0.3">
      <c r="A817">
        <f t="shared" ref="A817" si="646">A526</f>
        <v>244</v>
      </c>
      <c r="B817">
        <f t="shared" ref="B817:C817" si="647">A$560</f>
        <v>2.0943299999999998</v>
      </c>
      <c r="C817">
        <f t="shared" si="647"/>
        <v>54.75</v>
      </c>
      <c r="D817">
        <f t="shared" si="531"/>
        <v>4.2979302325581408</v>
      </c>
      <c r="E817">
        <f t="shared" si="532"/>
        <v>80.284883720930239</v>
      </c>
      <c r="F817">
        <f t="shared" si="533"/>
        <v>0.80567000000000011</v>
      </c>
      <c r="G817">
        <f t="shared" si="534"/>
        <v>8.25</v>
      </c>
      <c r="H817">
        <f t="shared" si="535"/>
        <v>-1.3979302325581409</v>
      </c>
      <c r="I817">
        <f t="shared" si="536"/>
        <v>-17.284883720930239</v>
      </c>
      <c r="J817">
        <f t="array" ref="J817">MMULT(MMULT(F817:G817,D$565:E$566), TRANSPOSE(F817:G817))</f>
        <v>4.5498117167591232</v>
      </c>
      <c r="K817">
        <f t="array" ref="K817">MMULT(MMULT(H817:I817,D$570:E$571), TRANSPOSE(H817:I817))</f>
        <v>15.512818969976687</v>
      </c>
      <c r="L817">
        <f t="shared" si="537"/>
        <v>3.0084758289888782</v>
      </c>
      <c r="M817">
        <f t="shared" si="538"/>
        <v>8.5620836625775194</v>
      </c>
      <c r="N817">
        <f t="shared" si="539"/>
        <v>1</v>
      </c>
      <c r="O817">
        <f t="shared" si="540"/>
        <v>1</v>
      </c>
      <c r="P817">
        <f t="shared" si="541"/>
        <v>0</v>
      </c>
      <c r="Q817">
        <f t="shared" si="542"/>
        <v>0</v>
      </c>
      <c r="R817">
        <f t="shared" si="639"/>
        <v>228</v>
      </c>
      <c r="S817">
        <f t="shared" si="543"/>
        <v>2</v>
      </c>
      <c r="T817">
        <f t="shared" si="544"/>
        <v>4.2670000000000003</v>
      </c>
      <c r="U817">
        <f t="shared" si="545"/>
        <v>78</v>
      </c>
      <c r="V817">
        <v>0</v>
      </c>
      <c r="W817" t="b">
        <f t="shared" si="546"/>
        <v>1</v>
      </c>
    </row>
    <row r="818" spans="1:23" x14ac:dyDescent="0.3">
      <c r="A818">
        <f>A527</f>
        <v>245</v>
      </c>
      <c r="B818">
        <f t="shared" ref="B818:C818" si="648">A$560</f>
        <v>2.0943299999999998</v>
      </c>
      <c r="C818">
        <f t="shared" si="648"/>
        <v>54.75</v>
      </c>
      <c r="D818">
        <f t="shared" si="531"/>
        <v>4.2979302325581408</v>
      </c>
      <c r="E818">
        <f t="shared" si="532"/>
        <v>80.284883720930239</v>
      </c>
      <c r="F818">
        <f t="shared" si="533"/>
        <v>2.4886700000000004</v>
      </c>
      <c r="G818">
        <f t="shared" si="534"/>
        <v>30.25</v>
      </c>
      <c r="H818">
        <f t="shared" si="535"/>
        <v>0.28506976744185941</v>
      </c>
      <c r="I818">
        <f t="shared" si="536"/>
        <v>4.7151162790697612</v>
      </c>
      <c r="J818">
        <f t="array" ref="J818">MMULT(MMULT(F818:G818,D$565:E$566), TRANSPOSE(F818:G818))</f>
        <v>47.470551497043488</v>
      </c>
      <c r="K818">
        <f t="array" ref="K818">MMULT(MMULT(H818:I818,D$570:E$571), TRANSPOSE(H818:I818))</f>
        <v>0.88947083442277985</v>
      </c>
      <c r="L818">
        <f t="shared" si="537"/>
        <v>24.46884571913106</v>
      </c>
      <c r="M818">
        <f t="shared" si="538"/>
        <v>1.2504095948005665</v>
      </c>
      <c r="N818">
        <f t="shared" si="539"/>
        <v>2</v>
      </c>
      <c r="O818">
        <f t="shared" si="540"/>
        <v>0</v>
      </c>
      <c r="P818">
        <f t="shared" si="541"/>
        <v>1</v>
      </c>
      <c r="Q818">
        <f t="shared" si="542"/>
        <v>0</v>
      </c>
      <c r="R818">
        <f t="shared" si="639"/>
        <v>229</v>
      </c>
      <c r="S818">
        <f t="shared" si="543"/>
        <v>2</v>
      </c>
      <c r="T818">
        <f t="shared" si="544"/>
        <v>3.9169999999999998</v>
      </c>
      <c r="U818">
        <f t="shared" si="545"/>
        <v>70</v>
      </c>
      <c r="V818">
        <v>1</v>
      </c>
      <c r="W818" t="b">
        <f t="shared" si="546"/>
        <v>1</v>
      </c>
    </row>
    <row r="819" spans="1:23" x14ac:dyDescent="0.3">
      <c r="A819">
        <f t="shared" ref="A819" si="649">A528</f>
        <v>246</v>
      </c>
      <c r="B819">
        <f t="shared" ref="B819:C819" si="650">A$560</f>
        <v>2.0943299999999998</v>
      </c>
      <c r="C819">
        <f t="shared" si="650"/>
        <v>54.75</v>
      </c>
      <c r="D819">
        <f t="shared" si="531"/>
        <v>4.2979302325581408</v>
      </c>
      <c r="E819">
        <f t="shared" si="532"/>
        <v>80.284883720930239</v>
      </c>
      <c r="F819">
        <f t="shared" si="533"/>
        <v>1.7386700000000004</v>
      </c>
      <c r="G819">
        <f t="shared" si="534"/>
        <v>27.25</v>
      </c>
      <c r="H819">
        <f t="shared" si="535"/>
        <v>-0.46493023255814059</v>
      </c>
      <c r="I819">
        <f t="shared" si="536"/>
        <v>1.7151162790697612</v>
      </c>
      <c r="J819">
        <f t="array" ref="J819">MMULT(MMULT(F819:G819,D$565:E$566), TRANSPOSE(F819:G819))</f>
        <v>28.863495078292786</v>
      </c>
      <c r="K819">
        <f t="array" ref="K819">MMULT(MMULT(H819:I819,D$570:E$571), TRANSPOSE(H819:I819))</f>
        <v>1.705701420293406</v>
      </c>
      <c r="L819">
        <f t="shared" si="537"/>
        <v>15.16531750975571</v>
      </c>
      <c r="M819">
        <f t="shared" si="538"/>
        <v>1.6585248877358794</v>
      </c>
      <c r="N819">
        <f t="shared" si="539"/>
        <v>2</v>
      </c>
      <c r="O819">
        <f t="shared" si="540"/>
        <v>0</v>
      </c>
      <c r="P819">
        <f t="shared" si="541"/>
        <v>1</v>
      </c>
      <c r="Q819">
        <f t="shared" si="542"/>
        <v>0</v>
      </c>
      <c r="R819">
        <f t="shared" si="639"/>
        <v>230</v>
      </c>
      <c r="S819">
        <f t="shared" si="543"/>
        <v>2</v>
      </c>
      <c r="T819">
        <f t="shared" si="544"/>
        <v>4.55</v>
      </c>
      <c r="U819">
        <f t="shared" si="545"/>
        <v>79</v>
      </c>
      <c r="V819">
        <v>1</v>
      </c>
      <c r="W819" t="b">
        <f t="shared" si="546"/>
        <v>1</v>
      </c>
    </row>
    <row r="820" spans="1:23" x14ac:dyDescent="0.3">
      <c r="A820">
        <f t="shared" ref="A820" si="651">A529</f>
        <v>247</v>
      </c>
      <c r="B820">
        <f t="shared" ref="B820:C820" si="652">A$560</f>
        <v>2.0943299999999998</v>
      </c>
      <c r="C820">
        <f t="shared" si="652"/>
        <v>54.75</v>
      </c>
      <c r="D820">
        <f t="shared" si="531"/>
        <v>4.2979302325581408</v>
      </c>
      <c r="E820">
        <f t="shared" si="532"/>
        <v>80.284883720930239</v>
      </c>
      <c r="F820">
        <f t="shared" si="533"/>
        <v>-1.1329999999999618E-2</v>
      </c>
      <c r="G820">
        <f t="shared" si="534"/>
        <v>2.25</v>
      </c>
      <c r="H820">
        <f t="shared" si="535"/>
        <v>-2.2149302325581406</v>
      </c>
      <c r="I820">
        <f t="shared" si="536"/>
        <v>-23.284883720930239</v>
      </c>
      <c r="J820">
        <f t="array" ref="J820">MMULT(MMULT(F820:G820,D$565:E$566), TRANSPOSE(F820:G820))</f>
        <v>0.19270063457466646</v>
      </c>
      <c r="K820">
        <f t="array" ref="K820">MMULT(MMULT(H820:I820,D$570:E$571), TRANSPOSE(H820:I820))</f>
        <v>34.342424817365895</v>
      </c>
      <c r="L820">
        <f t="shared" si="537"/>
        <v>0.82992028789664973</v>
      </c>
      <c r="M820">
        <f t="shared" si="538"/>
        <v>17.976886586272123</v>
      </c>
      <c r="N820">
        <f t="shared" si="539"/>
        <v>1</v>
      </c>
      <c r="O820">
        <f t="shared" si="540"/>
        <v>1</v>
      </c>
      <c r="P820">
        <f t="shared" si="541"/>
        <v>0</v>
      </c>
      <c r="Q820">
        <f t="shared" si="542"/>
        <v>0</v>
      </c>
      <c r="R820">
        <f t="shared" si="639"/>
        <v>231</v>
      </c>
      <c r="S820">
        <f t="shared" si="543"/>
        <v>2</v>
      </c>
      <c r="T820">
        <f t="shared" si="544"/>
        <v>4.0830000000000002</v>
      </c>
      <c r="U820">
        <f t="shared" si="545"/>
        <v>70</v>
      </c>
      <c r="V820">
        <v>0</v>
      </c>
      <c r="W820" t="b">
        <f t="shared" si="546"/>
        <v>1</v>
      </c>
    </row>
    <row r="821" spans="1:23" x14ac:dyDescent="0.3">
      <c r="A821">
        <f t="shared" ref="A821" si="653">A530</f>
        <v>248</v>
      </c>
      <c r="B821">
        <f t="shared" ref="B821:C821" si="654">A$560</f>
        <v>2.0943299999999998</v>
      </c>
      <c r="C821">
        <f t="shared" si="654"/>
        <v>54.75</v>
      </c>
      <c r="D821">
        <f t="shared" si="531"/>
        <v>4.2979302325581408</v>
      </c>
      <c r="E821">
        <f t="shared" si="532"/>
        <v>80.284883720930239</v>
      </c>
      <c r="F821">
        <f t="shared" si="533"/>
        <v>2.2726700000000002</v>
      </c>
      <c r="G821">
        <f t="shared" si="534"/>
        <v>27.25</v>
      </c>
      <c r="H821">
        <f t="shared" si="535"/>
        <v>6.906976744185922E-2</v>
      </c>
      <c r="I821">
        <f t="shared" si="536"/>
        <v>1.7151162790697612</v>
      </c>
      <c r="J821">
        <f t="array" ref="J821">MMULT(MMULT(F821:G821,D$565:E$566), TRANSPOSE(F821:G821))</f>
        <v>39.243705656961723</v>
      </c>
      <c r="K821">
        <f t="array" ref="K821">MMULT(MMULT(H821:I821,D$570:E$571), TRANSPOSE(H821:I821))</f>
        <v>9.8187780078310485E-2</v>
      </c>
      <c r="L821">
        <f t="shared" si="537"/>
        <v>20.355422799090178</v>
      </c>
      <c r="M821">
        <f t="shared" si="538"/>
        <v>0.85476806762833168</v>
      </c>
      <c r="N821">
        <f t="shared" si="539"/>
        <v>2</v>
      </c>
      <c r="O821">
        <f t="shared" si="540"/>
        <v>0</v>
      </c>
      <c r="P821">
        <f t="shared" si="541"/>
        <v>1</v>
      </c>
      <c r="Q821">
        <f t="shared" si="542"/>
        <v>0</v>
      </c>
      <c r="R821">
        <f>A515</f>
        <v>233</v>
      </c>
      <c r="S821">
        <f t="shared" si="543"/>
        <v>2</v>
      </c>
      <c r="T821">
        <f t="shared" si="544"/>
        <v>4.1829999999999998</v>
      </c>
      <c r="U821">
        <f t="shared" si="545"/>
        <v>86</v>
      </c>
      <c r="V821">
        <v>1</v>
      </c>
      <c r="W821" t="b">
        <f t="shared" si="546"/>
        <v>1</v>
      </c>
    </row>
    <row r="822" spans="1:23" x14ac:dyDescent="0.3">
      <c r="A822">
        <f t="shared" ref="A822" si="655">A531</f>
        <v>249</v>
      </c>
      <c r="B822">
        <f t="shared" ref="B822:C822" si="656">A$560</f>
        <v>2.0943299999999998</v>
      </c>
      <c r="C822">
        <f t="shared" si="656"/>
        <v>54.75</v>
      </c>
      <c r="D822">
        <f t="shared" si="531"/>
        <v>4.2979302325581408</v>
      </c>
      <c r="E822">
        <f t="shared" si="532"/>
        <v>80.284883720930239</v>
      </c>
      <c r="F822">
        <f t="shared" si="533"/>
        <v>3.8670000000000204E-2</v>
      </c>
      <c r="G822">
        <f t="shared" si="534"/>
        <v>12.25</v>
      </c>
      <c r="H822">
        <f t="shared" si="535"/>
        <v>-2.1649302325581408</v>
      </c>
      <c r="I822">
        <f t="shared" si="536"/>
        <v>-13.284883720930239</v>
      </c>
      <c r="J822">
        <f t="array" ref="J822">MMULT(MMULT(F822:G822,D$565:E$566), TRANSPOSE(F822:G822))</f>
        <v>5.1348913861339538</v>
      </c>
      <c r="K822">
        <f t="array" ref="K822">MMULT(MMULT(H822:I822,D$570:E$571), TRANSPOSE(H822:I822))</f>
        <v>26.950439167069412</v>
      </c>
      <c r="L822">
        <f t="shared" si="537"/>
        <v>3.3010156636762935</v>
      </c>
      <c r="M822">
        <f t="shared" si="538"/>
        <v>14.280893761123883</v>
      </c>
      <c r="N822">
        <f t="shared" si="539"/>
        <v>1</v>
      </c>
      <c r="O822">
        <f t="shared" si="540"/>
        <v>1</v>
      </c>
      <c r="P822">
        <f t="shared" si="541"/>
        <v>0</v>
      </c>
      <c r="Q822">
        <f t="shared" si="542"/>
        <v>0</v>
      </c>
      <c r="R822">
        <f>A517</f>
        <v>235</v>
      </c>
      <c r="S822">
        <f t="shared" si="543"/>
        <v>2</v>
      </c>
      <c r="T822">
        <f t="shared" si="544"/>
        <v>4.45</v>
      </c>
      <c r="U822">
        <f t="shared" si="545"/>
        <v>90</v>
      </c>
      <c r="V822">
        <v>0</v>
      </c>
      <c r="W822" t="b">
        <f t="shared" si="546"/>
        <v>1</v>
      </c>
    </row>
    <row r="823" spans="1:23" x14ac:dyDescent="0.3">
      <c r="A823">
        <f t="shared" ref="A823" si="657">A532</f>
        <v>250</v>
      </c>
      <c r="B823">
        <f t="shared" ref="B823:C823" si="658">A$560</f>
        <v>2.0943299999999998</v>
      </c>
      <c r="C823">
        <f t="shared" si="658"/>
        <v>54.75</v>
      </c>
      <c r="D823">
        <f t="shared" si="531"/>
        <v>4.2979302325581408</v>
      </c>
      <c r="E823">
        <f t="shared" si="532"/>
        <v>80.284883720930239</v>
      </c>
      <c r="F823">
        <f t="shared" si="533"/>
        <v>2.2556699999999998</v>
      </c>
      <c r="G823">
        <f t="shared" si="534"/>
        <v>19.25</v>
      </c>
      <c r="H823">
        <f t="shared" si="535"/>
        <v>5.2069767441858872E-2</v>
      </c>
      <c r="I823">
        <f t="shared" si="536"/>
        <v>-6.2848837209302388</v>
      </c>
      <c r="J823">
        <f t="array" ref="J823">MMULT(MMULT(F823:G823,D$565:E$566), TRANSPOSE(F823:G823))</f>
        <v>33.812542908797113</v>
      </c>
      <c r="K823">
        <f t="array" ref="K823">MMULT(MMULT(H823:I823,D$570:E$571), TRANSPOSE(H823:I823))</f>
        <v>1.5172281979073277</v>
      </c>
      <c r="L823">
        <f t="shared" si="537"/>
        <v>17.639841425007873</v>
      </c>
      <c r="M823">
        <f t="shared" si="538"/>
        <v>1.5642882765428403</v>
      </c>
      <c r="N823">
        <f t="shared" si="539"/>
        <v>2</v>
      </c>
      <c r="O823">
        <f t="shared" si="540"/>
        <v>0</v>
      </c>
      <c r="P823">
        <f t="shared" si="541"/>
        <v>1</v>
      </c>
      <c r="Q823">
        <f t="shared" si="542"/>
        <v>0</v>
      </c>
      <c r="R823">
        <f>A520</f>
        <v>238</v>
      </c>
      <c r="S823">
        <f t="shared" si="543"/>
        <v>2</v>
      </c>
      <c r="T823">
        <f t="shared" si="544"/>
        <v>4.2830000000000004</v>
      </c>
      <c r="U823">
        <f t="shared" si="545"/>
        <v>77</v>
      </c>
      <c r="V823">
        <v>1</v>
      </c>
      <c r="W823" t="b">
        <f t="shared" si="546"/>
        <v>1</v>
      </c>
    </row>
    <row r="824" spans="1:23" x14ac:dyDescent="0.3">
      <c r="A824">
        <f t="shared" ref="A824" si="659">A533</f>
        <v>251</v>
      </c>
      <c r="B824">
        <f t="shared" ref="B824:C824" si="660">A$560</f>
        <v>2.0943299999999998</v>
      </c>
      <c r="C824">
        <f t="shared" si="660"/>
        <v>54.75</v>
      </c>
      <c r="D824">
        <f t="shared" si="531"/>
        <v>4.2979302325581408</v>
      </c>
      <c r="E824">
        <f t="shared" si="532"/>
        <v>80.284883720930239</v>
      </c>
      <c r="F824">
        <f t="shared" si="533"/>
        <v>0.10567000000000037</v>
      </c>
      <c r="G824">
        <f t="shared" si="534"/>
        <v>-0.75</v>
      </c>
      <c r="H824">
        <f t="shared" si="535"/>
        <v>-2.0979302325581406</v>
      </c>
      <c r="I824">
        <f t="shared" si="536"/>
        <v>-26.284883720930239</v>
      </c>
      <c r="J824">
        <f t="array" ref="J824">MMULT(MMULT(F824:G824,D$565:E$566), TRANSPOSE(F824:G824))</f>
        <v>0.14462540813182109</v>
      </c>
      <c r="K824">
        <f t="array" ref="K824">MMULT(MMULT(H824:I824,D$570:E$571), TRANSPOSE(H824:I824))</f>
        <v>35.356334371343081</v>
      </c>
      <c r="L824">
        <f t="shared" si="537"/>
        <v>0.80588267467522701</v>
      </c>
      <c r="M824">
        <f t="shared" si="538"/>
        <v>18.483841363260716</v>
      </c>
      <c r="N824">
        <f t="shared" si="539"/>
        <v>1</v>
      </c>
      <c r="O824">
        <f t="shared" si="540"/>
        <v>1</v>
      </c>
      <c r="P824">
        <f t="shared" si="541"/>
        <v>0</v>
      </c>
      <c r="Q824">
        <f t="shared" si="542"/>
        <v>0</v>
      </c>
      <c r="R824">
        <f>A521</f>
        <v>239</v>
      </c>
      <c r="S824">
        <f t="shared" si="543"/>
        <v>2</v>
      </c>
      <c r="T824">
        <f t="shared" si="544"/>
        <v>3.95</v>
      </c>
      <c r="U824">
        <f t="shared" si="545"/>
        <v>79</v>
      </c>
      <c r="V824">
        <v>0</v>
      </c>
      <c r="W824" t="b">
        <f t="shared" si="546"/>
        <v>1</v>
      </c>
    </row>
    <row r="825" spans="1:23" x14ac:dyDescent="0.3">
      <c r="A825">
        <f t="shared" ref="A825" si="661">A534</f>
        <v>252</v>
      </c>
      <c r="B825">
        <f t="shared" ref="B825:C825" si="662">A$560</f>
        <v>2.0943299999999998</v>
      </c>
      <c r="C825">
        <f t="shared" si="662"/>
        <v>54.75</v>
      </c>
      <c r="D825">
        <f t="shared" si="531"/>
        <v>4.2979302325581408</v>
      </c>
      <c r="E825">
        <f t="shared" si="532"/>
        <v>80.284883720930239</v>
      </c>
      <c r="F825">
        <f t="shared" si="533"/>
        <v>2.3556700000000004</v>
      </c>
      <c r="G825">
        <f t="shared" si="534"/>
        <v>28.25</v>
      </c>
      <c r="H825">
        <f t="shared" si="535"/>
        <v>0.1520697674418594</v>
      </c>
      <c r="I825">
        <f t="shared" si="536"/>
        <v>2.7151162790697612</v>
      </c>
      <c r="J825">
        <f t="array" ref="J825">MMULT(MMULT(F825:G825,D$565:E$566), TRANSPOSE(F825:G825))</f>
        <v>42.166992289653706</v>
      </c>
      <c r="K825">
        <f t="array" ref="K825">MMULT(MMULT(H825:I825,D$570:E$571), TRANSPOSE(H825:I825))</f>
        <v>0.28091587289059067</v>
      </c>
      <c r="L825">
        <f t="shared" si="537"/>
        <v>21.81706611543617</v>
      </c>
      <c r="M825">
        <f t="shared" si="538"/>
        <v>0.94613211403447184</v>
      </c>
      <c r="N825">
        <f t="shared" si="539"/>
        <v>2</v>
      </c>
      <c r="O825">
        <f t="shared" si="540"/>
        <v>0</v>
      </c>
      <c r="P825">
        <f t="shared" si="541"/>
        <v>1</v>
      </c>
      <c r="Q825">
        <f t="shared" si="542"/>
        <v>0</v>
      </c>
      <c r="R825">
        <f>A523</f>
        <v>241</v>
      </c>
      <c r="S825">
        <f t="shared" si="543"/>
        <v>2</v>
      </c>
      <c r="T825">
        <f t="shared" si="544"/>
        <v>4.1500000000000004</v>
      </c>
      <c r="U825">
        <f t="shared" si="545"/>
        <v>75</v>
      </c>
      <c r="V825">
        <v>1</v>
      </c>
      <c r="W825" t="b">
        <f t="shared" si="546"/>
        <v>1</v>
      </c>
    </row>
    <row r="826" spans="1:23" x14ac:dyDescent="0.3">
      <c r="A826">
        <f t="shared" ref="A826" si="663">A535</f>
        <v>253</v>
      </c>
      <c r="B826">
        <f t="shared" ref="B826:C826" si="664">A$560</f>
        <v>2.0943299999999998</v>
      </c>
      <c r="C826">
        <f t="shared" si="664"/>
        <v>54.75</v>
      </c>
      <c r="D826">
        <f t="shared" si="531"/>
        <v>4.2979302325581408</v>
      </c>
      <c r="E826">
        <f t="shared" si="532"/>
        <v>80.284883720930239</v>
      </c>
      <c r="F826">
        <f t="shared" si="533"/>
        <v>1.4726700000000004</v>
      </c>
      <c r="G826">
        <f t="shared" si="534"/>
        <v>18.25</v>
      </c>
      <c r="H826">
        <f t="shared" si="535"/>
        <v>-0.7309302325581406</v>
      </c>
      <c r="I826">
        <f t="shared" si="536"/>
        <v>-7.2848837209302388</v>
      </c>
      <c r="J826">
        <f t="array" ref="J826">MMULT(MMULT(F826:G826,D$565:E$566), TRANSPOSE(F826:G826))</f>
        <v>16.838208270711029</v>
      </c>
      <c r="K826">
        <f t="array" ref="K826">MMULT(MMULT(H826:I826,D$570:E$571), TRANSPOSE(H826:I826))</f>
        <v>3.6169618074276686</v>
      </c>
      <c r="L826">
        <f t="shared" si="537"/>
        <v>9.1526741059648309</v>
      </c>
      <c r="M826">
        <f t="shared" si="538"/>
        <v>2.6141550813030108</v>
      </c>
      <c r="N826">
        <f t="shared" si="539"/>
        <v>2</v>
      </c>
      <c r="O826">
        <f t="shared" si="540"/>
        <v>0</v>
      </c>
      <c r="P826">
        <f t="shared" si="541"/>
        <v>1</v>
      </c>
      <c r="Q826">
        <f t="shared" si="542"/>
        <v>0</v>
      </c>
      <c r="R826">
        <f>A525</f>
        <v>243</v>
      </c>
      <c r="S826">
        <f t="shared" si="543"/>
        <v>2</v>
      </c>
      <c r="T826">
        <f t="shared" si="544"/>
        <v>4.9329999999999998</v>
      </c>
      <c r="U826">
        <f t="shared" si="545"/>
        <v>86</v>
      </c>
      <c r="V826">
        <v>1</v>
      </c>
      <c r="W826" t="b">
        <f t="shared" si="546"/>
        <v>1</v>
      </c>
    </row>
    <row r="827" spans="1:23" x14ac:dyDescent="0.3">
      <c r="A827">
        <f t="shared" ref="A827" si="665">A536</f>
        <v>254</v>
      </c>
      <c r="B827">
        <f t="shared" ref="B827:C827" si="666">A$560</f>
        <v>2.0943299999999998</v>
      </c>
      <c r="C827">
        <f t="shared" si="666"/>
        <v>54.75</v>
      </c>
      <c r="D827">
        <f t="shared" si="531"/>
        <v>4.2979302325581408</v>
      </c>
      <c r="E827">
        <f t="shared" si="532"/>
        <v>80.284883720930239</v>
      </c>
      <c r="F827">
        <f t="shared" si="533"/>
        <v>2.4056700000000002</v>
      </c>
      <c r="G827">
        <f t="shared" si="534"/>
        <v>18.25</v>
      </c>
      <c r="H827">
        <f t="shared" si="535"/>
        <v>0.20206976744185923</v>
      </c>
      <c r="I827">
        <f t="shared" si="536"/>
        <v>-7.2848837209302388</v>
      </c>
      <c r="J827">
        <f t="array" ref="J827">MMULT(MMULT(F827:G827,D$565:E$566), TRANSPOSE(F827:G827))</f>
        <v>37.806826319116581</v>
      </c>
      <c r="K827">
        <f t="array" ref="K827">MMULT(MMULT(H827:I827,D$570:E$571), TRANSPOSE(H827:I827))</f>
        <v>2.586698548345252</v>
      </c>
      <c r="L827">
        <f t="shared" si="537"/>
        <v>19.636983130167607</v>
      </c>
      <c r="M827">
        <f t="shared" si="538"/>
        <v>2.0990234517618025</v>
      </c>
      <c r="N827">
        <f t="shared" si="539"/>
        <v>2</v>
      </c>
      <c r="O827">
        <f t="shared" si="540"/>
        <v>0</v>
      </c>
      <c r="P827">
        <f t="shared" si="541"/>
        <v>1</v>
      </c>
      <c r="Q827">
        <f t="shared" si="542"/>
        <v>0</v>
      </c>
      <c r="R827">
        <f>A527</f>
        <v>245</v>
      </c>
      <c r="S827">
        <f t="shared" si="543"/>
        <v>2</v>
      </c>
      <c r="T827">
        <f t="shared" si="544"/>
        <v>4.5830000000000002</v>
      </c>
      <c r="U827">
        <f t="shared" si="545"/>
        <v>85</v>
      </c>
      <c r="V827">
        <v>1</v>
      </c>
      <c r="W827" t="b">
        <f t="shared" si="546"/>
        <v>1</v>
      </c>
    </row>
    <row r="828" spans="1:23" x14ac:dyDescent="0.3">
      <c r="A828">
        <f>A537</f>
        <v>255</v>
      </c>
      <c r="B828">
        <f t="shared" ref="B828:C828" si="667">A$560</f>
        <v>2.0943299999999998</v>
      </c>
      <c r="C828">
        <f t="shared" si="667"/>
        <v>54.75</v>
      </c>
      <c r="D828">
        <f t="shared" si="531"/>
        <v>4.2979302325581408</v>
      </c>
      <c r="E828">
        <f t="shared" si="532"/>
        <v>80.284883720930239</v>
      </c>
      <c r="F828">
        <f t="shared" si="533"/>
        <v>2.0556700000000006</v>
      </c>
      <c r="G828">
        <f t="shared" si="534"/>
        <v>33.25</v>
      </c>
      <c r="H828">
        <f t="shared" si="535"/>
        <v>-0.14793023255814042</v>
      </c>
      <c r="I828">
        <f t="shared" si="536"/>
        <v>7.7151162790697612</v>
      </c>
      <c r="J828">
        <f t="array" ref="J828">MMULT(MMULT(F828:G828,D$565:E$566), TRANSPOSE(F828:G828))</f>
        <v>41.786703274549104</v>
      </c>
      <c r="K828">
        <f t="array" ref="K828">MMULT(MMULT(H828:I828,D$570:E$571), TRANSPOSE(H828:I828))</f>
        <v>2.59565893800912</v>
      </c>
      <c r="L828">
        <f t="shared" si="537"/>
        <v>21.626921607883869</v>
      </c>
      <c r="M828">
        <f t="shared" si="538"/>
        <v>2.1035036465937367</v>
      </c>
      <c r="N828">
        <f t="shared" si="539"/>
        <v>2</v>
      </c>
      <c r="O828">
        <f t="shared" si="540"/>
        <v>0</v>
      </c>
      <c r="P828">
        <f t="shared" si="541"/>
        <v>1</v>
      </c>
      <c r="Q828">
        <f t="shared" si="542"/>
        <v>0</v>
      </c>
      <c r="R828">
        <f>A528</f>
        <v>246</v>
      </c>
      <c r="S828">
        <f t="shared" si="543"/>
        <v>2</v>
      </c>
      <c r="T828">
        <f t="shared" si="544"/>
        <v>3.8330000000000002</v>
      </c>
      <c r="U828">
        <f t="shared" si="545"/>
        <v>82</v>
      </c>
      <c r="V828">
        <v>1</v>
      </c>
      <c r="W828" t="b">
        <f t="shared" si="546"/>
        <v>1</v>
      </c>
    </row>
    <row r="829" spans="1:23" x14ac:dyDescent="0.3">
      <c r="A829">
        <f t="shared" ref="A829" si="668">A538</f>
        <v>256</v>
      </c>
      <c r="B829">
        <f t="shared" ref="B829:C829" si="669">A$560</f>
        <v>2.0943299999999998</v>
      </c>
      <c r="C829">
        <f t="shared" si="669"/>
        <v>54.75</v>
      </c>
      <c r="D829">
        <f t="shared" si="531"/>
        <v>4.2979302325581408</v>
      </c>
      <c r="E829">
        <f t="shared" si="532"/>
        <v>80.284883720930239</v>
      </c>
      <c r="F829">
        <f t="shared" si="533"/>
        <v>1.7226700000000004</v>
      </c>
      <c r="G829">
        <f t="shared" si="534"/>
        <v>25.25</v>
      </c>
      <c r="H829">
        <f t="shared" si="535"/>
        <v>-0.4809302325581406</v>
      </c>
      <c r="I829">
        <f t="shared" si="536"/>
        <v>-0.28488372093023884</v>
      </c>
      <c r="J829">
        <f t="array" ref="J829">MMULT(MMULT(F829:G829,D$565:E$566), TRANSPOSE(F829:G829))</f>
        <v>26.453103875820595</v>
      </c>
      <c r="K829">
        <f t="array" ref="K829">MMULT(MMULT(H829:I829,D$570:E$571), TRANSPOSE(H829:I829))</f>
        <v>1.414712574593292</v>
      </c>
      <c r="L829">
        <f t="shared" si="537"/>
        <v>13.960121908519614</v>
      </c>
      <c r="M829">
        <f t="shared" si="538"/>
        <v>1.5130304648858224</v>
      </c>
      <c r="N829">
        <f t="shared" si="539"/>
        <v>2</v>
      </c>
      <c r="O829">
        <f t="shared" si="540"/>
        <v>0</v>
      </c>
      <c r="P829">
        <f t="shared" si="541"/>
        <v>1</v>
      </c>
      <c r="Q829">
        <f t="shared" si="542"/>
        <v>0</v>
      </c>
      <c r="R829">
        <f>A530</f>
        <v>248</v>
      </c>
      <c r="S829">
        <f t="shared" si="543"/>
        <v>2</v>
      </c>
      <c r="T829">
        <f t="shared" si="544"/>
        <v>4.367</v>
      </c>
      <c r="U829">
        <f t="shared" si="545"/>
        <v>82</v>
      </c>
      <c r="V829">
        <v>1</v>
      </c>
      <c r="W829" t="b">
        <f t="shared" si="546"/>
        <v>1</v>
      </c>
    </row>
    <row r="830" spans="1:23" x14ac:dyDescent="0.3">
      <c r="A830">
        <f t="shared" ref="A830" si="670">A539</f>
        <v>257</v>
      </c>
      <c r="B830">
        <f t="shared" ref="B830:C830" si="671">A$560</f>
        <v>2.0943299999999998</v>
      </c>
      <c r="C830">
        <f t="shared" si="671"/>
        <v>54.75</v>
      </c>
      <c r="D830">
        <f t="shared" si="531"/>
        <v>4.2979302325581408</v>
      </c>
      <c r="E830">
        <f t="shared" si="532"/>
        <v>80.284883720930239</v>
      </c>
      <c r="F830">
        <f t="shared" si="533"/>
        <v>1.82267</v>
      </c>
      <c r="G830">
        <f t="shared" si="534"/>
        <v>16.25</v>
      </c>
      <c r="H830">
        <f t="shared" si="535"/>
        <v>-0.38093023255814096</v>
      </c>
      <c r="I830">
        <f t="shared" si="536"/>
        <v>-9.2848837209302388</v>
      </c>
      <c r="J830">
        <f t="array" ref="J830">MMULT(MMULT(F830:G830,D$565:E$566), TRANSPOSE(F830:G830))</f>
        <v>22.287744676625859</v>
      </c>
      <c r="K830">
        <f t="array" ref="K830">MMULT(MMULT(H830:I830,D$570:E$571), TRANSPOSE(H830:I830))</f>
        <v>2.8909907871224942</v>
      </c>
      <c r="L830">
        <f t="shared" si="537"/>
        <v>11.877442308922246</v>
      </c>
      <c r="M830">
        <f t="shared" si="538"/>
        <v>2.2511695711504238</v>
      </c>
      <c r="N830">
        <f t="shared" si="539"/>
        <v>2</v>
      </c>
      <c r="O830">
        <f t="shared" si="540"/>
        <v>0</v>
      </c>
      <c r="P830">
        <f t="shared" si="541"/>
        <v>1</v>
      </c>
      <c r="Q830">
        <f t="shared" si="542"/>
        <v>0</v>
      </c>
      <c r="R830">
        <f>A532</f>
        <v>250</v>
      </c>
      <c r="S830">
        <f t="shared" si="543"/>
        <v>2</v>
      </c>
      <c r="T830">
        <f t="shared" si="544"/>
        <v>4.3499999999999996</v>
      </c>
      <c r="U830">
        <f t="shared" si="545"/>
        <v>74</v>
      </c>
      <c r="V830">
        <v>1</v>
      </c>
      <c r="W830" t="b">
        <f t="shared" si="546"/>
        <v>1</v>
      </c>
    </row>
    <row r="831" spans="1:23" x14ac:dyDescent="0.3">
      <c r="A831">
        <f t="shared" ref="A831" si="672">A540</f>
        <v>258</v>
      </c>
      <c r="B831">
        <f t="shared" ref="B831:C831" si="673">A$560</f>
        <v>2.0943299999999998</v>
      </c>
      <c r="C831">
        <f t="shared" si="673"/>
        <v>54.75</v>
      </c>
      <c r="D831">
        <f t="shared" ref="D831:D845" si="674">A$561</f>
        <v>4.2979302325581408</v>
      </c>
      <c r="E831">
        <f t="shared" ref="E831:E845" si="675">B$561</f>
        <v>80.284883720930239</v>
      </c>
      <c r="F831">
        <f t="shared" ref="F831:F845" si="676">INDEX(A$4:A$275,A831)-B831</f>
        <v>2.3556700000000004</v>
      </c>
      <c r="G831">
        <f t="shared" ref="G831:G845" si="677">INDEX(B$4:B$275,A831)-C831</f>
        <v>28.25</v>
      </c>
      <c r="H831">
        <f t="shared" ref="H831:H845" si="678">INDEX(A$4:A$275,A831)-D831</f>
        <v>0.1520697674418594</v>
      </c>
      <c r="I831">
        <f t="shared" ref="I831:I845" si="679">INDEX(B$4:B$275,A831)-E831</f>
        <v>2.7151162790697612</v>
      </c>
      <c r="J831">
        <f t="array" ref="J831">MMULT(MMULT(F831:G831,D$565:E$566), TRANSPOSE(F831:G831))</f>
        <v>42.166992289653706</v>
      </c>
      <c r="K831">
        <f t="array" ref="K831">MMULT(MMULT(H831:I831,D$570:E$571), TRANSPOSE(H831:I831))</f>
        <v>0.28091587289059067</v>
      </c>
      <c r="L831">
        <f t="shared" ref="L831:L845" si="680">(J831+LN(G$565))/2</f>
        <v>21.81706611543617</v>
      </c>
      <c r="M831">
        <f t="shared" ref="M831:M845" si="681">(K831+LN(G$570))/2</f>
        <v>0.94613211403447184</v>
      </c>
      <c r="N831">
        <f t="shared" ref="N831:N845" si="682">IF(L831&lt;M831,1,2)</f>
        <v>2</v>
      </c>
      <c r="O831">
        <f t="shared" ref="O831:O845" si="683">IF(N831=1,1,0)</f>
        <v>0</v>
      </c>
      <c r="P831">
        <f t="shared" ref="P831:P845" si="684">IF(N831=2,1,0)</f>
        <v>1</v>
      </c>
      <c r="Q831">
        <f t="shared" ref="Q831:Q845" si="685">ABS(N831-L540)</f>
        <v>0</v>
      </c>
      <c r="R831">
        <f t="shared" ref="R831:R837" si="686">A534</f>
        <v>252</v>
      </c>
      <c r="S831">
        <f t="shared" ref="S831:S845" si="687">INDEX(N$574:N$845,R831)</f>
        <v>2</v>
      </c>
      <c r="T831">
        <f t="shared" ref="T831:T845" si="688">INDEX(A$4:A$275,R831)</f>
        <v>4.45</v>
      </c>
      <c r="U831">
        <f t="shared" ref="U831:U845" si="689">INDEX(B$4:B$275,R831)</f>
        <v>83</v>
      </c>
      <c r="V831">
        <v>1</v>
      </c>
      <c r="W831" t="b">
        <f t="shared" ref="W831:W845" si="690">N831=V831+1</f>
        <v>1</v>
      </c>
    </row>
    <row r="832" spans="1:23" x14ac:dyDescent="0.3">
      <c r="A832">
        <f t="shared" ref="A832" si="691">A541</f>
        <v>259</v>
      </c>
      <c r="B832">
        <f t="shared" ref="B832:C832" si="692">A$560</f>
        <v>2.0943299999999998</v>
      </c>
      <c r="C832">
        <f t="shared" si="692"/>
        <v>54.75</v>
      </c>
      <c r="D832">
        <f t="shared" si="674"/>
        <v>4.2979302325581408</v>
      </c>
      <c r="E832">
        <f t="shared" si="675"/>
        <v>80.284883720930239</v>
      </c>
      <c r="F832">
        <f t="shared" si="676"/>
        <v>-9.4329999999999803E-2</v>
      </c>
      <c r="G832">
        <f t="shared" si="677"/>
        <v>1.25</v>
      </c>
      <c r="H832">
        <f t="shared" si="678"/>
        <v>-2.2979302325581408</v>
      </c>
      <c r="I832">
        <f t="shared" si="679"/>
        <v>-24.284883720930239</v>
      </c>
      <c r="J832">
        <f t="array" ref="J832">MMULT(MMULT(F832:G832,D$565:E$566), TRANSPOSE(F832:G832))</f>
        <v>0.17977884590369272</v>
      </c>
      <c r="K832">
        <f t="array" ref="K832">MMULT(MMULT(H832:I832,D$570:E$571), TRANSPOSE(H832:I832))</f>
        <v>37.094147065672217</v>
      </c>
      <c r="L832">
        <f t="shared" si="680"/>
        <v>0.82345939356116282</v>
      </c>
      <c r="M832">
        <f t="shared" si="681"/>
        <v>19.352747710425284</v>
      </c>
      <c r="N832">
        <f t="shared" si="682"/>
        <v>1</v>
      </c>
      <c r="O832">
        <f t="shared" si="683"/>
        <v>1</v>
      </c>
      <c r="P832">
        <f t="shared" si="684"/>
        <v>0</v>
      </c>
      <c r="Q832">
        <f t="shared" si="685"/>
        <v>0</v>
      </c>
      <c r="R832">
        <f t="shared" si="686"/>
        <v>253</v>
      </c>
      <c r="S832">
        <f t="shared" si="687"/>
        <v>2</v>
      </c>
      <c r="T832">
        <f t="shared" si="688"/>
        <v>3.5670000000000002</v>
      </c>
      <c r="U832">
        <f t="shared" si="689"/>
        <v>73</v>
      </c>
      <c r="V832">
        <v>0</v>
      </c>
      <c r="W832" t="b">
        <f t="shared" si="690"/>
        <v>1</v>
      </c>
    </row>
    <row r="833" spans="1:23" x14ac:dyDescent="0.3">
      <c r="A833">
        <f t="shared" ref="A833" si="693">A542</f>
        <v>260</v>
      </c>
      <c r="B833">
        <f t="shared" ref="B833:C833" si="694">A$560</f>
        <v>2.0943299999999998</v>
      </c>
      <c r="C833">
        <f t="shared" si="694"/>
        <v>54.75</v>
      </c>
      <c r="D833">
        <f t="shared" si="674"/>
        <v>4.2979302325581408</v>
      </c>
      <c r="E833">
        <f t="shared" si="675"/>
        <v>80.284883720930239</v>
      </c>
      <c r="F833">
        <f t="shared" si="676"/>
        <v>2.1886700000000006</v>
      </c>
      <c r="G833">
        <f t="shared" si="677"/>
        <v>24.25</v>
      </c>
      <c r="H833">
        <f t="shared" si="678"/>
        <v>-1.4930232558140411E-2</v>
      </c>
      <c r="I833">
        <f t="shared" si="679"/>
        <v>-1.2848837209302388</v>
      </c>
      <c r="J833">
        <f t="array" ref="J833">MMULT(MMULT(F833:G833,D$565:E$566), TRANSPOSE(F833:G833))</f>
        <v>34.799370222616837</v>
      </c>
      <c r="K833">
        <f t="array" ref="K833">MMULT(MMULT(H833:I833,D$570:E$571), TRANSPOSE(H833:I833))</f>
        <v>5.4091092062491138E-2</v>
      </c>
      <c r="L833">
        <f t="shared" si="680"/>
        <v>18.133255081917735</v>
      </c>
      <c r="M833">
        <f t="shared" si="681"/>
        <v>0.83271972362042201</v>
      </c>
      <c r="N833">
        <f t="shared" si="682"/>
        <v>2</v>
      </c>
      <c r="O833">
        <f t="shared" si="683"/>
        <v>0</v>
      </c>
      <c r="P833">
        <f t="shared" si="684"/>
        <v>1</v>
      </c>
      <c r="Q833">
        <f t="shared" si="685"/>
        <v>0</v>
      </c>
      <c r="R833">
        <f t="shared" si="686"/>
        <v>254</v>
      </c>
      <c r="S833">
        <f t="shared" si="687"/>
        <v>2</v>
      </c>
      <c r="T833">
        <f t="shared" si="688"/>
        <v>4.5</v>
      </c>
      <c r="U833">
        <f t="shared" si="689"/>
        <v>73</v>
      </c>
      <c r="V833">
        <v>1</v>
      </c>
      <c r="W833" t="b">
        <f t="shared" si="690"/>
        <v>1</v>
      </c>
    </row>
    <row r="834" spans="1:23" x14ac:dyDescent="0.3">
      <c r="A834">
        <f t="shared" ref="A834" si="695">A543</f>
        <v>261</v>
      </c>
      <c r="B834">
        <f t="shared" ref="B834:C834" si="696">A$560</f>
        <v>2.0943299999999998</v>
      </c>
      <c r="C834">
        <f t="shared" si="696"/>
        <v>54.75</v>
      </c>
      <c r="D834">
        <f t="shared" si="674"/>
        <v>4.2979302325581408</v>
      </c>
      <c r="E834">
        <f t="shared" si="675"/>
        <v>80.284883720930239</v>
      </c>
      <c r="F834">
        <f t="shared" si="676"/>
        <v>2.6726700000000005</v>
      </c>
      <c r="G834">
        <f t="shared" si="677"/>
        <v>23.25</v>
      </c>
      <c r="H834">
        <f t="shared" si="678"/>
        <v>0.46906976744185958</v>
      </c>
      <c r="I834">
        <f t="shared" si="679"/>
        <v>-2.2848837209302388</v>
      </c>
      <c r="J834">
        <f t="array" ref="J834">MMULT(MMULT(F834:G834,D$565:E$566), TRANSPOSE(F834:G834))</f>
        <v>47.656743513696711</v>
      </c>
      <c r="K834">
        <f t="array" ref="K834">MMULT(MMULT(H834:I834,D$570:E$571), TRANSPOSE(H834:I834))</f>
        <v>1.8943914532888764</v>
      </c>
      <c r="L834">
        <f t="shared" si="680"/>
        <v>24.561941727457672</v>
      </c>
      <c r="M834">
        <f t="shared" si="681"/>
        <v>1.7528699042336147</v>
      </c>
      <c r="N834">
        <f t="shared" si="682"/>
        <v>2</v>
      </c>
      <c r="O834">
        <f t="shared" si="683"/>
        <v>0</v>
      </c>
      <c r="P834">
        <f t="shared" si="684"/>
        <v>1</v>
      </c>
      <c r="Q834">
        <f t="shared" si="685"/>
        <v>0</v>
      </c>
      <c r="R834">
        <f t="shared" si="686"/>
        <v>255</v>
      </c>
      <c r="S834">
        <f t="shared" si="687"/>
        <v>2</v>
      </c>
      <c r="T834">
        <f t="shared" si="688"/>
        <v>4.1500000000000004</v>
      </c>
      <c r="U834">
        <f t="shared" si="689"/>
        <v>88</v>
      </c>
      <c r="V834">
        <v>1</v>
      </c>
      <c r="W834" t="b">
        <f t="shared" si="690"/>
        <v>1</v>
      </c>
    </row>
    <row r="835" spans="1:23" x14ac:dyDescent="0.3">
      <c r="A835">
        <f t="shared" ref="A835" si="697">A544</f>
        <v>262</v>
      </c>
      <c r="B835">
        <f t="shared" ref="B835:C835" si="698">A$560</f>
        <v>2.0943299999999998</v>
      </c>
      <c r="C835">
        <f t="shared" si="698"/>
        <v>54.75</v>
      </c>
      <c r="D835">
        <f t="shared" si="674"/>
        <v>4.2979302325581408</v>
      </c>
      <c r="E835">
        <f t="shared" si="675"/>
        <v>80.284883720930239</v>
      </c>
      <c r="F835">
        <f t="shared" si="676"/>
        <v>2.4386700000000006</v>
      </c>
      <c r="G835">
        <f t="shared" si="677"/>
        <v>29.25</v>
      </c>
      <c r="H835">
        <f t="shared" si="678"/>
        <v>0.23506976744185959</v>
      </c>
      <c r="I835">
        <f t="shared" si="679"/>
        <v>3.7151162790697612</v>
      </c>
      <c r="J835">
        <f t="array" ref="J835">MMULT(MMULT(F835:G835,D$565:E$566), TRANSPOSE(F835:G835))</f>
        <v>45.195283195888535</v>
      </c>
      <c r="K835">
        <f t="array" ref="K835">MMULT(MMULT(H835:I835,D$570:E$571), TRANSPOSE(H835:I835))</f>
        <v>0.57057042622102783</v>
      </c>
      <c r="L835">
        <f t="shared" si="680"/>
        <v>23.331211568553584</v>
      </c>
      <c r="M835">
        <f t="shared" si="681"/>
        <v>1.0909593906996904</v>
      </c>
      <c r="N835">
        <f t="shared" si="682"/>
        <v>2</v>
      </c>
      <c r="O835">
        <f t="shared" si="683"/>
        <v>0</v>
      </c>
      <c r="P835">
        <f t="shared" si="684"/>
        <v>1</v>
      </c>
      <c r="Q835">
        <f t="shared" si="685"/>
        <v>0</v>
      </c>
      <c r="R835">
        <f t="shared" si="686"/>
        <v>256</v>
      </c>
      <c r="S835">
        <f t="shared" si="687"/>
        <v>2</v>
      </c>
      <c r="T835">
        <f t="shared" si="688"/>
        <v>3.8170000000000002</v>
      </c>
      <c r="U835">
        <f t="shared" si="689"/>
        <v>80</v>
      </c>
      <c r="V835">
        <v>1</v>
      </c>
      <c r="W835" t="b">
        <f t="shared" si="690"/>
        <v>1</v>
      </c>
    </row>
    <row r="836" spans="1:23" x14ac:dyDescent="0.3">
      <c r="A836">
        <f t="shared" ref="A836" si="699">A545</f>
        <v>263</v>
      </c>
      <c r="B836">
        <f t="shared" ref="B836:C836" si="700">A$560</f>
        <v>2.0943299999999998</v>
      </c>
      <c r="C836">
        <f t="shared" si="700"/>
        <v>54.75</v>
      </c>
      <c r="D836">
        <f t="shared" si="674"/>
        <v>4.2979302325581408</v>
      </c>
      <c r="E836">
        <f t="shared" si="675"/>
        <v>80.284883720930239</v>
      </c>
      <c r="F836">
        <f t="shared" si="676"/>
        <v>-0.24432999999999971</v>
      </c>
      <c r="G836">
        <f t="shared" si="677"/>
        <v>3.25</v>
      </c>
      <c r="H836">
        <f t="shared" si="678"/>
        <v>-2.4479302325581407</v>
      </c>
      <c r="I836">
        <f t="shared" si="679"/>
        <v>-22.284883720930239</v>
      </c>
      <c r="J836">
        <f t="array" ref="J836">MMULT(MMULT(F836:G836,D$565:E$566), TRANSPOSE(F836:G836))</f>
        <v>1.2103294240396241</v>
      </c>
      <c r="K836">
        <f t="array" ref="K836">MMULT(MMULT(H836:I836,D$570:E$571), TRANSPOSE(H836:I836))</f>
        <v>38.647434578563605</v>
      </c>
      <c r="L836">
        <f t="shared" si="680"/>
        <v>1.3387346826291284</v>
      </c>
      <c r="M836">
        <f t="shared" si="681"/>
        <v>20.129391466870977</v>
      </c>
      <c r="N836">
        <f t="shared" si="682"/>
        <v>1</v>
      </c>
      <c r="O836">
        <f t="shared" si="683"/>
        <v>1</v>
      </c>
      <c r="P836">
        <f t="shared" si="684"/>
        <v>0</v>
      </c>
      <c r="Q836">
        <f t="shared" si="685"/>
        <v>0</v>
      </c>
      <c r="R836">
        <f t="shared" si="686"/>
        <v>257</v>
      </c>
      <c r="S836">
        <f t="shared" si="687"/>
        <v>2</v>
      </c>
      <c r="T836">
        <f t="shared" si="688"/>
        <v>3.9169999999999998</v>
      </c>
      <c r="U836">
        <f t="shared" si="689"/>
        <v>71</v>
      </c>
      <c r="V836">
        <v>0</v>
      </c>
      <c r="W836" t="b">
        <f t="shared" si="690"/>
        <v>1</v>
      </c>
    </row>
    <row r="837" spans="1:23" x14ac:dyDescent="0.3">
      <c r="A837">
        <f t="shared" ref="A837" si="701">A546</f>
        <v>264</v>
      </c>
      <c r="B837">
        <f t="shared" ref="B837:C837" si="702">A$560</f>
        <v>2.0943299999999998</v>
      </c>
      <c r="C837">
        <f t="shared" si="702"/>
        <v>54.75</v>
      </c>
      <c r="D837">
        <f t="shared" si="674"/>
        <v>4.2979302325581408</v>
      </c>
      <c r="E837">
        <f t="shared" si="675"/>
        <v>80.284883720930239</v>
      </c>
      <c r="F837">
        <f t="shared" si="676"/>
        <v>2.1556700000000002</v>
      </c>
      <c r="G837">
        <f t="shared" si="677"/>
        <v>28.25</v>
      </c>
      <c r="H837">
        <f t="shared" si="678"/>
        <v>-4.7930232558140773E-2</v>
      </c>
      <c r="I837">
        <f t="shared" si="679"/>
        <v>2.7151162790697612</v>
      </c>
      <c r="J837">
        <f t="array" ref="J837">MMULT(MMULT(F837:G837,D$565:E$566), TRANSPOSE(F837:G837))</f>
        <v>37.576802192686614</v>
      </c>
      <c r="K837">
        <f t="array" ref="K837">MMULT(MMULT(H837:I837,D$570:E$571), TRANSPOSE(H837:I837))</f>
        <v>0.31545836892094259</v>
      </c>
      <c r="L837">
        <f t="shared" si="680"/>
        <v>19.521971066952624</v>
      </c>
      <c r="M837">
        <f t="shared" si="681"/>
        <v>0.96340336204964783</v>
      </c>
      <c r="N837">
        <f t="shared" si="682"/>
        <v>2</v>
      </c>
      <c r="O837">
        <f t="shared" si="683"/>
        <v>0</v>
      </c>
      <c r="P837">
        <f t="shared" si="684"/>
        <v>1</v>
      </c>
      <c r="Q837">
        <f t="shared" si="685"/>
        <v>0</v>
      </c>
      <c r="R837">
        <f t="shared" si="686"/>
        <v>258</v>
      </c>
      <c r="S837">
        <f t="shared" si="687"/>
        <v>2</v>
      </c>
      <c r="T837">
        <f t="shared" si="688"/>
        <v>4.45</v>
      </c>
      <c r="U837">
        <f t="shared" si="689"/>
        <v>83</v>
      </c>
      <c r="V837">
        <v>1</v>
      </c>
      <c r="W837" t="b">
        <f t="shared" si="690"/>
        <v>1</v>
      </c>
    </row>
    <row r="838" spans="1:23" x14ac:dyDescent="0.3">
      <c r="A838">
        <f t="shared" ref="A838" si="703">A547</f>
        <v>265</v>
      </c>
      <c r="B838">
        <f t="shared" ref="B838:C838" si="704">A$560</f>
        <v>2.0943299999999998</v>
      </c>
      <c r="C838">
        <f t="shared" si="704"/>
        <v>54.75</v>
      </c>
      <c r="D838">
        <f t="shared" si="674"/>
        <v>4.2979302325581408</v>
      </c>
      <c r="E838">
        <f t="shared" si="675"/>
        <v>80.284883720930239</v>
      </c>
      <c r="F838">
        <f t="shared" si="676"/>
        <v>-0.11132999999999971</v>
      </c>
      <c r="G838">
        <f t="shared" si="677"/>
        <v>-11.75</v>
      </c>
      <c r="H838">
        <f t="shared" si="678"/>
        <v>-2.3149302325581407</v>
      </c>
      <c r="I838">
        <f t="shared" si="679"/>
        <v>-37.284883720930239</v>
      </c>
      <c r="J838">
        <f t="array" ref="J838">MMULT(MMULT(F838:G838,D$565:E$566), TRANSPOSE(F838:G838))</f>
        <v>4.415180974450025</v>
      </c>
      <c r="K838">
        <f t="array" ref="K838">MMULT(MMULT(H838:I838,D$570:E$571), TRANSPOSE(H838:I838))</f>
        <v>56.671728652238784</v>
      </c>
      <c r="L838">
        <f t="shared" si="680"/>
        <v>2.9411604578343291</v>
      </c>
      <c r="M838">
        <f t="shared" si="681"/>
        <v>29.141538503708567</v>
      </c>
      <c r="N838">
        <f t="shared" si="682"/>
        <v>1</v>
      </c>
      <c r="O838">
        <f t="shared" si="683"/>
        <v>1</v>
      </c>
      <c r="P838">
        <f t="shared" si="684"/>
        <v>0</v>
      </c>
      <c r="Q838">
        <f t="shared" si="685"/>
        <v>0</v>
      </c>
      <c r="R838">
        <f>A542</f>
        <v>260</v>
      </c>
      <c r="S838">
        <f t="shared" si="687"/>
        <v>2</v>
      </c>
      <c r="T838">
        <f t="shared" si="688"/>
        <v>4.2830000000000004</v>
      </c>
      <c r="U838">
        <f t="shared" si="689"/>
        <v>79</v>
      </c>
      <c r="V838">
        <v>0</v>
      </c>
      <c r="W838" t="b">
        <f t="shared" si="690"/>
        <v>1</v>
      </c>
    </row>
    <row r="839" spans="1:23" x14ac:dyDescent="0.3">
      <c r="A839">
        <f t="shared" ref="A839" si="705">A548</f>
        <v>266</v>
      </c>
      <c r="B839">
        <f t="shared" ref="B839:C839" si="706">A$560</f>
        <v>2.0943299999999998</v>
      </c>
      <c r="C839">
        <f t="shared" si="706"/>
        <v>54.75</v>
      </c>
      <c r="D839">
        <f t="shared" si="674"/>
        <v>4.2979302325581408</v>
      </c>
      <c r="E839">
        <f t="shared" si="675"/>
        <v>80.284883720930239</v>
      </c>
      <c r="F839">
        <f t="shared" si="676"/>
        <v>0.1556700000000002</v>
      </c>
      <c r="G839">
        <f t="shared" si="677"/>
        <v>5.25</v>
      </c>
      <c r="H839">
        <f t="shared" si="678"/>
        <v>-2.0479302325581408</v>
      </c>
      <c r="I839">
        <f t="shared" si="679"/>
        <v>-20.284883720930239</v>
      </c>
      <c r="J839">
        <f t="array" ref="J839">MMULT(MMULT(F839:G839,D$565:E$566), TRANSPOSE(F839:G839))</f>
        <v>0.80128154914046934</v>
      </c>
      <c r="K839">
        <f t="array" ref="K839">MMULT(MMULT(H839:I839,D$570:E$571), TRANSPOSE(H839:I839))</f>
        <v>28.290533161335148</v>
      </c>
      <c r="L839">
        <f t="shared" si="680"/>
        <v>1.1342107451795511</v>
      </c>
      <c r="M839">
        <f t="shared" si="681"/>
        <v>14.950940758256751</v>
      </c>
      <c r="N839">
        <f t="shared" si="682"/>
        <v>1</v>
      </c>
      <c r="O839">
        <f t="shared" si="683"/>
        <v>1</v>
      </c>
      <c r="P839">
        <f t="shared" si="684"/>
        <v>0</v>
      </c>
      <c r="Q839">
        <f t="shared" si="685"/>
        <v>0</v>
      </c>
      <c r="R839">
        <f>A543</f>
        <v>261</v>
      </c>
      <c r="S839">
        <f t="shared" si="687"/>
        <v>2</v>
      </c>
      <c r="T839">
        <f t="shared" si="688"/>
        <v>4.7670000000000003</v>
      </c>
      <c r="U839">
        <f t="shared" si="689"/>
        <v>78</v>
      </c>
      <c r="V839">
        <v>0</v>
      </c>
      <c r="W839" t="b">
        <f t="shared" si="690"/>
        <v>1</v>
      </c>
    </row>
    <row r="840" spans="1:23" x14ac:dyDescent="0.3">
      <c r="A840">
        <f t="shared" ref="A840" si="707">A549</f>
        <v>267</v>
      </c>
      <c r="B840">
        <f t="shared" ref="B840:C840" si="708">A$560</f>
        <v>2.0943299999999998</v>
      </c>
      <c r="C840">
        <f t="shared" si="708"/>
        <v>54.75</v>
      </c>
      <c r="D840">
        <f t="shared" si="674"/>
        <v>4.2979302325581408</v>
      </c>
      <c r="E840">
        <f t="shared" si="675"/>
        <v>80.284883720930239</v>
      </c>
      <c r="F840">
        <f t="shared" si="676"/>
        <v>2.6556700000000002</v>
      </c>
      <c r="G840">
        <f t="shared" si="677"/>
        <v>20.25</v>
      </c>
      <c r="H840">
        <f t="shared" si="678"/>
        <v>0.45206976744185923</v>
      </c>
      <c r="I840">
        <f t="shared" si="679"/>
        <v>-5.2848837209302388</v>
      </c>
      <c r="J840">
        <f t="array" ref="J840">MMULT(MMULT(F840:G840,D$565:E$566), TRANSPOSE(F840:G840))</f>
        <v>46.09676627292572</v>
      </c>
      <c r="K840">
        <f t="array" ref="K840">MMULT(MMULT(H840:I840,D$570:E$571), TRANSPOSE(H840:I840))</f>
        <v>3.0024982487776444</v>
      </c>
      <c r="L840">
        <f t="shared" si="680"/>
        <v>23.781953107072177</v>
      </c>
      <c r="M840">
        <f t="shared" si="681"/>
        <v>2.3069233019779984</v>
      </c>
      <c r="N840">
        <f t="shared" si="682"/>
        <v>2</v>
      </c>
      <c r="O840">
        <f t="shared" si="683"/>
        <v>0</v>
      </c>
      <c r="P840">
        <f t="shared" si="684"/>
        <v>1</v>
      </c>
      <c r="Q840">
        <f t="shared" si="685"/>
        <v>0</v>
      </c>
      <c r="R840">
        <f>A544</f>
        <v>262</v>
      </c>
      <c r="S840">
        <f t="shared" si="687"/>
        <v>2</v>
      </c>
      <c r="T840">
        <f t="shared" si="688"/>
        <v>4.5330000000000004</v>
      </c>
      <c r="U840">
        <f t="shared" si="689"/>
        <v>84</v>
      </c>
      <c r="V840">
        <v>1</v>
      </c>
      <c r="W840" t="b">
        <f t="shared" si="690"/>
        <v>1</v>
      </c>
    </row>
    <row r="841" spans="1:23" x14ac:dyDescent="0.3">
      <c r="A841">
        <f t="shared" ref="A841" si="709">A550</f>
        <v>268</v>
      </c>
      <c r="B841">
        <f t="shared" ref="B841:C841" si="710">A$560</f>
        <v>2.0943299999999998</v>
      </c>
      <c r="C841">
        <f t="shared" si="710"/>
        <v>54.75</v>
      </c>
      <c r="D841">
        <f t="shared" si="674"/>
        <v>4.2979302325581408</v>
      </c>
      <c r="E841">
        <f t="shared" si="675"/>
        <v>80.284883720930239</v>
      </c>
      <c r="F841">
        <f t="shared" si="676"/>
        <v>2.0226700000000002</v>
      </c>
      <c r="G841">
        <f t="shared" si="677"/>
        <v>26.25</v>
      </c>
      <c r="H841">
        <f t="shared" si="678"/>
        <v>-0.18093023255814078</v>
      </c>
      <c r="I841">
        <f t="shared" si="679"/>
        <v>0.71511627906976116</v>
      </c>
      <c r="J841">
        <f t="array" ref="J841">MMULT(MMULT(F841:G841,D$565:E$566), TRANSPOSE(F841:G841))</f>
        <v>32.836952273181993</v>
      </c>
      <c r="K841">
        <f t="array" ref="K841">MMULT(MMULT(H841:I841,D$570:E$571), TRANSPOSE(H841:I841))</f>
        <v>0.26327938317916144</v>
      </c>
      <c r="L841">
        <f t="shared" si="680"/>
        <v>17.152046107200313</v>
      </c>
      <c r="M841">
        <f t="shared" si="681"/>
        <v>0.93731386917875725</v>
      </c>
      <c r="N841">
        <f t="shared" si="682"/>
        <v>2</v>
      </c>
      <c r="O841">
        <f t="shared" si="683"/>
        <v>0</v>
      </c>
      <c r="P841">
        <f t="shared" si="684"/>
        <v>1</v>
      </c>
      <c r="Q841">
        <f t="shared" si="685"/>
        <v>0</v>
      </c>
      <c r="R841">
        <f>A546</f>
        <v>264</v>
      </c>
      <c r="S841">
        <f t="shared" si="687"/>
        <v>2</v>
      </c>
      <c r="T841">
        <f t="shared" si="688"/>
        <v>4.25</v>
      </c>
      <c r="U841">
        <f t="shared" si="689"/>
        <v>83</v>
      </c>
      <c r="V841">
        <v>1</v>
      </c>
      <c r="W841" t="b">
        <f t="shared" si="690"/>
        <v>1</v>
      </c>
    </row>
    <row r="842" spans="1:23" x14ac:dyDescent="0.3">
      <c r="A842">
        <f t="shared" ref="A842" si="711">A551</f>
        <v>269</v>
      </c>
      <c r="B842">
        <f t="shared" ref="B842:C842" si="712">A$560</f>
        <v>2.0943299999999998</v>
      </c>
      <c r="C842">
        <f t="shared" si="712"/>
        <v>54.75</v>
      </c>
      <c r="D842">
        <f t="shared" si="674"/>
        <v>4.2979302325581408</v>
      </c>
      <c r="E842">
        <f t="shared" si="675"/>
        <v>80.284883720930239</v>
      </c>
      <c r="F842">
        <f t="shared" si="676"/>
        <v>5.5670000000000108E-2</v>
      </c>
      <c r="G842">
        <f t="shared" si="677"/>
        <v>-8.75</v>
      </c>
      <c r="H842">
        <f t="shared" si="678"/>
        <v>-2.1479302325581409</v>
      </c>
      <c r="I842">
        <f t="shared" si="679"/>
        <v>-34.284883720930239</v>
      </c>
      <c r="J842">
        <f t="array" ref="J842">MMULT(MMULT(F842:G842,D$565:E$566), TRANSPOSE(F842:G842))</f>
        <v>2.9696580324875503</v>
      </c>
      <c r="K842">
        <f t="array" ref="K842">MMULT(MMULT(H842:I842,D$570:E$571), TRANSPOSE(H842:I842))</f>
        <v>48.235347724352195</v>
      </c>
      <c r="L842">
        <f t="shared" si="680"/>
        <v>2.2183989868530918</v>
      </c>
      <c r="M842">
        <f t="shared" si="681"/>
        <v>24.923348039765273</v>
      </c>
      <c r="N842">
        <f t="shared" si="682"/>
        <v>1</v>
      </c>
      <c r="O842">
        <f t="shared" si="683"/>
        <v>1</v>
      </c>
      <c r="P842">
        <f t="shared" si="684"/>
        <v>0</v>
      </c>
      <c r="Q842">
        <f t="shared" si="685"/>
        <v>0</v>
      </c>
      <c r="R842">
        <f>A549</f>
        <v>267</v>
      </c>
      <c r="S842">
        <f t="shared" si="687"/>
        <v>2</v>
      </c>
      <c r="T842">
        <f t="shared" si="688"/>
        <v>4.75</v>
      </c>
      <c r="U842">
        <f t="shared" si="689"/>
        <v>75</v>
      </c>
      <c r="V842">
        <v>0</v>
      </c>
      <c r="W842" t="b">
        <f t="shared" si="690"/>
        <v>1</v>
      </c>
    </row>
    <row r="843" spans="1:23" x14ac:dyDescent="0.3">
      <c r="A843">
        <f t="shared" ref="A843" si="713">A552</f>
        <v>270</v>
      </c>
      <c r="B843">
        <f t="shared" ref="B843:C843" si="714">A$560</f>
        <v>2.0943299999999998</v>
      </c>
      <c r="C843">
        <f t="shared" si="714"/>
        <v>54.75</v>
      </c>
      <c r="D843">
        <f t="shared" si="674"/>
        <v>4.2979302325581408</v>
      </c>
      <c r="E843">
        <f t="shared" si="675"/>
        <v>80.284883720930239</v>
      </c>
      <c r="F843">
        <f t="shared" si="676"/>
        <v>2.32267</v>
      </c>
      <c r="G843">
        <f t="shared" si="677"/>
        <v>35.25</v>
      </c>
      <c r="H843">
        <f t="shared" si="678"/>
        <v>0.11906976744185904</v>
      </c>
      <c r="I843">
        <f t="shared" si="679"/>
        <v>9.7151162790697612</v>
      </c>
      <c r="J843">
        <f t="array" ref="J843">MMULT(MMULT(F843:G843,D$565:E$566), TRANSPOSE(F843:G843))</f>
        <v>49.788135376775983</v>
      </c>
      <c r="K843">
        <f t="array" ref="K843">MMULT(MMULT(H843:I843,D$570:E$571), TRANSPOSE(H843:I843))</f>
        <v>3.0831048078224423</v>
      </c>
      <c r="L843">
        <f t="shared" si="680"/>
        <v>25.627637658997308</v>
      </c>
      <c r="M843">
        <f t="shared" si="681"/>
        <v>2.3472265815003976</v>
      </c>
      <c r="N843">
        <f t="shared" si="682"/>
        <v>2</v>
      </c>
      <c r="O843">
        <f t="shared" si="683"/>
        <v>0</v>
      </c>
      <c r="P843">
        <f t="shared" si="684"/>
        <v>1</v>
      </c>
      <c r="Q843">
        <f t="shared" si="685"/>
        <v>0</v>
      </c>
      <c r="R843">
        <f>A550</f>
        <v>268</v>
      </c>
      <c r="S843">
        <f t="shared" si="687"/>
        <v>2</v>
      </c>
      <c r="T843">
        <f t="shared" si="688"/>
        <v>4.117</v>
      </c>
      <c r="U843">
        <f t="shared" si="689"/>
        <v>81</v>
      </c>
      <c r="V843">
        <v>1</v>
      </c>
      <c r="W843" t="b">
        <f t="shared" si="690"/>
        <v>1</v>
      </c>
    </row>
    <row r="844" spans="1:23" x14ac:dyDescent="0.3">
      <c r="A844">
        <f t="shared" ref="A844" si="715">A553</f>
        <v>271</v>
      </c>
      <c r="B844">
        <f t="shared" ref="B844:C844" si="716">A$560</f>
        <v>2.0943299999999998</v>
      </c>
      <c r="C844">
        <f t="shared" si="716"/>
        <v>54.75</v>
      </c>
      <c r="D844">
        <f t="shared" si="674"/>
        <v>4.2979302325581408</v>
      </c>
      <c r="E844">
        <f t="shared" si="675"/>
        <v>80.284883720930239</v>
      </c>
      <c r="F844">
        <f t="shared" si="676"/>
        <v>-0.27732999999999985</v>
      </c>
      <c r="G844">
        <f t="shared" si="677"/>
        <v>-8.75</v>
      </c>
      <c r="H844">
        <f t="shared" si="678"/>
        <v>-2.4809302325581406</v>
      </c>
      <c r="I844">
        <f t="shared" si="679"/>
        <v>-34.284883720930239</v>
      </c>
      <c r="J844">
        <f t="array" ref="J844">MMULT(MMULT(F844:G844,D$565:E$566), TRANSPOSE(F844:G844))</f>
        <v>2.2308126252328209</v>
      </c>
      <c r="K844">
        <f t="array" ref="K844">MMULT(MMULT(H844:I844,D$570:E$571), TRANSPOSE(H844:I844))</f>
        <v>54.444167025992485</v>
      </c>
      <c r="L844">
        <f t="shared" si="680"/>
        <v>1.8489762832257268</v>
      </c>
      <c r="M844">
        <f t="shared" si="681"/>
        <v>28.027757690585418</v>
      </c>
      <c r="N844">
        <f t="shared" si="682"/>
        <v>1</v>
      </c>
      <c r="O844">
        <f t="shared" si="683"/>
        <v>1</v>
      </c>
      <c r="P844">
        <f t="shared" si="684"/>
        <v>0</v>
      </c>
      <c r="Q844">
        <f t="shared" si="685"/>
        <v>0</v>
      </c>
      <c r="R844">
        <f>A552</f>
        <v>270</v>
      </c>
      <c r="S844">
        <f t="shared" si="687"/>
        <v>2</v>
      </c>
      <c r="T844">
        <f t="shared" si="688"/>
        <v>4.4169999999999998</v>
      </c>
      <c r="U844">
        <f t="shared" si="689"/>
        <v>90</v>
      </c>
      <c r="V844">
        <v>0</v>
      </c>
      <c r="W844" t="b">
        <f t="shared" si="690"/>
        <v>1</v>
      </c>
    </row>
    <row r="845" spans="1:23" x14ac:dyDescent="0.3">
      <c r="A845">
        <f t="shared" ref="A845" si="717">A554</f>
        <v>272</v>
      </c>
      <c r="B845">
        <f t="shared" ref="B845:C845" si="718">A$560</f>
        <v>2.0943299999999998</v>
      </c>
      <c r="C845">
        <f t="shared" si="718"/>
        <v>54.75</v>
      </c>
      <c r="D845">
        <f t="shared" si="674"/>
        <v>4.2979302325581408</v>
      </c>
      <c r="E845">
        <f t="shared" si="675"/>
        <v>80.284883720930239</v>
      </c>
      <c r="F845">
        <f t="shared" si="676"/>
        <v>2.3726699999999998</v>
      </c>
      <c r="G845">
        <f t="shared" si="677"/>
        <v>19.25</v>
      </c>
      <c r="H845">
        <f t="shared" si="678"/>
        <v>0.16906976744185886</v>
      </c>
      <c r="I845">
        <f t="shared" si="679"/>
        <v>-6.2848837209302388</v>
      </c>
      <c r="J845">
        <f t="array" ref="J845">MMULT(MMULT(F845:G845,D$565:E$566), TRANSPOSE(F845:G845))</f>
        <v>37.085057703986372</v>
      </c>
      <c r="K845">
        <f t="array" ref="K845">MMULT(MMULT(H845:I845,D$570:E$571), TRANSPOSE(H845:I845))</f>
        <v>1.9038547128068815</v>
      </c>
      <c r="L845">
        <f t="shared" si="680"/>
        <v>19.276098822602503</v>
      </c>
      <c r="M845">
        <f t="shared" si="681"/>
        <v>1.7576015339926172</v>
      </c>
      <c r="N845">
        <f t="shared" si="682"/>
        <v>2</v>
      </c>
      <c r="O845">
        <f t="shared" si="683"/>
        <v>0</v>
      </c>
      <c r="P845">
        <f t="shared" si="684"/>
        <v>1</v>
      </c>
      <c r="Q845">
        <f t="shared" si="685"/>
        <v>0</v>
      </c>
      <c r="R845">
        <f>A554</f>
        <v>272</v>
      </c>
      <c r="S845">
        <f t="shared" si="687"/>
        <v>2</v>
      </c>
      <c r="T845">
        <f t="shared" si="688"/>
        <v>4.4669999999999996</v>
      </c>
      <c r="U845">
        <f t="shared" si="689"/>
        <v>74</v>
      </c>
      <c r="V845">
        <v>1</v>
      </c>
      <c r="W845" t="b">
        <f t="shared" si="690"/>
        <v>1</v>
      </c>
    </row>
    <row r="846" spans="1:23" x14ac:dyDescent="0.3">
      <c r="N846" t="s">
        <v>33</v>
      </c>
      <c r="O846">
        <f>SUM(O574:O845)</f>
        <v>98</v>
      </c>
      <c r="P846">
        <f>SUM(P574:P845)</f>
        <v>174</v>
      </c>
      <c r="Q846">
        <f>SUM(Q574:Q845)</f>
        <v>6</v>
      </c>
    </row>
    <row r="849" spans="1:21" x14ac:dyDescent="0.3">
      <c r="A849" t="s">
        <v>44</v>
      </c>
      <c r="B849" t="s">
        <v>56</v>
      </c>
    </row>
    <row r="850" spans="1:21" x14ac:dyDescent="0.3">
      <c r="A850">
        <v>2</v>
      </c>
      <c r="B850">
        <v>2</v>
      </c>
    </row>
    <row r="851" spans="1:21" x14ac:dyDescent="0.3">
      <c r="A851">
        <f>SUMPRODUCT(A$4:A$275,O574:O845)/O846</f>
        <v>2.0486326530612242</v>
      </c>
      <c r="B851">
        <f>SUMPRODUCT(B$4:B$275,O574:O845)/O846</f>
        <v>54.642857142857146</v>
      </c>
    </row>
    <row r="852" spans="1:21" x14ac:dyDescent="0.3">
      <c r="A852">
        <f>SUMPRODUCT(A$4:A$275,P574:P845)/P846</f>
        <v>4.2983390804597708</v>
      </c>
      <c r="B852">
        <f>SUMPRODUCT(B$4:B$275,P574:P845)/P846</f>
        <v>80.051724137931032</v>
      </c>
    </row>
    <row r="854" spans="1:21" x14ac:dyDescent="0.3">
      <c r="A854" t="s">
        <v>46</v>
      </c>
      <c r="B854" t="s">
        <v>38</v>
      </c>
      <c r="D854" t="s">
        <v>1</v>
      </c>
      <c r="G854" t="s">
        <v>13</v>
      </c>
    </row>
    <row r="855" spans="1:21" x14ac:dyDescent="0.3">
      <c r="A855">
        <v>2</v>
      </c>
      <c r="B855">
        <v>2</v>
      </c>
    </row>
    <row r="856" spans="1:21" x14ac:dyDescent="0.3">
      <c r="A856">
        <f>_xlfn.VAR.P(T574:T671)</f>
        <v>8.0455232403165947E-2</v>
      </c>
      <c r="B856">
        <f>_xlfn.COVARIANCE.P(T574:T671,U574:U671)</f>
        <v>0.59376676384839644</v>
      </c>
      <c r="D856">
        <f t="array" ref="D856:E857">MINVERSE(A856:B857)</f>
        <v>14.17756479151163</v>
      </c>
      <c r="E856">
        <v>-0.23689313510973969</v>
      </c>
      <c r="G856">
        <f>A856*B857-A857*B856</f>
        <v>2.5064751816186495</v>
      </c>
    </row>
    <row r="857" spans="1:21" x14ac:dyDescent="0.3">
      <c r="A857">
        <f>B856</f>
        <v>0.59376676384839644</v>
      </c>
      <c r="B857">
        <f>_xlfn.VAR.P(U574:U671)</f>
        <v>35.535714285714285</v>
      </c>
      <c r="D857">
        <v>-0.23689313510973983</v>
      </c>
      <c r="E857">
        <v>3.2098954337624434E-2</v>
      </c>
    </row>
    <row r="859" spans="1:21" x14ac:dyDescent="0.3">
      <c r="A859" t="s">
        <v>47</v>
      </c>
      <c r="B859" t="s">
        <v>37</v>
      </c>
      <c r="D859" t="str">
        <f>D854</f>
        <v>Inverse</v>
      </c>
      <c r="G859" t="str">
        <f>G854</f>
        <v>Det</v>
      </c>
    </row>
    <row r="860" spans="1:21" x14ac:dyDescent="0.3">
      <c r="A860">
        <v>2</v>
      </c>
      <c r="B860">
        <v>2</v>
      </c>
    </row>
    <row r="861" spans="1:21" x14ac:dyDescent="0.3">
      <c r="A861">
        <f>_xlfn.VAR.P(T672:T846)</f>
        <v>0.16013505169110856</v>
      </c>
      <c r="B861">
        <f>_xlfn.COVARIANCE.P(T672:T845,U672:U845)</f>
        <v>0.84030430043598903</v>
      </c>
      <c r="D861">
        <f t="array" ref="D861:E862">MINVERSE(A861:B862)</f>
        <v>7.1380728430000779</v>
      </c>
      <c r="E861">
        <v>-0.17024268900503275</v>
      </c>
      <c r="G861">
        <f>A861*B862-A862*B861</f>
        <v>4.9359200406611698</v>
      </c>
    </row>
    <row r="862" spans="1:21" x14ac:dyDescent="0.3">
      <c r="A862">
        <f>B861</f>
        <v>0.84030430043598903</v>
      </c>
      <c r="B862">
        <f>_xlfn.VAR.P(U672:U845)</f>
        <v>35.232956797463345</v>
      </c>
      <c r="D862">
        <v>-0.17024268900503289</v>
      </c>
      <c r="E862">
        <v>3.2442796960231619E-2</v>
      </c>
    </row>
    <row r="864" spans="1:21" x14ac:dyDescent="0.3">
      <c r="A864" t="str">
        <f>A573</f>
        <v>Index</v>
      </c>
      <c r="B864" t="str">
        <f t="shared" ref="B864:D864" si="719">B573</f>
        <v>iX</v>
      </c>
      <c r="C864" t="str">
        <f t="shared" si="719"/>
        <v>iY</v>
      </c>
      <c r="D864" t="str">
        <f t="shared" si="719"/>
        <v>jX</v>
      </c>
      <c r="E864" t="str">
        <f>E573</f>
        <v>jY</v>
      </c>
      <c r="F864" t="s">
        <v>25</v>
      </c>
      <c r="G864" t="s">
        <v>26</v>
      </c>
      <c r="H864" t="s">
        <v>27</v>
      </c>
      <c r="I864" t="s">
        <v>28</v>
      </c>
      <c r="J864" t="s">
        <v>39</v>
      </c>
      <c r="K864" t="s">
        <v>40</v>
      </c>
      <c r="L864" t="s">
        <v>41</v>
      </c>
      <c r="M864" t="s">
        <v>42</v>
      </c>
      <c r="N864" t="s">
        <v>23</v>
      </c>
      <c r="O864" t="s">
        <v>31</v>
      </c>
      <c r="P864" t="s">
        <v>32</v>
      </c>
      <c r="Q864" t="s">
        <v>43</v>
      </c>
      <c r="R864" t="s">
        <v>55</v>
      </c>
      <c r="S864" t="s">
        <v>23</v>
      </c>
      <c r="T864" t="s">
        <v>8</v>
      </c>
      <c r="U864" t="s">
        <v>9</v>
      </c>
    </row>
    <row r="865" spans="1:21" x14ac:dyDescent="0.3">
      <c r="A865">
        <f t="shared" ref="A865" si="720">A574</f>
        <v>1</v>
      </c>
      <c r="B865">
        <f>A$851</f>
        <v>2.0486326530612242</v>
      </c>
      <c r="C865">
        <f>B$851</f>
        <v>54.642857142857146</v>
      </c>
      <c r="D865">
        <f>A$852</f>
        <v>4.2983390804597708</v>
      </c>
      <c r="E865">
        <f>B$852</f>
        <v>80.051724137931032</v>
      </c>
      <c r="F865">
        <f>INDEX(A$4:A$275,A865)-B865</f>
        <v>1.5513673469387759</v>
      </c>
      <c r="G865">
        <f>INDEX(B$4:B$275,A865)-C865</f>
        <v>24.357142857142854</v>
      </c>
      <c r="H865">
        <f>INDEX(A$4:A$275,A865)-D865</f>
        <v>-0.69833908045977067</v>
      </c>
      <c r="I865">
        <f>INDEX(B$4:B$275,A865)-E865</f>
        <v>-1.051724137931032</v>
      </c>
      <c r="J865">
        <f t="array" ref="J865">MMULT(MMULT(F865:G865,D$856:E$857), TRANSPOSE(F865:G865))</f>
        <v>35.262178086957093</v>
      </c>
      <c r="K865">
        <f t="array" ref="K865">MMULT(MMULT(H865:I865,D$861:E$862), TRANSPOSE(H865:I865))</f>
        <v>3.2668901457248212</v>
      </c>
      <c r="L865">
        <f>(J865+LN(G$565))/2</f>
        <v>18.364659014087863</v>
      </c>
      <c r="M865">
        <f>(K865+LN(G$570))/2</f>
        <v>2.4391192504515873</v>
      </c>
      <c r="N865">
        <f>IF(L865&lt;M865,1,2)</f>
        <v>2</v>
      </c>
      <c r="O865">
        <f>IF(N865=1,1,0)</f>
        <v>0</v>
      </c>
      <c r="P865">
        <f>IF(N865=2,1,0)</f>
        <v>1</v>
      </c>
      <c r="Q865">
        <f>ABS(N865-N574)</f>
        <v>0</v>
      </c>
      <c r="R865">
        <f>A575</f>
        <v>2</v>
      </c>
      <c r="S865">
        <f>INDEX(N$574:N$845,R865)</f>
        <v>1</v>
      </c>
      <c r="T865">
        <f>INDEX(A$4:A$275,R865)</f>
        <v>1.8</v>
      </c>
      <c r="U865">
        <f>INDEX(B$4:B$275,R865)</f>
        <v>54</v>
      </c>
    </row>
    <row r="866" spans="1:21" x14ac:dyDescent="0.3">
      <c r="A866">
        <f t="shared" ref="A866" si="721">A575</f>
        <v>2</v>
      </c>
      <c r="B866">
        <f t="shared" ref="B866:C866" si="722">A$851</f>
        <v>2.0486326530612242</v>
      </c>
      <c r="C866">
        <f t="shared" si="722"/>
        <v>54.642857142857146</v>
      </c>
      <c r="D866">
        <f t="shared" ref="D866:D929" si="723">A$852</f>
        <v>4.2983390804597708</v>
      </c>
      <c r="E866">
        <f t="shared" ref="E866:E929" si="724">B$852</f>
        <v>80.051724137931032</v>
      </c>
      <c r="F866">
        <f t="shared" ref="F866:F929" si="725">INDEX(A$4:A$275,A866)-B866</f>
        <v>-0.24863265306122417</v>
      </c>
      <c r="G866">
        <f t="shared" ref="G866:G929" si="726">INDEX(B$4:B$275,A866)-C866</f>
        <v>-0.6428571428571459</v>
      </c>
      <c r="H866">
        <f t="shared" ref="H866:H929" si="727">INDEX(A$4:A$275,A866)-D866</f>
        <v>-2.4983390804597709</v>
      </c>
      <c r="I866">
        <f t="shared" ref="I866:I929" si="728">INDEX(B$4:B$275,A866)-E866</f>
        <v>-26.051724137931032</v>
      </c>
      <c r="J866">
        <f t="array" ref="J866">MMULT(MMULT(F866:G866,D$856:E$857), TRANSPOSE(F866:G866))</f>
        <v>0.81396910593634131</v>
      </c>
      <c r="K866">
        <f t="array" ref="K866">MMULT(MMULT(H866:I866,D$861:E$862), TRANSPOSE(H866:I866))</f>
        <v>44.411528503621334</v>
      </c>
      <c r="L866">
        <f t="shared" ref="L866:L929" si="729">(J866+LN(G$565))/2</f>
        <v>1.1405545235774872</v>
      </c>
      <c r="M866">
        <f t="shared" ref="M866:M929" si="730">(K866+LN(G$570))/2</f>
        <v>23.011438429399842</v>
      </c>
      <c r="N866">
        <f t="shared" ref="N866:N929" si="731">IF(L866&lt;M866,1,2)</f>
        <v>1</v>
      </c>
      <c r="O866">
        <f t="shared" ref="O866:O929" si="732">IF(N866=1,1,0)</f>
        <v>1</v>
      </c>
      <c r="P866">
        <f t="shared" ref="P866:P929" si="733">IF(N866=2,1,0)</f>
        <v>0</v>
      </c>
      <c r="Q866">
        <f t="shared" ref="Q866:Q929" si="734">ABS(N866-N575)</f>
        <v>0</v>
      </c>
      <c r="R866">
        <f>A577</f>
        <v>4</v>
      </c>
      <c r="S866">
        <f t="shared" ref="S866:S929" si="735">INDEX(N$574:N$845,R866)</f>
        <v>1</v>
      </c>
      <c r="T866">
        <f t="shared" ref="T866:T929" si="736">INDEX(A$4:A$275,R866)</f>
        <v>2.2829999999999999</v>
      </c>
      <c r="U866">
        <f t="shared" ref="U866:U929" si="737">INDEX(B$4:B$275,R866)</f>
        <v>62</v>
      </c>
    </row>
    <row r="867" spans="1:21" x14ac:dyDescent="0.3">
      <c r="A867">
        <f t="shared" ref="A867" si="738">A576</f>
        <v>3</v>
      </c>
      <c r="B867">
        <f t="shared" ref="B867:C867" si="739">A$851</f>
        <v>2.0486326530612242</v>
      </c>
      <c r="C867">
        <f t="shared" si="739"/>
        <v>54.642857142857146</v>
      </c>
      <c r="D867">
        <f t="shared" si="723"/>
        <v>4.2983390804597708</v>
      </c>
      <c r="E867">
        <f t="shared" si="724"/>
        <v>80.051724137931032</v>
      </c>
      <c r="F867">
        <f t="shared" si="725"/>
        <v>1.284367346938776</v>
      </c>
      <c r="G867">
        <f t="shared" si="726"/>
        <v>19.357142857142854</v>
      </c>
      <c r="H867">
        <f t="shared" si="727"/>
        <v>-0.96533908045977057</v>
      </c>
      <c r="I867">
        <f t="shared" si="728"/>
        <v>-6.051724137931032</v>
      </c>
      <c r="J867">
        <f t="array" ref="J867">MMULT(MMULT(F867:G867,D$856:E$857), TRANSPOSE(F867:G867))</f>
        <v>23.635625282327652</v>
      </c>
      <c r="K867">
        <f t="array" ref="K867">MMULT(MMULT(H867:I867,D$861:E$862), TRANSPOSE(H867:I867))</f>
        <v>5.8508844966696012</v>
      </c>
      <c r="L867">
        <f t="shared" si="729"/>
        <v>12.551382611773143</v>
      </c>
      <c r="M867">
        <f t="shared" si="730"/>
        <v>3.7311164259239771</v>
      </c>
      <c r="N867">
        <f t="shared" si="731"/>
        <v>2</v>
      </c>
      <c r="O867">
        <f t="shared" si="732"/>
        <v>0</v>
      </c>
      <c r="P867">
        <f t="shared" si="733"/>
        <v>1</v>
      </c>
      <c r="Q867">
        <f t="shared" si="734"/>
        <v>0</v>
      </c>
      <c r="R867">
        <f>A579</f>
        <v>6</v>
      </c>
      <c r="S867">
        <f t="shared" si="735"/>
        <v>1</v>
      </c>
      <c r="T867">
        <f t="shared" si="736"/>
        <v>2.883</v>
      </c>
      <c r="U867">
        <f t="shared" si="737"/>
        <v>55</v>
      </c>
    </row>
    <row r="868" spans="1:21" x14ac:dyDescent="0.3">
      <c r="A868">
        <f t="shared" ref="A868" si="740">A577</f>
        <v>4</v>
      </c>
      <c r="B868">
        <f t="shared" ref="B868:C868" si="741">A$851</f>
        <v>2.0486326530612242</v>
      </c>
      <c r="C868">
        <f t="shared" si="741"/>
        <v>54.642857142857146</v>
      </c>
      <c r="D868">
        <f t="shared" si="723"/>
        <v>4.2983390804597708</v>
      </c>
      <c r="E868">
        <f t="shared" si="724"/>
        <v>80.051724137931032</v>
      </c>
      <c r="F868">
        <f t="shared" si="725"/>
        <v>0.2343673469387757</v>
      </c>
      <c r="G868">
        <f t="shared" si="726"/>
        <v>7.3571428571428541</v>
      </c>
      <c r="H868">
        <f t="shared" si="727"/>
        <v>-2.0153390804597708</v>
      </c>
      <c r="I868">
        <f t="shared" si="728"/>
        <v>-18.051724137931032</v>
      </c>
      <c r="J868">
        <f t="array" ref="J868">MMULT(MMULT(F868:G868,D$856:E$857), TRANSPOSE(F868:G868))</f>
        <v>1.6992464511416894</v>
      </c>
      <c r="K868">
        <f t="array" ref="K868">MMULT(MMULT(H868:I868,D$861:E$862), TRANSPOSE(H868:I868))</f>
        <v>27.176924940727289</v>
      </c>
      <c r="L868">
        <f t="shared" si="729"/>
        <v>1.5831931961801611</v>
      </c>
      <c r="M868">
        <f t="shared" si="730"/>
        <v>14.394136647952822</v>
      </c>
      <c r="N868">
        <f t="shared" si="731"/>
        <v>1</v>
      </c>
      <c r="O868">
        <f t="shared" si="732"/>
        <v>1</v>
      </c>
      <c r="P868">
        <f t="shared" si="733"/>
        <v>0</v>
      </c>
      <c r="Q868">
        <f t="shared" si="734"/>
        <v>0</v>
      </c>
      <c r="R868">
        <f>A582</f>
        <v>9</v>
      </c>
      <c r="S868">
        <f t="shared" si="735"/>
        <v>1</v>
      </c>
      <c r="T868">
        <f t="shared" si="736"/>
        <v>1.95</v>
      </c>
      <c r="U868">
        <f t="shared" si="737"/>
        <v>51</v>
      </c>
    </row>
    <row r="869" spans="1:21" x14ac:dyDescent="0.3">
      <c r="A869">
        <f t="shared" ref="A869" si="742">A578</f>
        <v>5</v>
      </c>
      <c r="B869">
        <f t="shared" ref="B869:C869" si="743">A$851</f>
        <v>2.0486326530612242</v>
      </c>
      <c r="C869">
        <f t="shared" si="743"/>
        <v>54.642857142857146</v>
      </c>
      <c r="D869">
        <f t="shared" si="723"/>
        <v>4.2983390804597708</v>
      </c>
      <c r="E869">
        <f t="shared" si="724"/>
        <v>80.051724137931032</v>
      </c>
      <c r="F869">
        <f t="shared" si="725"/>
        <v>2.4843673469387761</v>
      </c>
      <c r="G869">
        <f t="shared" si="726"/>
        <v>30.357142857142854</v>
      </c>
      <c r="H869">
        <f t="shared" si="727"/>
        <v>0.23466091954022961</v>
      </c>
      <c r="I869">
        <f t="shared" si="728"/>
        <v>4.948275862068968</v>
      </c>
      <c r="J869">
        <f t="array" ref="J869">MMULT(MMULT(F869:G869,D$856:E$857), TRANSPOSE(F869:G869))</f>
        <v>81.353915355020277</v>
      </c>
      <c r="K869">
        <f t="array" ref="K869">MMULT(MMULT(H869:I869,D$861:E$862), TRANSPOSE(H869:I869))</f>
        <v>0.7920789057079769</v>
      </c>
      <c r="L869">
        <f t="shared" si="729"/>
        <v>41.410527648119455</v>
      </c>
      <c r="M869">
        <f t="shared" si="730"/>
        <v>1.201713630443165</v>
      </c>
      <c r="N869">
        <f t="shared" si="731"/>
        <v>2</v>
      </c>
      <c r="O869">
        <f t="shared" si="732"/>
        <v>0</v>
      </c>
      <c r="P869">
        <f t="shared" si="733"/>
        <v>1</v>
      </c>
      <c r="Q869">
        <f t="shared" si="734"/>
        <v>0</v>
      </c>
      <c r="R869">
        <f>A584</f>
        <v>11</v>
      </c>
      <c r="S869">
        <f t="shared" si="735"/>
        <v>1</v>
      </c>
      <c r="T869">
        <f t="shared" si="736"/>
        <v>1.833</v>
      </c>
      <c r="U869">
        <f t="shared" si="737"/>
        <v>54</v>
      </c>
    </row>
    <row r="870" spans="1:21" x14ac:dyDescent="0.3">
      <c r="A870">
        <f t="shared" ref="A870" si="744">A579</f>
        <v>6</v>
      </c>
      <c r="B870">
        <f t="shared" ref="B870:C870" si="745">A$851</f>
        <v>2.0486326530612242</v>
      </c>
      <c r="C870">
        <f t="shared" si="745"/>
        <v>54.642857142857146</v>
      </c>
      <c r="D870">
        <f t="shared" si="723"/>
        <v>4.2983390804597708</v>
      </c>
      <c r="E870">
        <f t="shared" si="724"/>
        <v>80.051724137931032</v>
      </c>
      <c r="F870">
        <f t="shared" si="725"/>
        <v>0.83436734693877579</v>
      </c>
      <c r="G870">
        <f t="shared" si="726"/>
        <v>0.3571428571428541</v>
      </c>
      <c r="H870">
        <f t="shared" si="727"/>
        <v>-1.4153390804597707</v>
      </c>
      <c r="I870">
        <f t="shared" si="728"/>
        <v>-25.051724137931032</v>
      </c>
      <c r="J870">
        <f t="array" ref="J870">MMULT(MMULT(F870:G870,D$856:E$857), TRANSPOSE(F870:G870))</f>
        <v>9.7328907261799298</v>
      </c>
      <c r="K870">
        <f t="array" ref="K870">MMULT(MMULT(H870:I870,D$861:E$862), TRANSPOSE(H870:I870))</f>
        <v>22.587134554847594</v>
      </c>
      <c r="L870">
        <f t="shared" si="729"/>
        <v>5.6000153336992815</v>
      </c>
      <c r="M870">
        <f t="shared" si="730"/>
        <v>12.099241455012974</v>
      </c>
      <c r="N870">
        <f t="shared" si="731"/>
        <v>1</v>
      </c>
      <c r="O870">
        <f t="shared" si="732"/>
        <v>1</v>
      </c>
      <c r="P870">
        <f t="shared" si="733"/>
        <v>0</v>
      </c>
      <c r="Q870">
        <f t="shared" si="734"/>
        <v>0</v>
      </c>
      <c r="R870">
        <f>A587</f>
        <v>14</v>
      </c>
      <c r="S870">
        <f t="shared" si="735"/>
        <v>1</v>
      </c>
      <c r="T870">
        <f t="shared" si="736"/>
        <v>1.75</v>
      </c>
      <c r="U870">
        <f t="shared" si="737"/>
        <v>47</v>
      </c>
    </row>
    <row r="871" spans="1:21" x14ac:dyDescent="0.3">
      <c r="A871">
        <f t="shared" ref="A871" si="746">A580</f>
        <v>7</v>
      </c>
      <c r="B871">
        <f t="shared" ref="B871:C871" si="747">A$851</f>
        <v>2.0486326530612242</v>
      </c>
      <c r="C871">
        <f t="shared" si="747"/>
        <v>54.642857142857146</v>
      </c>
      <c r="D871">
        <f t="shared" si="723"/>
        <v>4.2983390804597708</v>
      </c>
      <c r="E871">
        <f t="shared" si="724"/>
        <v>80.051724137931032</v>
      </c>
      <c r="F871">
        <f t="shared" si="725"/>
        <v>2.651367346938776</v>
      </c>
      <c r="G871">
        <f t="shared" si="726"/>
        <v>33.357142857142854</v>
      </c>
      <c r="H871">
        <f t="shared" si="727"/>
        <v>0.40166091954022942</v>
      </c>
      <c r="I871">
        <f t="shared" si="728"/>
        <v>7.948275862068968</v>
      </c>
      <c r="J871">
        <f t="array" ref="J871">MMULT(MMULT(F871:G871,D$856:E$857), TRANSPOSE(F871:G871))</f>
        <v>93.478568978453197</v>
      </c>
      <c r="K871">
        <f t="array" ref="K871">MMULT(MMULT(H871:I871,D$861:E$862), TRANSPOSE(H871:I871))</f>
        <v>2.1141689651428228</v>
      </c>
      <c r="L871">
        <f t="shared" si="729"/>
        <v>47.472854459835915</v>
      </c>
      <c r="M871">
        <f t="shared" si="730"/>
        <v>1.8627586601605879</v>
      </c>
      <c r="N871">
        <f t="shared" si="731"/>
        <v>2</v>
      </c>
      <c r="O871">
        <f t="shared" si="732"/>
        <v>0</v>
      </c>
      <c r="P871">
        <f t="shared" si="733"/>
        <v>1</v>
      </c>
      <c r="Q871">
        <f t="shared" si="734"/>
        <v>0</v>
      </c>
      <c r="R871">
        <f>A589</f>
        <v>16</v>
      </c>
      <c r="S871">
        <f t="shared" si="735"/>
        <v>1</v>
      </c>
      <c r="T871">
        <f t="shared" si="736"/>
        <v>2.1669999999999998</v>
      </c>
      <c r="U871">
        <f t="shared" si="737"/>
        <v>52</v>
      </c>
    </row>
    <row r="872" spans="1:21" x14ac:dyDescent="0.3">
      <c r="A872">
        <f t="shared" ref="A872" si="748">A581</f>
        <v>8</v>
      </c>
      <c r="B872">
        <f t="shared" ref="B872:C872" si="749">A$851</f>
        <v>2.0486326530612242</v>
      </c>
      <c r="C872">
        <f t="shared" si="749"/>
        <v>54.642857142857146</v>
      </c>
      <c r="D872">
        <f t="shared" si="723"/>
        <v>4.2983390804597708</v>
      </c>
      <c r="E872">
        <f t="shared" si="724"/>
        <v>80.051724137931032</v>
      </c>
      <c r="F872">
        <f t="shared" si="725"/>
        <v>1.5513673469387759</v>
      </c>
      <c r="G872">
        <f t="shared" si="726"/>
        <v>30.357142857142854</v>
      </c>
      <c r="H872">
        <f t="shared" si="727"/>
        <v>-0.69833908045977067</v>
      </c>
      <c r="I872">
        <f t="shared" si="728"/>
        <v>4.948275862068968</v>
      </c>
      <c r="J872">
        <f t="array" ref="J872">MMULT(MMULT(F872:G872,D$856:E$857), TRANSPOSE(F872:G872))</f>
        <v>41.389706945230181</v>
      </c>
      <c r="K872">
        <f t="array" ref="K872">MMULT(MMULT(H872:I872,D$861:E$862), TRANSPOSE(H872:I872))</f>
        <v>5.4520258390495862</v>
      </c>
      <c r="L872">
        <f t="shared" si="729"/>
        <v>21.428423443224407</v>
      </c>
      <c r="M872">
        <f t="shared" si="730"/>
        <v>3.5316870971139696</v>
      </c>
      <c r="N872">
        <f t="shared" si="731"/>
        <v>2</v>
      </c>
      <c r="O872">
        <f t="shared" si="732"/>
        <v>0</v>
      </c>
      <c r="P872">
        <f t="shared" si="733"/>
        <v>1</v>
      </c>
      <c r="Q872">
        <f t="shared" si="734"/>
        <v>0</v>
      </c>
      <c r="R872">
        <f>A590</f>
        <v>17</v>
      </c>
      <c r="S872">
        <f t="shared" si="735"/>
        <v>1</v>
      </c>
      <c r="T872">
        <f t="shared" si="736"/>
        <v>1.75</v>
      </c>
      <c r="U872">
        <f t="shared" si="737"/>
        <v>62</v>
      </c>
    </row>
    <row r="873" spans="1:21" x14ac:dyDescent="0.3">
      <c r="A873">
        <f t="shared" ref="A873" si="750">A582</f>
        <v>9</v>
      </c>
      <c r="B873">
        <f t="shared" ref="B873:C873" si="751">A$851</f>
        <v>2.0486326530612242</v>
      </c>
      <c r="C873">
        <f t="shared" si="751"/>
        <v>54.642857142857146</v>
      </c>
      <c r="D873">
        <f t="shared" si="723"/>
        <v>4.2983390804597708</v>
      </c>
      <c r="E873">
        <f t="shared" si="724"/>
        <v>80.051724137931032</v>
      </c>
      <c r="F873">
        <f t="shared" si="725"/>
        <v>-9.8632653061224262E-2</v>
      </c>
      <c r="G873">
        <f t="shared" si="726"/>
        <v>-3.6428571428571459</v>
      </c>
      <c r="H873">
        <f t="shared" si="727"/>
        <v>-2.3483390804597706</v>
      </c>
      <c r="I873">
        <f t="shared" si="728"/>
        <v>-29.051724137931032</v>
      </c>
      <c r="J873">
        <f t="array" ref="J873">MMULT(MMULT(F873:G873,D$856:E$857), TRANSPOSE(F873:G873))</f>
        <v>0.3936576335633627</v>
      </c>
      <c r="K873">
        <f t="array" ref="K873">MMULT(MMULT(H873:I873,D$861:E$862), TRANSPOSE(H873:I873))</f>
        <v>43.517076505024534</v>
      </c>
      <c r="L873">
        <f t="shared" si="729"/>
        <v>0.93039878739099779</v>
      </c>
      <c r="M873">
        <f t="shared" si="730"/>
        <v>22.564212430101442</v>
      </c>
      <c r="N873">
        <f t="shared" si="731"/>
        <v>1</v>
      </c>
      <c r="O873">
        <f t="shared" si="732"/>
        <v>1</v>
      </c>
      <c r="P873">
        <f t="shared" si="733"/>
        <v>0</v>
      </c>
      <c r="Q873">
        <f t="shared" si="734"/>
        <v>0</v>
      </c>
      <c r="R873">
        <f>A592</f>
        <v>19</v>
      </c>
      <c r="S873">
        <f t="shared" si="735"/>
        <v>1</v>
      </c>
      <c r="T873">
        <f t="shared" si="736"/>
        <v>1.6</v>
      </c>
      <c r="U873">
        <f t="shared" si="737"/>
        <v>52</v>
      </c>
    </row>
    <row r="874" spans="1:21" x14ac:dyDescent="0.3">
      <c r="A874">
        <f t="shared" ref="A874" si="752">A583</f>
        <v>10</v>
      </c>
      <c r="B874">
        <f t="shared" ref="B874:C874" si="753">A$851</f>
        <v>2.0486326530612242</v>
      </c>
      <c r="C874">
        <f t="shared" si="753"/>
        <v>54.642857142857146</v>
      </c>
      <c r="D874">
        <f t="shared" si="723"/>
        <v>4.2983390804597708</v>
      </c>
      <c r="E874">
        <f t="shared" si="724"/>
        <v>80.051724137931032</v>
      </c>
      <c r="F874">
        <f t="shared" si="725"/>
        <v>2.3013673469387754</v>
      </c>
      <c r="G874">
        <f t="shared" si="726"/>
        <v>30.357142857142854</v>
      </c>
      <c r="H874">
        <f t="shared" si="727"/>
        <v>5.1660919540228889E-2</v>
      </c>
      <c r="I874">
        <f t="shared" si="728"/>
        <v>4.948275862068968</v>
      </c>
      <c r="J874">
        <f t="array" ref="J874">MMULT(MMULT(F874:G874,D$856:E$857), TRANSPOSE(F874:G874))</f>
        <v>71.569405638841232</v>
      </c>
      <c r="K874">
        <f t="array" ref="K874">MMULT(MMULT(H874:I874,D$861:E$862), TRANSPOSE(H874:I874))</f>
        <v>0.72638729203785035</v>
      </c>
      <c r="L874">
        <f t="shared" si="729"/>
        <v>36.518272790029933</v>
      </c>
      <c r="M874">
        <f t="shared" si="730"/>
        <v>1.1688678236081016</v>
      </c>
      <c r="N874">
        <f t="shared" si="731"/>
        <v>2</v>
      </c>
      <c r="O874">
        <f t="shared" si="732"/>
        <v>0</v>
      </c>
      <c r="P874">
        <f t="shared" si="733"/>
        <v>1</v>
      </c>
      <c r="Q874">
        <f t="shared" si="734"/>
        <v>0</v>
      </c>
      <c r="R874">
        <f>A594</f>
        <v>21</v>
      </c>
      <c r="S874">
        <f t="shared" si="735"/>
        <v>1</v>
      </c>
      <c r="T874">
        <f t="shared" si="736"/>
        <v>1.8</v>
      </c>
      <c r="U874">
        <f t="shared" si="737"/>
        <v>51</v>
      </c>
    </row>
    <row r="875" spans="1:21" x14ac:dyDescent="0.3">
      <c r="A875">
        <f t="shared" ref="A875" si="754">A584</f>
        <v>11</v>
      </c>
      <c r="B875">
        <f t="shared" ref="B875:C875" si="755">A$851</f>
        <v>2.0486326530612242</v>
      </c>
      <c r="C875">
        <f t="shared" si="755"/>
        <v>54.642857142857146</v>
      </c>
      <c r="D875">
        <f t="shared" si="723"/>
        <v>4.2983390804597708</v>
      </c>
      <c r="E875">
        <f t="shared" si="724"/>
        <v>80.051724137931032</v>
      </c>
      <c r="F875">
        <f t="shared" si="725"/>
        <v>-0.21563265306122426</v>
      </c>
      <c r="G875">
        <f t="shared" si="726"/>
        <v>-0.6428571428571459</v>
      </c>
      <c r="H875">
        <f t="shared" si="727"/>
        <v>-2.4653390804597706</v>
      </c>
      <c r="I875">
        <f t="shared" si="728"/>
        <v>-26.051724137931032</v>
      </c>
      <c r="J875">
        <f t="array" ref="J875">MMULT(MMULT(F875:G875,D$856:E$857), TRANSPOSE(F875:G875))</f>
        <v>0.60680914512621786</v>
      </c>
      <c r="K875">
        <f t="array" ref="K875">MMULT(MMULT(H875:I875,D$861:E$862), TRANSPOSE(H875:I875))</f>
        <v>43.535019953970476</v>
      </c>
      <c r="L875">
        <f t="shared" si="729"/>
        <v>1.0369745431724255</v>
      </c>
      <c r="M875">
        <f t="shared" si="730"/>
        <v>22.573184154574413</v>
      </c>
      <c r="N875">
        <f t="shared" si="731"/>
        <v>1</v>
      </c>
      <c r="O875">
        <f t="shared" si="732"/>
        <v>1</v>
      </c>
      <c r="P875">
        <f t="shared" si="733"/>
        <v>0</v>
      </c>
      <c r="Q875">
        <f t="shared" si="734"/>
        <v>0</v>
      </c>
      <c r="R875">
        <f>A595</f>
        <v>22</v>
      </c>
      <c r="S875">
        <f t="shared" si="735"/>
        <v>1</v>
      </c>
      <c r="T875">
        <f t="shared" si="736"/>
        <v>1.75</v>
      </c>
      <c r="U875">
        <f t="shared" si="737"/>
        <v>47</v>
      </c>
    </row>
    <row r="876" spans="1:21" x14ac:dyDescent="0.3">
      <c r="A876">
        <f t="shared" ref="A876" si="756">A585</f>
        <v>12</v>
      </c>
      <c r="B876">
        <f t="shared" ref="B876:C876" si="757">A$851</f>
        <v>2.0486326530612242</v>
      </c>
      <c r="C876">
        <f t="shared" si="757"/>
        <v>54.642857142857146</v>
      </c>
      <c r="D876">
        <f t="shared" si="723"/>
        <v>4.2983390804597708</v>
      </c>
      <c r="E876">
        <f t="shared" si="724"/>
        <v>80.051724137931032</v>
      </c>
      <c r="F876">
        <f t="shared" si="725"/>
        <v>1.8683673469387756</v>
      </c>
      <c r="G876">
        <f t="shared" si="726"/>
        <v>29.357142857142854</v>
      </c>
      <c r="H876">
        <f t="shared" si="727"/>
        <v>-0.38133908045977094</v>
      </c>
      <c r="I876">
        <f t="shared" si="728"/>
        <v>3.948275862068968</v>
      </c>
      <c r="J876">
        <f t="array" ref="J876">MMULT(MMULT(F876:G876,D$856:E$857), TRANSPOSE(F876:G876))</f>
        <v>51.168073538474708</v>
      </c>
      <c r="K876">
        <f t="array" ref="K876">MMULT(MMULT(H876:I876,D$861:E$862), TRANSPOSE(H876:I876))</f>
        <v>2.0564075278168321</v>
      </c>
      <c r="L876">
        <f t="shared" si="729"/>
        <v>26.317606739846671</v>
      </c>
      <c r="M876">
        <f t="shared" si="730"/>
        <v>1.8338779414975925</v>
      </c>
      <c r="N876">
        <f t="shared" si="731"/>
        <v>2</v>
      </c>
      <c r="O876">
        <f t="shared" si="732"/>
        <v>0</v>
      </c>
      <c r="P876">
        <f t="shared" si="733"/>
        <v>1</v>
      </c>
      <c r="Q876">
        <f t="shared" si="734"/>
        <v>0</v>
      </c>
      <c r="R876">
        <f>A600</f>
        <v>27</v>
      </c>
      <c r="S876">
        <f t="shared" si="735"/>
        <v>1</v>
      </c>
      <c r="T876">
        <f t="shared" si="736"/>
        <v>1.9670000000000001</v>
      </c>
      <c r="U876">
        <f t="shared" si="737"/>
        <v>55</v>
      </c>
    </row>
    <row r="877" spans="1:21" x14ac:dyDescent="0.3">
      <c r="A877">
        <f t="shared" ref="A877" si="758">A586</f>
        <v>13</v>
      </c>
      <c r="B877">
        <f t="shared" ref="B877:C877" si="759">A$851</f>
        <v>2.0486326530612242</v>
      </c>
      <c r="C877">
        <f t="shared" si="759"/>
        <v>54.642857142857146</v>
      </c>
      <c r="D877">
        <f t="shared" si="723"/>
        <v>4.2983390804597708</v>
      </c>
      <c r="E877">
        <f t="shared" si="724"/>
        <v>80.051724137931032</v>
      </c>
      <c r="F877">
        <f t="shared" si="725"/>
        <v>2.151367346938776</v>
      </c>
      <c r="G877">
        <f t="shared" si="726"/>
        <v>23.357142857142854</v>
      </c>
      <c r="H877">
        <f t="shared" si="727"/>
        <v>-9.8339080459770578E-2</v>
      </c>
      <c r="I877">
        <f t="shared" si="728"/>
        <v>-2.051724137931032</v>
      </c>
      <c r="J877">
        <f t="array" ref="J877">MMULT(MMULT(F877:G877,D$856:E$857), TRANSPOSE(F877:G877))</f>
        <v>59.323296416182906</v>
      </c>
      <c r="K877">
        <f t="array" ref="K877">MMULT(MMULT(H877:I877,D$861:E$862), TRANSPOSE(H877:I877))</f>
        <v>0.13690163638852798</v>
      </c>
      <c r="L877">
        <f t="shared" si="729"/>
        <v>30.39521817870077</v>
      </c>
      <c r="M877">
        <f t="shared" si="730"/>
        <v>0.87412499578344049</v>
      </c>
      <c r="N877">
        <f t="shared" si="731"/>
        <v>2</v>
      </c>
      <c r="O877">
        <f t="shared" si="732"/>
        <v>0</v>
      </c>
      <c r="P877">
        <f t="shared" si="733"/>
        <v>1</v>
      </c>
      <c r="Q877">
        <f t="shared" si="734"/>
        <v>0</v>
      </c>
      <c r="R877">
        <f>A609</f>
        <v>36</v>
      </c>
      <c r="S877">
        <f t="shared" si="735"/>
        <v>1</v>
      </c>
      <c r="T877">
        <f t="shared" si="736"/>
        <v>2.0169999999999999</v>
      </c>
      <c r="U877">
        <f t="shared" si="737"/>
        <v>52</v>
      </c>
    </row>
    <row r="878" spans="1:21" x14ac:dyDescent="0.3">
      <c r="A878">
        <f t="shared" ref="A878" si="760">A587</f>
        <v>14</v>
      </c>
      <c r="B878">
        <f t="shared" ref="B878:C878" si="761">A$851</f>
        <v>2.0486326530612242</v>
      </c>
      <c r="C878">
        <f t="shared" si="761"/>
        <v>54.642857142857146</v>
      </c>
      <c r="D878">
        <f t="shared" si="723"/>
        <v>4.2983390804597708</v>
      </c>
      <c r="E878">
        <f t="shared" si="724"/>
        <v>80.051724137931032</v>
      </c>
      <c r="F878">
        <f t="shared" si="725"/>
        <v>-0.29863265306122422</v>
      </c>
      <c r="G878">
        <f t="shared" si="726"/>
        <v>-7.6428571428571459</v>
      </c>
      <c r="H878">
        <f t="shared" si="727"/>
        <v>-2.5483390804597708</v>
      </c>
      <c r="I878">
        <f t="shared" si="728"/>
        <v>-33.051724137931032</v>
      </c>
      <c r="J878">
        <f t="array" ref="J878">MMULT(MMULT(F878:G878,D$856:E$857), TRANSPOSE(F878:G878))</f>
        <v>2.0580077238861443</v>
      </c>
      <c r="K878">
        <f t="array" ref="K878">MMULT(MMULT(H878:I878,D$861:E$862), TRANSPOSE(H878:I878))</f>
        <v>53.117857601652773</v>
      </c>
      <c r="L878">
        <f t="shared" si="729"/>
        <v>1.7625738325523885</v>
      </c>
      <c r="M878">
        <f t="shared" si="730"/>
        <v>27.364602978415562</v>
      </c>
      <c r="N878">
        <f t="shared" si="731"/>
        <v>1</v>
      </c>
      <c r="O878">
        <f t="shared" si="732"/>
        <v>1</v>
      </c>
      <c r="P878">
        <f t="shared" si="733"/>
        <v>0</v>
      </c>
      <c r="Q878">
        <f t="shared" si="734"/>
        <v>0</v>
      </c>
      <c r="R878">
        <f>A610</f>
        <v>37</v>
      </c>
      <c r="S878">
        <f t="shared" si="735"/>
        <v>1</v>
      </c>
      <c r="T878">
        <f t="shared" si="736"/>
        <v>1.867</v>
      </c>
      <c r="U878">
        <f t="shared" si="737"/>
        <v>48</v>
      </c>
    </row>
    <row r="879" spans="1:21" x14ac:dyDescent="0.3">
      <c r="A879">
        <f t="shared" ref="A879" si="762">A588</f>
        <v>15</v>
      </c>
      <c r="B879">
        <f t="shared" ref="B879:C879" si="763">A$851</f>
        <v>2.0486326530612242</v>
      </c>
      <c r="C879">
        <f t="shared" si="763"/>
        <v>54.642857142857146</v>
      </c>
      <c r="D879">
        <f t="shared" si="723"/>
        <v>4.2983390804597708</v>
      </c>
      <c r="E879">
        <f t="shared" si="724"/>
        <v>80.051724137931032</v>
      </c>
      <c r="F879">
        <f t="shared" si="725"/>
        <v>2.651367346938776</v>
      </c>
      <c r="G879">
        <f t="shared" si="726"/>
        <v>28.357142857142854</v>
      </c>
      <c r="H879">
        <f t="shared" si="727"/>
        <v>0.40166091954022942</v>
      </c>
      <c r="I879">
        <f t="shared" si="728"/>
        <v>2.948275862068968</v>
      </c>
      <c r="J879">
        <f t="array" ref="J879">MMULT(MMULT(F879:G879,D$856:E$857), TRANSPOSE(F879:G879))</f>
        <v>89.854656014282568</v>
      </c>
      <c r="K879">
        <f t="array" ref="K879">MMULT(MMULT(H879:I879,D$861:E$862), TRANSPOSE(H879:I879))</f>
        <v>1.0303942394861063</v>
      </c>
      <c r="L879">
        <f t="shared" si="729"/>
        <v>45.660897977750601</v>
      </c>
      <c r="M879">
        <f t="shared" si="730"/>
        <v>1.3208712973322296</v>
      </c>
      <c r="N879">
        <f t="shared" si="731"/>
        <v>2</v>
      </c>
      <c r="O879">
        <f t="shared" si="732"/>
        <v>0</v>
      </c>
      <c r="P879">
        <f t="shared" si="733"/>
        <v>1</v>
      </c>
      <c r="Q879">
        <f t="shared" si="734"/>
        <v>0</v>
      </c>
      <c r="R879">
        <f>A612</f>
        <v>39</v>
      </c>
      <c r="S879">
        <f t="shared" si="735"/>
        <v>1</v>
      </c>
      <c r="T879">
        <f t="shared" si="736"/>
        <v>1.833</v>
      </c>
      <c r="U879">
        <f t="shared" si="737"/>
        <v>59</v>
      </c>
    </row>
    <row r="880" spans="1:21" x14ac:dyDescent="0.3">
      <c r="A880">
        <f t="shared" ref="A880" si="764">A589</f>
        <v>16</v>
      </c>
      <c r="B880">
        <f t="shared" ref="B880:C880" si="765">A$851</f>
        <v>2.0486326530612242</v>
      </c>
      <c r="C880">
        <f t="shared" si="765"/>
        <v>54.642857142857146</v>
      </c>
      <c r="D880">
        <f t="shared" si="723"/>
        <v>4.2983390804597708</v>
      </c>
      <c r="E880">
        <f t="shared" si="724"/>
        <v>80.051724137931032</v>
      </c>
      <c r="F880">
        <f t="shared" si="725"/>
        <v>0.1183673469387756</v>
      </c>
      <c r="G880">
        <f t="shared" si="726"/>
        <v>-2.6428571428571459</v>
      </c>
      <c r="H880">
        <f t="shared" si="727"/>
        <v>-2.1313390804597709</v>
      </c>
      <c r="I880">
        <f t="shared" si="728"/>
        <v>-28.051724137931032</v>
      </c>
      <c r="J880">
        <f t="array" ref="J880">MMULT(MMULT(F880:G880,D$856:E$857), TRANSPOSE(F880:G880))</f>
        <v>0.57105440904991722</v>
      </c>
      <c r="K880">
        <f t="array" ref="K880">MMULT(MMULT(H880:I880,D$861:E$862), TRANSPOSE(H880:I880))</f>
        <v>37.597816479415911</v>
      </c>
      <c r="L880">
        <f t="shared" si="729"/>
        <v>1.019097175134275</v>
      </c>
      <c r="M880">
        <f t="shared" si="730"/>
        <v>19.604582417297131</v>
      </c>
      <c r="N880">
        <f t="shared" si="731"/>
        <v>1</v>
      </c>
      <c r="O880">
        <f t="shared" si="732"/>
        <v>1</v>
      </c>
      <c r="P880">
        <f t="shared" si="733"/>
        <v>0</v>
      </c>
      <c r="Q880">
        <f t="shared" si="734"/>
        <v>0</v>
      </c>
      <c r="R880">
        <f>A615</f>
        <v>42</v>
      </c>
      <c r="S880">
        <f t="shared" si="735"/>
        <v>1</v>
      </c>
      <c r="T880">
        <f t="shared" si="736"/>
        <v>1.883</v>
      </c>
      <c r="U880">
        <f t="shared" si="737"/>
        <v>58</v>
      </c>
    </row>
    <row r="881" spans="1:21" x14ac:dyDescent="0.3">
      <c r="A881">
        <f t="shared" ref="A881" si="766">A590</f>
        <v>17</v>
      </c>
      <c r="B881">
        <f t="shared" ref="B881:C881" si="767">A$851</f>
        <v>2.0486326530612242</v>
      </c>
      <c r="C881">
        <f t="shared" si="767"/>
        <v>54.642857142857146</v>
      </c>
      <c r="D881">
        <f t="shared" si="723"/>
        <v>4.2983390804597708</v>
      </c>
      <c r="E881">
        <f t="shared" si="724"/>
        <v>80.051724137931032</v>
      </c>
      <c r="F881">
        <f t="shared" si="725"/>
        <v>-0.29863265306122422</v>
      </c>
      <c r="G881">
        <f t="shared" si="726"/>
        <v>7.3571428571428541</v>
      </c>
      <c r="H881">
        <f t="shared" si="727"/>
        <v>-2.5483390804597708</v>
      </c>
      <c r="I881">
        <f t="shared" si="728"/>
        <v>-18.051724137931032</v>
      </c>
      <c r="J881">
        <f t="array" ref="J881">MMULT(MMULT(F881:G881,D$856:E$857), TRANSPOSE(F881:G881))</f>
        <v>4.0427615396192724</v>
      </c>
      <c r="K881">
        <f t="array" ref="K881">MMULT(MMULT(H881:I881,D$861:E$862), TRANSPOSE(H881:I881))</f>
        <v>41.26385858255292</v>
      </c>
      <c r="L881">
        <f t="shared" si="729"/>
        <v>2.7549507404189528</v>
      </c>
      <c r="M881">
        <f t="shared" si="730"/>
        <v>21.437603468865635</v>
      </c>
      <c r="N881">
        <f t="shared" si="731"/>
        <v>1</v>
      </c>
      <c r="O881">
        <f t="shared" si="732"/>
        <v>1</v>
      </c>
      <c r="P881">
        <f t="shared" si="733"/>
        <v>0</v>
      </c>
      <c r="Q881">
        <f t="shared" si="734"/>
        <v>0</v>
      </c>
      <c r="R881">
        <f>A617</f>
        <v>44</v>
      </c>
      <c r="S881">
        <f t="shared" si="735"/>
        <v>1</v>
      </c>
      <c r="T881">
        <f t="shared" si="736"/>
        <v>1.75</v>
      </c>
      <c r="U881">
        <f t="shared" si="737"/>
        <v>58</v>
      </c>
    </row>
    <row r="882" spans="1:21" x14ac:dyDescent="0.3">
      <c r="A882">
        <f t="shared" ref="A882" si="768">A591</f>
        <v>18</v>
      </c>
      <c r="B882">
        <f t="shared" ref="B882:C882" si="769">A$851</f>
        <v>2.0486326530612242</v>
      </c>
      <c r="C882">
        <f t="shared" si="769"/>
        <v>54.642857142857146</v>
      </c>
      <c r="D882">
        <f t="shared" si="723"/>
        <v>4.2983390804597708</v>
      </c>
      <c r="E882">
        <f t="shared" si="724"/>
        <v>80.051724137931032</v>
      </c>
      <c r="F882">
        <f t="shared" si="725"/>
        <v>2.7513673469387756</v>
      </c>
      <c r="G882">
        <f t="shared" si="726"/>
        <v>29.357142857142854</v>
      </c>
      <c r="H882">
        <f t="shared" si="727"/>
        <v>0.50166091954022907</v>
      </c>
      <c r="I882">
        <f t="shared" si="728"/>
        <v>3.948275862068968</v>
      </c>
      <c r="J882">
        <f t="array" ref="J882">MMULT(MMULT(F882:G882,D$856:E$857), TRANSPOSE(F882:G882))</f>
        <v>96.719903785287215</v>
      </c>
      <c r="K882">
        <f t="array" ref="K882">MMULT(MMULT(H882:I882,D$861:E$862), TRANSPOSE(H882:I882))</f>
        <v>1.6277426856409751</v>
      </c>
      <c r="L882">
        <f t="shared" si="729"/>
        <v>49.093521863252924</v>
      </c>
      <c r="M882">
        <f t="shared" si="730"/>
        <v>1.619545520409664</v>
      </c>
      <c r="N882">
        <f t="shared" si="731"/>
        <v>2</v>
      </c>
      <c r="O882">
        <f t="shared" si="732"/>
        <v>0</v>
      </c>
      <c r="P882">
        <f t="shared" si="733"/>
        <v>1</v>
      </c>
      <c r="Q882">
        <f t="shared" si="734"/>
        <v>0</v>
      </c>
      <c r="R882">
        <f>A621</f>
        <v>48</v>
      </c>
      <c r="S882">
        <f t="shared" si="735"/>
        <v>1</v>
      </c>
      <c r="T882">
        <f t="shared" si="736"/>
        <v>2.1</v>
      </c>
      <c r="U882">
        <f t="shared" si="737"/>
        <v>53</v>
      </c>
    </row>
    <row r="883" spans="1:21" x14ac:dyDescent="0.3">
      <c r="A883">
        <f t="shared" ref="A883" si="770">A592</f>
        <v>19</v>
      </c>
      <c r="B883">
        <f t="shared" ref="B883:C883" si="771">A$851</f>
        <v>2.0486326530612242</v>
      </c>
      <c r="C883">
        <f t="shared" si="771"/>
        <v>54.642857142857146</v>
      </c>
      <c r="D883">
        <f t="shared" si="723"/>
        <v>4.2983390804597708</v>
      </c>
      <c r="E883">
        <f t="shared" si="724"/>
        <v>80.051724137931032</v>
      </c>
      <c r="F883">
        <f t="shared" si="725"/>
        <v>-0.44863265306122413</v>
      </c>
      <c r="G883">
        <f t="shared" si="726"/>
        <v>-2.6428571428571459</v>
      </c>
      <c r="H883">
        <f t="shared" si="727"/>
        <v>-2.6983390804597707</v>
      </c>
      <c r="I883">
        <f t="shared" si="728"/>
        <v>-28.051724137931032</v>
      </c>
      <c r="J883">
        <f t="array" ref="J883">MMULT(MMULT(F883:G883,D$856:E$857), TRANSPOSE(F883:G883))</f>
        <v>2.5159825420836857</v>
      </c>
      <c r="K883">
        <f t="array" ref="K883">MMULT(MMULT(H883:I883,D$861:E$862), TRANSPOSE(H883:I883))</f>
        <v>51.729380097197144</v>
      </c>
      <c r="L883">
        <f t="shared" si="729"/>
        <v>1.9915612416511594</v>
      </c>
      <c r="M883">
        <f t="shared" si="730"/>
        <v>26.670364226187747</v>
      </c>
      <c r="N883">
        <f t="shared" si="731"/>
        <v>1</v>
      </c>
      <c r="O883">
        <f t="shared" si="732"/>
        <v>1</v>
      </c>
      <c r="P883">
        <f t="shared" si="733"/>
        <v>0</v>
      </c>
      <c r="Q883">
        <f t="shared" si="734"/>
        <v>0</v>
      </c>
      <c r="R883">
        <f>A623</f>
        <v>50</v>
      </c>
      <c r="S883">
        <f t="shared" si="735"/>
        <v>1</v>
      </c>
      <c r="T883">
        <f t="shared" si="736"/>
        <v>2</v>
      </c>
      <c r="U883">
        <f t="shared" si="737"/>
        <v>59</v>
      </c>
    </row>
    <row r="884" spans="1:21" x14ac:dyDescent="0.3">
      <c r="A884">
        <f t="shared" ref="A884" si="772">A593</f>
        <v>20</v>
      </c>
      <c r="B884">
        <f t="shared" ref="B884:C884" si="773">A$851</f>
        <v>2.0486326530612242</v>
      </c>
      <c r="C884">
        <f t="shared" si="773"/>
        <v>54.642857142857146</v>
      </c>
      <c r="D884">
        <f t="shared" si="723"/>
        <v>4.2983390804597708</v>
      </c>
      <c r="E884">
        <f t="shared" si="724"/>
        <v>80.051724137931032</v>
      </c>
      <c r="F884">
        <f t="shared" si="725"/>
        <v>2.2013673469387758</v>
      </c>
      <c r="G884">
        <f t="shared" si="726"/>
        <v>24.357142857142854</v>
      </c>
      <c r="H884">
        <f t="shared" si="727"/>
        <v>-4.8339080459770756E-2</v>
      </c>
      <c r="I884">
        <f t="shared" si="728"/>
        <v>-1.051724137931032</v>
      </c>
      <c r="J884">
        <f t="array" ref="J884">MMULT(MMULT(F884:G884,D$856:E$857), TRANSPOSE(F884:G884))</f>
        <v>62.344141697161049</v>
      </c>
      <c r="K884">
        <f t="array" ref="K884">MMULT(MMULT(H884:I884,D$861:E$862), TRANSPOSE(H884:I884))</f>
        <v>3.5254977758900713E-2</v>
      </c>
      <c r="L884">
        <f t="shared" si="729"/>
        <v>31.905640819189841</v>
      </c>
      <c r="M884">
        <f t="shared" si="730"/>
        <v>0.82330166646862679</v>
      </c>
      <c r="N884">
        <f t="shared" si="731"/>
        <v>2</v>
      </c>
      <c r="O884">
        <f t="shared" si="732"/>
        <v>0</v>
      </c>
      <c r="P884">
        <f t="shared" si="733"/>
        <v>1</v>
      </c>
      <c r="Q884">
        <f t="shared" si="734"/>
        <v>0</v>
      </c>
      <c r="R884">
        <f>A626</f>
        <v>53</v>
      </c>
      <c r="S884">
        <f t="shared" si="735"/>
        <v>1</v>
      </c>
      <c r="T884">
        <f t="shared" si="736"/>
        <v>1.833</v>
      </c>
      <c r="U884">
        <f t="shared" si="737"/>
        <v>54</v>
      </c>
    </row>
    <row r="885" spans="1:21" x14ac:dyDescent="0.3">
      <c r="A885">
        <f t="shared" ref="A885" si="774">A594</f>
        <v>21</v>
      </c>
      <c r="B885">
        <f t="shared" ref="B885:C885" si="775">A$851</f>
        <v>2.0486326530612242</v>
      </c>
      <c r="C885">
        <f t="shared" si="775"/>
        <v>54.642857142857146</v>
      </c>
      <c r="D885">
        <f t="shared" si="723"/>
        <v>4.2983390804597708</v>
      </c>
      <c r="E885">
        <f t="shared" si="724"/>
        <v>80.051724137931032</v>
      </c>
      <c r="F885">
        <f t="shared" si="725"/>
        <v>-0.24863265306122417</v>
      </c>
      <c r="G885">
        <f t="shared" si="726"/>
        <v>-3.6428571428571459</v>
      </c>
      <c r="H885">
        <f t="shared" si="727"/>
        <v>-2.4983390804597709</v>
      </c>
      <c r="I885">
        <f t="shared" si="728"/>
        <v>-29.051724137931032</v>
      </c>
      <c r="J885">
        <f t="array" ref="J885">MMULT(MMULT(F885:G885,D$856:E$857), TRANSPOSE(F885:G885))</f>
        <v>0.87327373537413089</v>
      </c>
      <c r="K885">
        <f t="array" ref="K885">MMULT(MMULT(H885:I885,D$861:E$862), TRANSPOSE(H885:I885))</f>
        <v>47.2227146776656</v>
      </c>
      <c r="L885">
        <f t="shared" si="729"/>
        <v>1.1702068382963819</v>
      </c>
      <c r="M885">
        <f t="shared" si="730"/>
        <v>24.417031516421975</v>
      </c>
      <c r="N885">
        <f t="shared" si="731"/>
        <v>1</v>
      </c>
      <c r="O885">
        <f t="shared" si="732"/>
        <v>1</v>
      </c>
      <c r="P885">
        <f t="shared" si="733"/>
        <v>0</v>
      </c>
      <c r="Q885">
        <f t="shared" si="734"/>
        <v>0</v>
      </c>
      <c r="R885">
        <f>A628</f>
        <v>55</v>
      </c>
      <c r="S885">
        <f t="shared" si="735"/>
        <v>1</v>
      </c>
      <c r="T885">
        <f t="shared" si="736"/>
        <v>1.7330000000000001</v>
      </c>
      <c r="U885">
        <f t="shared" si="737"/>
        <v>54</v>
      </c>
    </row>
    <row r="886" spans="1:21" x14ac:dyDescent="0.3">
      <c r="A886">
        <f t="shared" ref="A886" si="776">A595</f>
        <v>22</v>
      </c>
      <c r="B886">
        <f t="shared" ref="B886:C886" si="777">A$851</f>
        <v>2.0486326530612242</v>
      </c>
      <c r="C886">
        <f t="shared" si="777"/>
        <v>54.642857142857146</v>
      </c>
      <c r="D886">
        <f t="shared" si="723"/>
        <v>4.2983390804597708</v>
      </c>
      <c r="E886">
        <f t="shared" si="724"/>
        <v>80.051724137931032</v>
      </c>
      <c r="F886">
        <f t="shared" si="725"/>
        <v>-0.29863265306122422</v>
      </c>
      <c r="G886">
        <f t="shared" si="726"/>
        <v>-7.6428571428571459</v>
      </c>
      <c r="H886">
        <f t="shared" si="727"/>
        <v>-2.5483390804597708</v>
      </c>
      <c r="I886">
        <f t="shared" si="728"/>
        <v>-33.051724137931032</v>
      </c>
      <c r="J886">
        <f t="array" ref="J886">MMULT(MMULT(F886:G886,D$856:E$857), TRANSPOSE(F886:G886))</f>
        <v>2.0580077238861443</v>
      </c>
      <c r="K886">
        <f t="array" ref="K886">MMULT(MMULT(H886:I886,D$861:E$862), TRANSPOSE(H886:I886))</f>
        <v>53.117857601652773</v>
      </c>
      <c r="L886">
        <f t="shared" si="729"/>
        <v>1.7625738325523885</v>
      </c>
      <c r="M886">
        <f t="shared" si="730"/>
        <v>27.364602978415562</v>
      </c>
      <c r="N886">
        <f t="shared" si="731"/>
        <v>1</v>
      </c>
      <c r="O886">
        <f t="shared" si="732"/>
        <v>1</v>
      </c>
      <c r="P886">
        <f t="shared" si="733"/>
        <v>0</v>
      </c>
      <c r="Q886">
        <f t="shared" si="734"/>
        <v>0</v>
      </c>
      <c r="R886">
        <f>A631</f>
        <v>58</v>
      </c>
      <c r="S886">
        <f t="shared" si="735"/>
        <v>1</v>
      </c>
      <c r="T886">
        <f t="shared" si="736"/>
        <v>1.667</v>
      </c>
      <c r="U886">
        <f t="shared" si="737"/>
        <v>64</v>
      </c>
    </row>
    <row r="887" spans="1:21" x14ac:dyDescent="0.3">
      <c r="A887">
        <f t="shared" ref="A887" si="778">A596</f>
        <v>23</v>
      </c>
      <c r="B887">
        <f t="shared" ref="B887:C887" si="779">A$851</f>
        <v>2.0486326530612242</v>
      </c>
      <c r="C887">
        <f t="shared" si="779"/>
        <v>54.642857142857146</v>
      </c>
      <c r="D887">
        <f t="shared" si="723"/>
        <v>4.2983390804597708</v>
      </c>
      <c r="E887">
        <f t="shared" si="724"/>
        <v>80.051724137931032</v>
      </c>
      <c r="F887">
        <f t="shared" si="725"/>
        <v>1.401367346938776</v>
      </c>
      <c r="G887">
        <f t="shared" si="726"/>
        <v>23.357142857142854</v>
      </c>
      <c r="H887">
        <f t="shared" si="727"/>
        <v>-0.84833908045977058</v>
      </c>
      <c r="I887">
        <f t="shared" si="728"/>
        <v>-2.051724137931032</v>
      </c>
      <c r="J887">
        <f t="array" ref="J887">MMULT(MMULT(F887:G887,D$856:E$857), TRANSPOSE(F887:G887))</f>
        <v>29.846171882009681</v>
      </c>
      <c r="K887">
        <f t="array" ref="K887">MMULT(MMULT(H887:I887,D$861:E$862), TRANSPOSE(H887:I887))</f>
        <v>4.681058338522436</v>
      </c>
      <c r="L887">
        <f t="shared" si="729"/>
        <v>15.656655911614157</v>
      </c>
      <c r="M887">
        <f t="shared" si="730"/>
        <v>3.1462033468503945</v>
      </c>
      <c r="N887">
        <f t="shared" si="731"/>
        <v>2</v>
      </c>
      <c r="O887">
        <f t="shared" si="732"/>
        <v>0</v>
      </c>
      <c r="P887">
        <f t="shared" si="733"/>
        <v>1</v>
      </c>
      <c r="Q887">
        <f t="shared" si="734"/>
        <v>0</v>
      </c>
      <c r="R887">
        <f>A634</f>
        <v>61</v>
      </c>
      <c r="S887">
        <f t="shared" si="735"/>
        <v>1</v>
      </c>
      <c r="T887">
        <f t="shared" si="736"/>
        <v>2.2330000000000001</v>
      </c>
      <c r="U887">
        <f t="shared" si="737"/>
        <v>59</v>
      </c>
    </row>
    <row r="888" spans="1:21" x14ac:dyDescent="0.3">
      <c r="A888">
        <f t="shared" ref="A888" si="780">A597</f>
        <v>24</v>
      </c>
      <c r="B888">
        <f t="shared" ref="B888:C888" si="781">A$851</f>
        <v>2.0486326530612242</v>
      </c>
      <c r="C888">
        <f t="shared" si="781"/>
        <v>54.642857142857146</v>
      </c>
      <c r="D888">
        <f t="shared" si="723"/>
        <v>4.2983390804597708</v>
      </c>
      <c r="E888">
        <f t="shared" si="724"/>
        <v>80.051724137931032</v>
      </c>
      <c r="F888">
        <f t="shared" si="725"/>
        <v>1.018367346938776</v>
      </c>
      <c r="G888">
        <f t="shared" si="726"/>
        <v>14.357142857142854</v>
      </c>
      <c r="H888">
        <f t="shared" si="727"/>
        <v>-1.2313390804597706</v>
      </c>
      <c r="I888">
        <f t="shared" si="728"/>
        <v>-11.051724137931032</v>
      </c>
      <c r="J888">
        <f t="array" ref="J888">MMULT(MMULT(F888:G888,D$856:E$857), TRANSPOSE(F888:G888))</f>
        <v>14.392479229293048</v>
      </c>
      <c r="K888">
        <f t="array" ref="K888">MMULT(MMULT(H888:I888,D$861:E$862), TRANSPOSE(H888:I888))</f>
        <v>10.151831922444769</v>
      </c>
      <c r="L888">
        <f t="shared" si="729"/>
        <v>7.9298095852558408</v>
      </c>
      <c r="M888">
        <f t="shared" si="730"/>
        <v>5.8815901388115606</v>
      </c>
      <c r="N888">
        <f t="shared" si="731"/>
        <v>2</v>
      </c>
      <c r="O888">
        <f t="shared" si="732"/>
        <v>0</v>
      </c>
      <c r="P888">
        <f t="shared" si="733"/>
        <v>1</v>
      </c>
      <c r="Q888">
        <f t="shared" si="734"/>
        <v>1</v>
      </c>
      <c r="R888">
        <f>A636</f>
        <v>63</v>
      </c>
      <c r="S888">
        <f t="shared" si="735"/>
        <v>1</v>
      </c>
      <c r="T888">
        <f t="shared" si="736"/>
        <v>1.75</v>
      </c>
      <c r="U888">
        <f t="shared" si="737"/>
        <v>48</v>
      </c>
    </row>
    <row r="889" spans="1:21" x14ac:dyDescent="0.3">
      <c r="A889">
        <f t="shared" ref="A889" si="782">A598</f>
        <v>25</v>
      </c>
      <c r="B889">
        <f t="shared" ref="B889:C889" si="783">A$851</f>
        <v>2.0486326530612242</v>
      </c>
      <c r="C889">
        <f t="shared" si="783"/>
        <v>54.642857142857146</v>
      </c>
      <c r="D889">
        <f t="shared" si="723"/>
        <v>4.2983390804597708</v>
      </c>
      <c r="E889">
        <f t="shared" si="724"/>
        <v>80.051724137931032</v>
      </c>
      <c r="F889">
        <f t="shared" si="725"/>
        <v>2.4843673469387761</v>
      </c>
      <c r="G889">
        <f t="shared" si="726"/>
        <v>19.357142857142854</v>
      </c>
      <c r="H889">
        <f t="shared" si="727"/>
        <v>0.23466091954022961</v>
      </c>
      <c r="I889">
        <f t="shared" si="728"/>
        <v>-6.051724137931032</v>
      </c>
      <c r="J889">
        <f t="array" ref="J889">MMULT(MMULT(F889:G889,D$856:E$857), TRANSPOSE(F889:G889))</f>
        <v>76.748023428018129</v>
      </c>
      <c r="K889">
        <f t="array" ref="K889">MMULT(MMULT(H889:I889,D$861:E$862), TRANSPOSE(H889:I889))</f>
        <v>2.0647520686092848</v>
      </c>
      <c r="L889">
        <f t="shared" si="729"/>
        <v>39.107581684618381</v>
      </c>
      <c r="M889">
        <f t="shared" si="730"/>
        <v>1.8380502118938189</v>
      </c>
      <c r="N889">
        <f t="shared" si="731"/>
        <v>2</v>
      </c>
      <c r="O889">
        <f t="shared" si="732"/>
        <v>0</v>
      </c>
      <c r="P889">
        <f t="shared" si="733"/>
        <v>1</v>
      </c>
      <c r="Q889">
        <f t="shared" si="734"/>
        <v>0</v>
      </c>
      <c r="R889">
        <f>A638</f>
        <v>65</v>
      </c>
      <c r="S889">
        <f t="shared" si="735"/>
        <v>1</v>
      </c>
      <c r="T889">
        <f t="shared" si="736"/>
        <v>1.8169999999999999</v>
      </c>
      <c r="U889">
        <f t="shared" si="737"/>
        <v>60</v>
      </c>
    </row>
    <row r="890" spans="1:21" x14ac:dyDescent="0.3">
      <c r="A890">
        <f t="shared" ref="A890" si="784">A599</f>
        <v>26</v>
      </c>
      <c r="B890">
        <f t="shared" ref="B890:C890" si="785">A$851</f>
        <v>2.0486326530612242</v>
      </c>
      <c r="C890">
        <f t="shared" si="785"/>
        <v>54.642857142857146</v>
      </c>
      <c r="D890">
        <f t="shared" si="723"/>
        <v>4.2983390804597708</v>
      </c>
      <c r="E890">
        <f t="shared" si="724"/>
        <v>80.051724137931032</v>
      </c>
      <c r="F890">
        <f t="shared" si="725"/>
        <v>1.5513673469387759</v>
      </c>
      <c r="G890">
        <f t="shared" si="726"/>
        <v>28.357142857142854</v>
      </c>
      <c r="H890">
        <f t="shared" si="727"/>
        <v>-0.69833908045977067</v>
      </c>
      <c r="I890">
        <f t="shared" si="728"/>
        <v>2.948275862068968</v>
      </c>
      <c r="J890">
        <f t="array" ref="J890">MMULT(MMULT(F890:G890,D$856:E$857), TRANSPOSE(F890:G890))</f>
        <v>39.09040569110482</v>
      </c>
      <c r="K890">
        <f t="array" ref="K890">MMULT(MMULT(H890:I890,D$861:E$862), TRANSPOSE(H890:I890))</f>
        <v>4.4641048989261449</v>
      </c>
      <c r="L890">
        <f t="shared" si="729"/>
        <v>20.278772816161727</v>
      </c>
      <c r="M890">
        <f t="shared" si="730"/>
        <v>3.0377266270522489</v>
      </c>
      <c r="N890">
        <f t="shared" si="731"/>
        <v>2</v>
      </c>
      <c r="O890">
        <f t="shared" si="732"/>
        <v>0</v>
      </c>
      <c r="P890">
        <f t="shared" si="733"/>
        <v>1</v>
      </c>
      <c r="Q890">
        <f t="shared" si="734"/>
        <v>0</v>
      </c>
      <c r="R890">
        <f>A642</f>
        <v>69</v>
      </c>
      <c r="S890">
        <f t="shared" si="735"/>
        <v>1</v>
      </c>
      <c r="T890">
        <f t="shared" si="736"/>
        <v>2.0670000000000002</v>
      </c>
      <c r="U890">
        <f t="shared" si="737"/>
        <v>65</v>
      </c>
    </row>
    <row r="891" spans="1:21" x14ac:dyDescent="0.3">
      <c r="A891">
        <f t="shared" ref="A891" si="786">A600</f>
        <v>27</v>
      </c>
      <c r="B891">
        <f t="shared" ref="B891:C891" si="787">A$851</f>
        <v>2.0486326530612242</v>
      </c>
      <c r="C891">
        <f t="shared" si="787"/>
        <v>54.642857142857146</v>
      </c>
      <c r="D891">
        <f t="shared" si="723"/>
        <v>4.2983390804597708</v>
      </c>
      <c r="E891">
        <f t="shared" si="724"/>
        <v>80.051724137931032</v>
      </c>
      <c r="F891">
        <f t="shared" si="725"/>
        <v>-8.1632653061224136E-2</v>
      </c>
      <c r="G891">
        <f t="shared" si="726"/>
        <v>0.3571428571428541</v>
      </c>
      <c r="H891">
        <f t="shared" si="727"/>
        <v>-2.3313390804597707</v>
      </c>
      <c r="I891">
        <f t="shared" si="728"/>
        <v>-25.051724137931032</v>
      </c>
      <c r="J891">
        <f t="array" ref="J891">MMULT(MMULT(F891:G891,D$856:E$857), TRANSPOSE(F891:G891))</f>
        <v>0.11238499806140964</v>
      </c>
      <c r="K891">
        <f t="array" ref="K891">MMULT(MMULT(H891:I891,D$861:E$862), TRANSPOSE(H891:I891))</f>
        <v>39.271447890864344</v>
      </c>
      <c r="L891">
        <f t="shared" si="729"/>
        <v>0.78976246964002128</v>
      </c>
      <c r="M891">
        <f t="shared" si="730"/>
        <v>20.441398123021347</v>
      </c>
      <c r="N891">
        <f t="shared" si="731"/>
        <v>1</v>
      </c>
      <c r="O891">
        <f t="shared" si="732"/>
        <v>1</v>
      </c>
      <c r="P891">
        <f t="shared" si="733"/>
        <v>0</v>
      </c>
      <c r="Q891">
        <f t="shared" si="734"/>
        <v>0</v>
      </c>
      <c r="R891">
        <f>A645</f>
        <v>72</v>
      </c>
      <c r="S891">
        <f t="shared" si="735"/>
        <v>1</v>
      </c>
      <c r="T891">
        <f t="shared" si="736"/>
        <v>1.9670000000000001</v>
      </c>
      <c r="U891">
        <f t="shared" si="737"/>
        <v>56</v>
      </c>
    </row>
    <row r="892" spans="1:21" x14ac:dyDescent="0.3">
      <c r="A892">
        <f t="shared" ref="A892" si="788">A601</f>
        <v>28</v>
      </c>
      <c r="B892">
        <f t="shared" ref="B892:C892" si="789">A$851</f>
        <v>2.0486326530612242</v>
      </c>
      <c r="C892">
        <f t="shared" si="789"/>
        <v>54.642857142857146</v>
      </c>
      <c r="D892">
        <f t="shared" si="723"/>
        <v>4.2983390804597708</v>
      </c>
      <c r="E892">
        <f t="shared" si="724"/>
        <v>80.051724137931032</v>
      </c>
      <c r="F892">
        <f t="shared" si="725"/>
        <v>2.034367346938776</v>
      </c>
      <c r="G892">
        <f t="shared" si="726"/>
        <v>21.357142857142854</v>
      </c>
      <c r="H892">
        <f t="shared" si="727"/>
        <v>-0.21533908045977057</v>
      </c>
      <c r="I892">
        <f t="shared" si="728"/>
        <v>-4.051724137931032</v>
      </c>
      <c r="J892">
        <f t="array" ref="J892">MMULT(MMULT(F892:G892,D$856:E$857), TRANSPOSE(F892:G892))</f>
        <v>52.732007367187883</v>
      </c>
      <c r="K892">
        <f t="array" ref="K892">MMULT(MMULT(H892:I892,D$861:E$862), TRANSPOSE(H892:I892))</f>
        <v>0.56652351901675635</v>
      </c>
      <c r="L892">
        <f t="shared" si="729"/>
        <v>27.099573654203258</v>
      </c>
      <c r="M892">
        <f t="shared" si="730"/>
        <v>1.0889359370975547</v>
      </c>
      <c r="N892">
        <f t="shared" si="731"/>
        <v>2</v>
      </c>
      <c r="O892">
        <f t="shared" si="732"/>
        <v>0</v>
      </c>
      <c r="P892">
        <f t="shared" si="733"/>
        <v>1</v>
      </c>
      <c r="Q892">
        <f t="shared" si="734"/>
        <v>0</v>
      </c>
      <c r="R892">
        <f>A648</f>
        <v>75</v>
      </c>
      <c r="S892">
        <f t="shared" si="735"/>
        <v>1</v>
      </c>
      <c r="T892">
        <f t="shared" si="736"/>
        <v>1.9830000000000001</v>
      </c>
      <c r="U892">
        <f t="shared" si="737"/>
        <v>62</v>
      </c>
    </row>
    <row r="893" spans="1:21" x14ac:dyDescent="0.3">
      <c r="A893">
        <f t="shared" ref="A893" si="790">A602</f>
        <v>29</v>
      </c>
      <c r="B893">
        <f t="shared" ref="B893:C893" si="791">A$851</f>
        <v>2.0486326530612242</v>
      </c>
      <c r="C893">
        <f t="shared" si="791"/>
        <v>54.642857142857146</v>
      </c>
      <c r="D893">
        <f t="shared" si="723"/>
        <v>4.2983390804597708</v>
      </c>
      <c r="E893">
        <f t="shared" si="724"/>
        <v>80.051724137931032</v>
      </c>
      <c r="F893">
        <f t="shared" si="725"/>
        <v>1.8013673469387759</v>
      </c>
      <c r="G893">
        <f t="shared" si="726"/>
        <v>23.357142857142854</v>
      </c>
      <c r="H893">
        <f t="shared" si="727"/>
        <v>-0.44833908045977067</v>
      </c>
      <c r="I893">
        <f t="shared" si="728"/>
        <v>-2.051724137931032</v>
      </c>
      <c r="J893">
        <f t="array" ref="J893">MMULT(MMULT(F893:G893,D$856:E$857), TRANSPOSE(F893:G893))</f>
        <v>43.582445896090434</v>
      </c>
      <c r="K893">
        <f t="array" ref="K893">MMULT(MMULT(H893:I893,D$861:E$862), TRANSPOSE(H893:I893))</f>
        <v>1.2581778993643411</v>
      </c>
      <c r="L893">
        <f t="shared" si="729"/>
        <v>22.524792918654533</v>
      </c>
      <c r="M893">
        <f t="shared" si="730"/>
        <v>1.434763127271347</v>
      </c>
      <c r="N893">
        <f t="shared" si="731"/>
        <v>2</v>
      </c>
      <c r="O893">
        <f t="shared" si="732"/>
        <v>0</v>
      </c>
      <c r="P893">
        <f t="shared" si="733"/>
        <v>1</v>
      </c>
      <c r="Q893">
        <f t="shared" si="734"/>
        <v>0</v>
      </c>
      <c r="R893">
        <f>A650</f>
        <v>77</v>
      </c>
      <c r="S893">
        <f t="shared" si="735"/>
        <v>1</v>
      </c>
      <c r="T893">
        <f t="shared" si="736"/>
        <v>2.0169999999999999</v>
      </c>
      <c r="U893">
        <f t="shared" si="737"/>
        <v>60</v>
      </c>
    </row>
    <row r="894" spans="1:21" x14ac:dyDescent="0.3">
      <c r="A894">
        <f t="shared" ref="A894" si="792">A603</f>
        <v>30</v>
      </c>
      <c r="B894">
        <f t="shared" ref="B894:C894" si="793">A$851</f>
        <v>2.0486326530612242</v>
      </c>
      <c r="C894">
        <f t="shared" si="793"/>
        <v>54.642857142857146</v>
      </c>
      <c r="D894">
        <f t="shared" si="723"/>
        <v>4.2983390804597708</v>
      </c>
      <c r="E894">
        <f t="shared" si="724"/>
        <v>80.051724137931032</v>
      </c>
      <c r="F894">
        <f t="shared" si="725"/>
        <v>2.3843673469387756</v>
      </c>
      <c r="G894">
        <f t="shared" si="726"/>
        <v>24.357142857142854</v>
      </c>
      <c r="H894">
        <f t="shared" si="727"/>
        <v>0.13466091954022907</v>
      </c>
      <c r="I894">
        <f t="shared" si="728"/>
        <v>-1.051724137931032</v>
      </c>
      <c r="J894">
        <f t="array" ref="J894">MMULT(MMULT(F894:G894,D$856:E$857), TRANSPOSE(F894:G894))</f>
        <v>72.129969866671701</v>
      </c>
      <c r="K894">
        <f t="array" ref="K894">MMULT(MMULT(H894:I894,D$861:E$862), TRANSPOSE(H894:I894))</f>
        <v>0.21354607043027596</v>
      </c>
      <c r="L894">
        <f t="shared" si="729"/>
        <v>36.798554903945167</v>
      </c>
      <c r="M894">
        <f t="shared" si="730"/>
        <v>0.9124472128043144</v>
      </c>
      <c r="N894">
        <f t="shared" si="731"/>
        <v>2</v>
      </c>
      <c r="O894">
        <f t="shared" si="732"/>
        <v>0</v>
      </c>
      <c r="P894">
        <f t="shared" si="733"/>
        <v>1</v>
      </c>
      <c r="Q894">
        <f t="shared" si="734"/>
        <v>0</v>
      </c>
      <c r="R894">
        <f>A657</f>
        <v>84</v>
      </c>
      <c r="S894">
        <f t="shared" si="735"/>
        <v>1</v>
      </c>
      <c r="T894">
        <f t="shared" si="736"/>
        <v>2.633</v>
      </c>
      <c r="U894">
        <f t="shared" si="737"/>
        <v>65</v>
      </c>
    </row>
    <row r="895" spans="1:21" x14ac:dyDescent="0.3">
      <c r="A895">
        <f t="shared" ref="A895" si="794">A604</f>
        <v>31</v>
      </c>
      <c r="B895">
        <f t="shared" ref="B895:C895" si="795">A$851</f>
        <v>2.0486326530612242</v>
      </c>
      <c r="C895">
        <f t="shared" si="795"/>
        <v>54.642857142857146</v>
      </c>
      <c r="D895">
        <f t="shared" si="723"/>
        <v>4.2983390804597708</v>
      </c>
      <c r="E895">
        <f t="shared" si="724"/>
        <v>80.051724137931032</v>
      </c>
      <c r="F895">
        <f t="shared" si="725"/>
        <v>2.2513673469387756</v>
      </c>
      <c r="G895">
        <f t="shared" si="726"/>
        <v>18.357142857142854</v>
      </c>
      <c r="H895">
        <f t="shared" si="727"/>
        <v>1.6609195402290666E-3</v>
      </c>
      <c r="I895">
        <f t="shared" si="728"/>
        <v>-7.051724137931032</v>
      </c>
      <c r="J895">
        <f t="array" ref="J895">MMULT(MMULT(F895:G895,D$856:E$857), TRANSPOSE(F895:G895))</f>
        <v>63.097082623837331</v>
      </c>
      <c r="K895">
        <f t="array" ref="K895">MMULT(MMULT(H895:I895,D$861:E$862), TRANSPOSE(H895:I895))</f>
        <v>1.6172844821053272</v>
      </c>
      <c r="L895">
        <f t="shared" si="729"/>
        <v>32.282111282527978</v>
      </c>
      <c r="M895">
        <f t="shared" si="730"/>
        <v>1.6143164186418399</v>
      </c>
      <c r="N895">
        <f t="shared" si="731"/>
        <v>2</v>
      </c>
      <c r="O895">
        <f t="shared" si="732"/>
        <v>0</v>
      </c>
      <c r="P895">
        <f t="shared" si="733"/>
        <v>1</v>
      </c>
      <c r="Q895">
        <f t="shared" si="734"/>
        <v>0</v>
      </c>
      <c r="R895">
        <f>A662</f>
        <v>89</v>
      </c>
      <c r="S895">
        <f t="shared" si="735"/>
        <v>1</v>
      </c>
      <c r="T895">
        <f t="shared" si="736"/>
        <v>2.1669999999999998</v>
      </c>
      <c r="U895">
        <f t="shared" si="737"/>
        <v>48</v>
      </c>
    </row>
    <row r="896" spans="1:21" x14ac:dyDescent="0.3">
      <c r="A896">
        <f t="shared" ref="A896" si="796">A605</f>
        <v>32</v>
      </c>
      <c r="B896">
        <f t="shared" ref="B896:C896" si="797">A$851</f>
        <v>2.0486326530612242</v>
      </c>
      <c r="C896">
        <f t="shared" si="797"/>
        <v>54.642857142857146</v>
      </c>
      <c r="D896">
        <f t="shared" si="723"/>
        <v>4.2983390804597708</v>
      </c>
      <c r="E896">
        <f t="shared" si="724"/>
        <v>80.051724137931032</v>
      </c>
      <c r="F896">
        <f t="shared" si="725"/>
        <v>2.4183673469387754</v>
      </c>
      <c r="G896">
        <f t="shared" si="726"/>
        <v>22.357142857142854</v>
      </c>
      <c r="H896">
        <f t="shared" si="727"/>
        <v>0.16866091954022888</v>
      </c>
      <c r="I896">
        <f t="shared" si="728"/>
        <v>-3.051724137931032</v>
      </c>
      <c r="J896">
        <f t="array" ref="J896">MMULT(MMULT(F896:G896,D$856:E$857), TRANSPOSE(F896:G896))</f>
        <v>73.345322991877538</v>
      </c>
      <c r="K896">
        <f t="array" ref="K896">MMULT(MMULT(H896:I896,D$861:E$862), TRANSPOSE(H896:I896))</f>
        <v>0.6804437253002702</v>
      </c>
      <c r="L896">
        <f t="shared" si="729"/>
        <v>37.406231466548086</v>
      </c>
      <c r="M896">
        <f t="shared" si="730"/>
        <v>1.1458960402393115</v>
      </c>
      <c r="N896">
        <f t="shared" si="731"/>
        <v>2</v>
      </c>
      <c r="O896">
        <f t="shared" si="732"/>
        <v>0</v>
      </c>
      <c r="P896">
        <f t="shared" si="733"/>
        <v>1</v>
      </c>
      <c r="Q896">
        <f t="shared" si="734"/>
        <v>0</v>
      </c>
      <c r="R896">
        <f>A664</f>
        <v>91</v>
      </c>
      <c r="S896">
        <f t="shared" si="735"/>
        <v>1</v>
      </c>
      <c r="T896">
        <f t="shared" si="736"/>
        <v>2.2000000000000002</v>
      </c>
      <c r="U896">
        <f t="shared" si="737"/>
        <v>60</v>
      </c>
    </row>
    <row r="897" spans="1:21" x14ac:dyDescent="0.3">
      <c r="A897">
        <f t="shared" ref="A897" si="798">A606</f>
        <v>33</v>
      </c>
      <c r="B897">
        <f t="shared" ref="B897:C897" si="799">A$851</f>
        <v>2.0486326530612242</v>
      </c>
      <c r="C897">
        <f t="shared" si="799"/>
        <v>54.642857142857146</v>
      </c>
      <c r="D897">
        <f t="shared" si="723"/>
        <v>4.2983390804597708</v>
      </c>
      <c r="E897">
        <f t="shared" si="724"/>
        <v>80.051724137931032</v>
      </c>
      <c r="F897">
        <f t="shared" si="725"/>
        <v>1.3183673469387758</v>
      </c>
      <c r="G897">
        <f t="shared" si="726"/>
        <v>11.357142857142854</v>
      </c>
      <c r="H897">
        <f t="shared" si="727"/>
        <v>-0.93133908045977076</v>
      </c>
      <c r="I897">
        <f t="shared" si="728"/>
        <v>-14.051724137931032</v>
      </c>
      <c r="J897">
        <f t="array" ref="J897">MMULT(MMULT(F897:G897,D$856:E$857), TRANSPOSE(F897:G897))</f>
        <v>21.688244331964846</v>
      </c>
      <c r="K897">
        <f t="array" ref="K897">MMULT(MMULT(H897:I897,D$861:E$862), TRANSPOSE(H897:I897))</f>
        <v>8.1414669987406878</v>
      </c>
      <c r="L897">
        <f t="shared" si="729"/>
        <v>11.57769213659174</v>
      </c>
      <c r="M897">
        <f t="shared" si="730"/>
        <v>4.8764076769595199</v>
      </c>
      <c r="N897">
        <f t="shared" si="731"/>
        <v>2</v>
      </c>
      <c r="O897">
        <f t="shared" si="732"/>
        <v>0</v>
      </c>
      <c r="P897">
        <f t="shared" si="733"/>
        <v>1</v>
      </c>
      <c r="Q897">
        <f t="shared" si="734"/>
        <v>0</v>
      </c>
      <c r="R897">
        <f>A666</f>
        <v>93</v>
      </c>
      <c r="S897">
        <f t="shared" si="735"/>
        <v>1</v>
      </c>
      <c r="T897">
        <f t="shared" si="736"/>
        <v>1.867</v>
      </c>
      <c r="U897">
        <f t="shared" si="737"/>
        <v>50</v>
      </c>
    </row>
    <row r="898" spans="1:21" x14ac:dyDescent="0.3">
      <c r="A898">
        <f t="shared" ref="A898" si="800">A607</f>
        <v>34</v>
      </c>
      <c r="B898">
        <f t="shared" ref="B898:C898" si="801">A$851</f>
        <v>2.0486326530612242</v>
      </c>
      <c r="C898">
        <f t="shared" si="801"/>
        <v>54.642857142857146</v>
      </c>
      <c r="D898">
        <f t="shared" si="723"/>
        <v>4.2983390804597708</v>
      </c>
      <c r="E898">
        <f t="shared" si="724"/>
        <v>80.051724137931032</v>
      </c>
      <c r="F898">
        <f t="shared" si="725"/>
        <v>1.9843673469387761</v>
      </c>
      <c r="G898">
        <f t="shared" si="726"/>
        <v>25.357142857142854</v>
      </c>
      <c r="H898">
        <f t="shared" si="727"/>
        <v>-0.26533908045977039</v>
      </c>
      <c r="I898">
        <f t="shared" si="728"/>
        <v>-5.1724137931032033E-2</v>
      </c>
      <c r="J898">
        <f t="array" ref="J898">MMULT(MMULT(F898:G898,D$856:E$857), TRANSPOSE(F898:G898))</f>
        <v>52.626404724936776</v>
      </c>
      <c r="K898">
        <f t="array" ref="K898">MMULT(MMULT(H898:I898,D$861:E$862), TRANSPOSE(H898:I898))</f>
        <v>0.49796861555843885</v>
      </c>
      <c r="L898">
        <f t="shared" si="729"/>
        <v>27.046772333077705</v>
      </c>
      <c r="M898">
        <f t="shared" si="730"/>
        <v>1.054658485368396</v>
      </c>
      <c r="N898">
        <f t="shared" si="731"/>
        <v>2</v>
      </c>
      <c r="O898">
        <f t="shared" si="732"/>
        <v>0</v>
      </c>
      <c r="P898">
        <f t="shared" si="733"/>
        <v>1</v>
      </c>
      <c r="Q898">
        <f t="shared" si="734"/>
        <v>0</v>
      </c>
      <c r="R898">
        <f>A668</f>
        <v>95</v>
      </c>
      <c r="S898">
        <f t="shared" si="735"/>
        <v>1</v>
      </c>
      <c r="T898">
        <f t="shared" si="736"/>
        <v>1.833</v>
      </c>
      <c r="U898">
        <f t="shared" si="737"/>
        <v>63</v>
      </c>
    </row>
    <row r="899" spans="1:21" x14ac:dyDescent="0.3">
      <c r="A899">
        <f t="shared" ref="A899" si="802">A608</f>
        <v>35</v>
      </c>
      <c r="B899">
        <f t="shared" ref="B899:C899" si="803">A$851</f>
        <v>2.0486326530612242</v>
      </c>
      <c r="C899">
        <f t="shared" si="803"/>
        <v>54.642857142857146</v>
      </c>
      <c r="D899">
        <f t="shared" si="723"/>
        <v>4.2983390804597708</v>
      </c>
      <c r="E899">
        <f t="shared" si="724"/>
        <v>80.051724137931032</v>
      </c>
      <c r="F899">
        <f t="shared" si="725"/>
        <v>1.784367346938776</v>
      </c>
      <c r="G899">
        <f t="shared" si="726"/>
        <v>19.357142857142854</v>
      </c>
      <c r="H899">
        <f t="shared" si="727"/>
        <v>-0.46533908045977057</v>
      </c>
      <c r="I899">
        <f t="shared" si="728"/>
        <v>-6.051724137931032</v>
      </c>
      <c r="J899">
        <f t="array" ref="J899">MMULT(MMULT(F899:G899,D$856:E$857), TRANSPOSE(F899:G899))</f>
        <v>40.803643499336275</v>
      </c>
      <c r="K899">
        <f t="array" ref="K899">MMULT(MMULT(H899:I899,D$861:E$862), TRANSPOSE(H899:I899))</f>
        <v>1.7750038232611085</v>
      </c>
      <c r="L899">
        <f t="shared" si="729"/>
        <v>21.135391720277454</v>
      </c>
      <c r="M899">
        <f t="shared" si="730"/>
        <v>1.6931760892197307</v>
      </c>
      <c r="N899">
        <f t="shared" si="731"/>
        <v>2</v>
      </c>
      <c r="O899">
        <f t="shared" si="732"/>
        <v>0</v>
      </c>
      <c r="P899">
        <f t="shared" si="733"/>
        <v>1</v>
      </c>
      <c r="Q899">
        <f t="shared" si="734"/>
        <v>0</v>
      </c>
      <c r="R899">
        <f>A672</f>
        <v>99</v>
      </c>
      <c r="S899">
        <f t="shared" si="735"/>
        <v>1</v>
      </c>
      <c r="T899">
        <f t="shared" si="736"/>
        <v>1.867</v>
      </c>
      <c r="U899">
        <f t="shared" si="737"/>
        <v>51</v>
      </c>
    </row>
    <row r="900" spans="1:21" x14ac:dyDescent="0.3">
      <c r="A900">
        <f t="shared" ref="A900" si="804">A609</f>
        <v>36</v>
      </c>
      <c r="B900">
        <f t="shared" ref="B900:C900" si="805">A$851</f>
        <v>2.0486326530612242</v>
      </c>
      <c r="C900">
        <f t="shared" si="805"/>
        <v>54.642857142857146</v>
      </c>
      <c r="D900">
        <f t="shared" si="723"/>
        <v>4.2983390804597708</v>
      </c>
      <c r="E900">
        <f t="shared" si="724"/>
        <v>80.051724137931032</v>
      </c>
      <c r="F900">
        <f t="shared" si="725"/>
        <v>-3.1632653061224314E-2</v>
      </c>
      <c r="G900">
        <f t="shared" si="726"/>
        <v>-2.6428571428571459</v>
      </c>
      <c r="H900">
        <f t="shared" si="727"/>
        <v>-2.2813390804597709</v>
      </c>
      <c r="I900">
        <f t="shared" si="728"/>
        <v>-28.051724137931032</v>
      </c>
      <c r="J900">
        <f t="array" ref="J900">MMULT(MMULT(F900:G900,D$856:E$857), TRANSPOSE(F900:G900))</f>
        <v>0.19877898346620121</v>
      </c>
      <c r="K900">
        <f t="array" ref="K900">MMULT(MMULT(H900:I900,D$861:E$862), TRANSPOSE(H900:I900))</f>
        <v>40.889838916679174</v>
      </c>
      <c r="L900">
        <f t="shared" si="729"/>
        <v>0.83295946234241713</v>
      </c>
      <c r="M900">
        <f t="shared" si="730"/>
        <v>21.250593635928762</v>
      </c>
      <c r="N900">
        <f t="shared" si="731"/>
        <v>1</v>
      </c>
      <c r="O900">
        <f t="shared" si="732"/>
        <v>1</v>
      </c>
      <c r="P900">
        <f t="shared" si="733"/>
        <v>0</v>
      </c>
      <c r="Q900">
        <f t="shared" si="734"/>
        <v>0</v>
      </c>
      <c r="R900">
        <f>A674</f>
        <v>101</v>
      </c>
      <c r="S900">
        <f t="shared" si="735"/>
        <v>1</v>
      </c>
      <c r="T900">
        <f t="shared" si="736"/>
        <v>2.4830000000000001</v>
      </c>
      <c r="U900">
        <f t="shared" si="737"/>
        <v>62</v>
      </c>
    </row>
    <row r="901" spans="1:21" x14ac:dyDescent="0.3">
      <c r="A901">
        <f t="shared" ref="A901" si="806">A610</f>
        <v>37</v>
      </c>
      <c r="B901">
        <f t="shared" ref="B901:C901" si="807">A$851</f>
        <v>2.0486326530612242</v>
      </c>
      <c r="C901">
        <f t="shared" si="807"/>
        <v>54.642857142857146</v>
      </c>
      <c r="D901">
        <f t="shared" si="723"/>
        <v>4.2983390804597708</v>
      </c>
      <c r="E901">
        <f t="shared" si="724"/>
        <v>80.051724137931032</v>
      </c>
      <c r="F901">
        <f t="shared" si="725"/>
        <v>-0.18163265306122423</v>
      </c>
      <c r="G901">
        <f t="shared" si="726"/>
        <v>-6.6428571428571459</v>
      </c>
      <c r="H901">
        <f t="shared" si="727"/>
        <v>-2.4313390804597708</v>
      </c>
      <c r="I901">
        <f t="shared" si="728"/>
        <v>-32.051724137931032</v>
      </c>
      <c r="J901">
        <f t="array" ref="J901">MMULT(MMULT(F901:G901,D$856:E$857), TRANSPOSE(F901:G901))</f>
        <v>1.312520619922203</v>
      </c>
      <c r="K901">
        <f t="array" ref="K901">MMULT(MMULT(H901:I901,D$861:E$862), TRANSPOSE(H901:I901))</f>
        <v>48.991428884447785</v>
      </c>
      <c r="L901">
        <f t="shared" si="729"/>
        <v>1.3898302805704179</v>
      </c>
      <c r="M901">
        <f t="shared" si="730"/>
        <v>25.301388619813068</v>
      </c>
      <c r="N901">
        <f t="shared" si="731"/>
        <v>1</v>
      </c>
      <c r="O901">
        <f t="shared" si="732"/>
        <v>1</v>
      </c>
      <c r="P901">
        <f t="shared" si="733"/>
        <v>0</v>
      </c>
      <c r="Q901">
        <f t="shared" si="734"/>
        <v>0</v>
      </c>
      <c r="R901">
        <f>A676</f>
        <v>103</v>
      </c>
      <c r="S901">
        <f t="shared" si="735"/>
        <v>1</v>
      </c>
      <c r="T901">
        <f t="shared" si="736"/>
        <v>2.1</v>
      </c>
      <c r="U901">
        <f t="shared" si="737"/>
        <v>49</v>
      </c>
    </row>
    <row r="902" spans="1:21" x14ac:dyDescent="0.3">
      <c r="A902">
        <f t="shared" ref="A902" si="808">A611</f>
        <v>38</v>
      </c>
      <c r="B902">
        <f t="shared" ref="B902:C902" si="809">A$851</f>
        <v>2.0486326530612242</v>
      </c>
      <c r="C902">
        <f t="shared" si="809"/>
        <v>54.642857142857146</v>
      </c>
      <c r="D902">
        <f t="shared" si="723"/>
        <v>4.2983390804597708</v>
      </c>
      <c r="E902">
        <f t="shared" si="724"/>
        <v>80.051724137931032</v>
      </c>
      <c r="F902">
        <f t="shared" si="725"/>
        <v>2.784367346938776</v>
      </c>
      <c r="G902">
        <f t="shared" si="726"/>
        <v>25.357142857142854</v>
      </c>
      <c r="H902">
        <f t="shared" si="727"/>
        <v>0.53466091954022943</v>
      </c>
      <c r="I902">
        <f t="shared" si="728"/>
        <v>-5.1724137931032033E-2</v>
      </c>
      <c r="J902">
        <f t="array" ref="J902">MMULT(MMULT(F902:G902,D$856:E$857), TRANSPOSE(F902:G902))</f>
        <v>97.102547891552888</v>
      </c>
      <c r="K902">
        <f t="array" ref="K902">MMULT(MMULT(H902:I902,D$861:E$862), TRANSPOSE(H902:I902))</f>
        <v>2.0500087901366415</v>
      </c>
      <c r="L902">
        <f t="shared" si="729"/>
        <v>49.284843916385761</v>
      </c>
      <c r="M902">
        <f t="shared" si="730"/>
        <v>1.8306785726574972</v>
      </c>
      <c r="N902">
        <f t="shared" si="731"/>
        <v>2</v>
      </c>
      <c r="O902">
        <f t="shared" si="732"/>
        <v>0</v>
      </c>
      <c r="P902">
        <f t="shared" si="733"/>
        <v>1</v>
      </c>
      <c r="Q902">
        <f t="shared" si="734"/>
        <v>0</v>
      </c>
      <c r="R902">
        <f>A679</f>
        <v>106</v>
      </c>
      <c r="S902">
        <f t="shared" si="735"/>
        <v>1</v>
      </c>
      <c r="T902">
        <f t="shared" si="736"/>
        <v>1.867</v>
      </c>
      <c r="U902">
        <f t="shared" si="737"/>
        <v>47</v>
      </c>
    </row>
    <row r="903" spans="1:21" x14ac:dyDescent="0.3">
      <c r="A903">
        <f t="shared" ref="A903" si="810">A612</f>
        <v>39</v>
      </c>
      <c r="B903">
        <f t="shared" ref="B903:C903" si="811">A$851</f>
        <v>2.0486326530612242</v>
      </c>
      <c r="C903">
        <f t="shared" si="811"/>
        <v>54.642857142857146</v>
      </c>
      <c r="D903">
        <f t="shared" si="723"/>
        <v>4.2983390804597708</v>
      </c>
      <c r="E903">
        <f t="shared" si="724"/>
        <v>80.051724137931032</v>
      </c>
      <c r="F903">
        <f t="shared" si="725"/>
        <v>-0.21563265306122426</v>
      </c>
      <c r="G903">
        <f t="shared" si="726"/>
        <v>4.3571428571428541</v>
      </c>
      <c r="H903">
        <f t="shared" si="727"/>
        <v>-2.4653390804597706</v>
      </c>
      <c r="I903">
        <f t="shared" si="728"/>
        <v>-21.051724137931032</v>
      </c>
      <c r="J903">
        <f t="array" ref="J903">MMULT(MMULT(F903:G903,D$856:E$857), TRANSPOSE(F903:G903))</f>
        <v>1.7137515349819989</v>
      </c>
      <c r="K903">
        <f t="array" ref="K903">MMULT(MMULT(H903:I903,D$861:E$862), TRANSPOSE(H903:I903))</f>
        <v>40.091241454934313</v>
      </c>
      <c r="L903">
        <f t="shared" si="729"/>
        <v>1.5904457381003159</v>
      </c>
      <c r="M903">
        <f t="shared" si="730"/>
        <v>20.851294905056331</v>
      </c>
      <c r="N903">
        <f t="shared" si="731"/>
        <v>1</v>
      </c>
      <c r="O903">
        <f t="shared" si="732"/>
        <v>1</v>
      </c>
      <c r="P903">
        <f t="shared" si="733"/>
        <v>0</v>
      </c>
      <c r="Q903">
        <f t="shared" si="734"/>
        <v>0</v>
      </c>
      <c r="R903">
        <f>A681</f>
        <v>108</v>
      </c>
      <c r="S903">
        <f t="shared" si="735"/>
        <v>1</v>
      </c>
      <c r="T903">
        <f t="shared" si="736"/>
        <v>1.7829999999999999</v>
      </c>
      <c r="U903">
        <f t="shared" si="737"/>
        <v>52</v>
      </c>
    </row>
    <row r="904" spans="1:21" x14ac:dyDescent="0.3">
      <c r="A904">
        <f t="shared" ref="A904" si="812">A613</f>
        <v>40</v>
      </c>
      <c r="B904">
        <f t="shared" ref="B904:C904" si="813">A$851</f>
        <v>2.0486326530612242</v>
      </c>
      <c r="C904">
        <f t="shared" si="813"/>
        <v>54.642857142857146</v>
      </c>
      <c r="D904">
        <f t="shared" si="723"/>
        <v>4.2983390804597708</v>
      </c>
      <c r="E904">
        <f t="shared" si="724"/>
        <v>80.051724137931032</v>
      </c>
      <c r="F904">
        <f t="shared" si="725"/>
        <v>2.7343673469387761</v>
      </c>
      <c r="G904">
        <f t="shared" si="726"/>
        <v>35.357142857142854</v>
      </c>
      <c r="H904">
        <f t="shared" si="727"/>
        <v>0.48466091954022961</v>
      </c>
      <c r="I904">
        <f t="shared" si="728"/>
        <v>9.948275862068968</v>
      </c>
      <c r="J904">
        <f t="array" ref="J904">MMULT(MMULT(F904:G904,D$856:E$857), TRANSPOSE(F904:G904))</f>
        <v>100.32472404464055</v>
      </c>
      <c r="K904">
        <f t="array" ref="K904">MMULT(MMULT(H904:I904,D$861:E$862), TRANSPOSE(H904:I904))</f>
        <v>3.2458471655757637</v>
      </c>
      <c r="L904">
        <f t="shared" si="729"/>
        <v>50.89593199292959</v>
      </c>
      <c r="M904">
        <f t="shared" si="730"/>
        <v>2.4285977603770581</v>
      </c>
      <c r="N904">
        <f t="shared" si="731"/>
        <v>2</v>
      </c>
      <c r="O904">
        <f t="shared" si="732"/>
        <v>0</v>
      </c>
      <c r="P904">
        <f t="shared" si="733"/>
        <v>1</v>
      </c>
      <c r="Q904">
        <f t="shared" si="734"/>
        <v>0</v>
      </c>
      <c r="R904">
        <f>A685</f>
        <v>112</v>
      </c>
      <c r="S904">
        <f t="shared" si="735"/>
        <v>1</v>
      </c>
      <c r="T904">
        <f t="shared" si="736"/>
        <v>2.2999999999999998</v>
      </c>
      <c r="U904">
        <f t="shared" si="737"/>
        <v>59</v>
      </c>
    </row>
    <row r="905" spans="1:21" x14ac:dyDescent="0.3">
      <c r="A905">
        <f t="shared" ref="A905" si="814">A614</f>
        <v>41</v>
      </c>
      <c r="B905">
        <f t="shared" ref="B905:C905" si="815">A$851</f>
        <v>2.0486326530612242</v>
      </c>
      <c r="C905">
        <f t="shared" si="815"/>
        <v>54.642857142857146</v>
      </c>
      <c r="D905">
        <f t="shared" si="723"/>
        <v>4.2983390804597708</v>
      </c>
      <c r="E905">
        <f t="shared" si="724"/>
        <v>80.051724137931032</v>
      </c>
      <c r="F905">
        <f t="shared" si="725"/>
        <v>2.3013673469387754</v>
      </c>
      <c r="G905">
        <f t="shared" si="726"/>
        <v>25.357142857142854</v>
      </c>
      <c r="H905">
        <f t="shared" si="727"/>
        <v>5.1660919540228889E-2</v>
      </c>
      <c r="I905">
        <f t="shared" si="728"/>
        <v>-5.1724137931032033E-2</v>
      </c>
      <c r="J905">
        <f t="array" ref="J905">MMULT(MMULT(F905:G905,D$856:E$857), TRANSPOSE(F905:G905))</f>
        <v>68.079335331915246</v>
      </c>
      <c r="K905">
        <f t="array" ref="K905">MMULT(MMULT(H905:I905,D$861:E$862), TRANSPOSE(H905:I905))</f>
        <v>2.0047063670466811E-2</v>
      </c>
      <c r="L905">
        <f t="shared" si="729"/>
        <v>34.77323763656694</v>
      </c>
      <c r="M905">
        <f t="shared" si="730"/>
        <v>0.81569770942440989</v>
      </c>
      <c r="N905">
        <f t="shared" si="731"/>
        <v>2</v>
      </c>
      <c r="O905">
        <f t="shared" si="732"/>
        <v>0</v>
      </c>
      <c r="P905">
        <f t="shared" si="733"/>
        <v>1</v>
      </c>
      <c r="Q905">
        <f t="shared" si="734"/>
        <v>0</v>
      </c>
      <c r="R905">
        <f>A688</f>
        <v>115</v>
      </c>
      <c r="S905">
        <f t="shared" si="735"/>
        <v>1</v>
      </c>
      <c r="T905">
        <f t="shared" si="736"/>
        <v>1.7</v>
      </c>
      <c r="U905">
        <f t="shared" si="737"/>
        <v>59</v>
      </c>
    </row>
    <row r="906" spans="1:21" x14ac:dyDescent="0.3">
      <c r="A906">
        <f t="shared" ref="A906" si="816">A615</f>
        <v>42</v>
      </c>
      <c r="B906">
        <f t="shared" ref="B906:C906" si="817">A$851</f>
        <v>2.0486326530612242</v>
      </c>
      <c r="C906">
        <f t="shared" si="817"/>
        <v>54.642857142857146</v>
      </c>
      <c r="D906">
        <f t="shared" si="723"/>
        <v>4.2983390804597708</v>
      </c>
      <c r="E906">
        <f t="shared" si="724"/>
        <v>80.051724137931032</v>
      </c>
      <c r="F906">
        <f t="shared" si="725"/>
        <v>-0.16563265306122421</v>
      </c>
      <c r="G906">
        <f t="shared" si="726"/>
        <v>3.3571428571428541</v>
      </c>
      <c r="H906">
        <f t="shared" si="727"/>
        <v>-2.4153390804597707</v>
      </c>
      <c r="I906">
        <f t="shared" si="728"/>
        <v>-22.051724137931032</v>
      </c>
      <c r="J906">
        <f t="array" ref="J906">MMULT(MMULT(F906:G906,D$856:E$857), TRANSPOSE(F906:G906))</f>
        <v>1.0141681510010341</v>
      </c>
      <c r="K906">
        <f t="array" ref="K906">MMULT(MMULT(H906:I906,D$861:E$862), TRANSPOSE(H906:I906))</f>
        <v>39.283708636550323</v>
      </c>
      <c r="L906">
        <f t="shared" si="729"/>
        <v>1.2406540461098334</v>
      </c>
      <c r="M906">
        <f t="shared" si="730"/>
        <v>20.447528495864336</v>
      </c>
      <c r="N906">
        <f t="shared" si="731"/>
        <v>1</v>
      </c>
      <c r="O906">
        <f t="shared" si="732"/>
        <v>1</v>
      </c>
      <c r="P906">
        <f t="shared" si="733"/>
        <v>0</v>
      </c>
      <c r="Q906">
        <f t="shared" si="734"/>
        <v>0</v>
      </c>
      <c r="R906">
        <f>A690</f>
        <v>117</v>
      </c>
      <c r="S906">
        <f t="shared" si="735"/>
        <v>1</v>
      </c>
      <c r="T906">
        <f t="shared" si="736"/>
        <v>2.3170000000000002</v>
      </c>
      <c r="U906">
        <f t="shared" si="737"/>
        <v>50</v>
      </c>
    </row>
    <row r="907" spans="1:21" x14ac:dyDescent="0.3">
      <c r="A907">
        <f t="shared" ref="A907" si="818">A616</f>
        <v>43</v>
      </c>
      <c r="B907">
        <f t="shared" ref="B907:C907" si="819">A$851</f>
        <v>2.0486326530612242</v>
      </c>
      <c r="C907">
        <f t="shared" si="819"/>
        <v>54.642857142857146</v>
      </c>
      <c r="D907">
        <f t="shared" si="723"/>
        <v>4.2983390804597708</v>
      </c>
      <c r="E907">
        <f t="shared" si="724"/>
        <v>80.051724137931032</v>
      </c>
      <c r="F907">
        <f t="shared" si="725"/>
        <v>2.518367346938776</v>
      </c>
      <c r="G907">
        <f t="shared" si="726"/>
        <v>29.357142857142854</v>
      </c>
      <c r="H907">
        <f t="shared" si="727"/>
        <v>0.26866091954022941</v>
      </c>
      <c r="I907">
        <f t="shared" si="728"/>
        <v>3.948275862068968</v>
      </c>
      <c r="J907">
        <f t="array" ref="J907">MMULT(MMULT(F907:G907,D$856:E$857), TRANSPOSE(F907:G907))</f>
        <v>82.552806221047319</v>
      </c>
      <c r="K907">
        <f t="array" ref="K907">MMULT(MMULT(H907:I907,D$861:E$862), TRANSPOSE(H907:I907))</f>
        <v>0.65979469991852902</v>
      </c>
      <c r="L907">
        <f t="shared" si="729"/>
        <v>42.009973081132976</v>
      </c>
      <c r="M907">
        <f t="shared" si="730"/>
        <v>1.135571527548441</v>
      </c>
      <c r="N907">
        <f t="shared" si="731"/>
        <v>2</v>
      </c>
      <c r="O907">
        <f t="shared" si="732"/>
        <v>0</v>
      </c>
      <c r="P907">
        <f t="shared" si="733"/>
        <v>1</v>
      </c>
      <c r="Q907">
        <f t="shared" si="734"/>
        <v>0</v>
      </c>
      <c r="R907">
        <f>A692</f>
        <v>119</v>
      </c>
      <c r="S907">
        <f t="shared" si="735"/>
        <v>1</v>
      </c>
      <c r="T907">
        <f t="shared" si="736"/>
        <v>1.8169999999999999</v>
      </c>
      <c r="U907">
        <f t="shared" si="737"/>
        <v>59</v>
      </c>
    </row>
    <row r="908" spans="1:21" x14ac:dyDescent="0.3">
      <c r="A908">
        <f t="shared" ref="A908" si="820">A617</f>
        <v>44</v>
      </c>
      <c r="B908">
        <f t="shared" ref="B908:C908" si="821">A$851</f>
        <v>2.0486326530612242</v>
      </c>
      <c r="C908">
        <f t="shared" si="821"/>
        <v>54.642857142857146</v>
      </c>
      <c r="D908">
        <f t="shared" si="723"/>
        <v>4.2983390804597708</v>
      </c>
      <c r="E908">
        <f t="shared" si="724"/>
        <v>80.051724137931032</v>
      </c>
      <c r="F908">
        <f t="shared" si="725"/>
        <v>-0.29863265306122422</v>
      </c>
      <c r="G908">
        <f t="shared" si="726"/>
        <v>3.3571428571428541</v>
      </c>
      <c r="H908">
        <f t="shared" si="727"/>
        <v>-2.5483390804597708</v>
      </c>
      <c r="I908">
        <f t="shared" si="728"/>
        <v>-22.051724137931032</v>
      </c>
      <c r="J908">
        <f t="array" ref="J908">MMULT(MMULT(F908:G908,D$856:E$857), TRANSPOSE(F908:G908))</f>
        <v>2.1011398645682968</v>
      </c>
      <c r="K908">
        <f t="array" ref="K908">MMULT(MMULT(H908:I908,D$861:E$862), TRANSPOSE(H908:I908))</f>
        <v>42.997441921396025</v>
      </c>
      <c r="L908">
        <f t="shared" si="729"/>
        <v>1.784139902893465</v>
      </c>
      <c r="M908">
        <f t="shared" si="730"/>
        <v>22.304395138287187</v>
      </c>
      <c r="N908">
        <f t="shared" si="731"/>
        <v>1</v>
      </c>
      <c r="O908">
        <f t="shared" si="732"/>
        <v>1</v>
      </c>
      <c r="P908">
        <f t="shared" si="733"/>
        <v>0</v>
      </c>
      <c r="Q908">
        <f t="shared" si="734"/>
        <v>0</v>
      </c>
      <c r="R908">
        <f>A694</f>
        <v>121</v>
      </c>
      <c r="S908">
        <f t="shared" si="735"/>
        <v>1</v>
      </c>
      <c r="T908">
        <f t="shared" si="736"/>
        <v>2.617</v>
      </c>
      <c r="U908">
        <f t="shared" si="737"/>
        <v>53</v>
      </c>
    </row>
    <row r="909" spans="1:21" x14ac:dyDescent="0.3">
      <c r="A909">
        <f t="shared" ref="A909" si="822">A618</f>
        <v>45</v>
      </c>
      <c r="B909">
        <f t="shared" ref="B909:C909" si="823">A$851</f>
        <v>2.0486326530612242</v>
      </c>
      <c r="C909">
        <f t="shared" si="823"/>
        <v>54.642857142857146</v>
      </c>
      <c r="D909">
        <f t="shared" si="723"/>
        <v>4.2983390804597708</v>
      </c>
      <c r="E909">
        <f t="shared" si="724"/>
        <v>80.051724137931032</v>
      </c>
      <c r="F909">
        <f t="shared" si="725"/>
        <v>2.4843673469387761</v>
      </c>
      <c r="G909">
        <f t="shared" si="726"/>
        <v>18.357142857142854</v>
      </c>
      <c r="H909">
        <f t="shared" si="727"/>
        <v>0.23466091954022961</v>
      </c>
      <c r="I909">
        <f t="shared" si="728"/>
        <v>-7.051724137931032</v>
      </c>
      <c r="J909">
        <f t="array" ref="J909">MMULT(MMULT(F909:G909,D$856:E$857), TRANSPOSE(F909:G909))</f>
        <v>76.714493432160339</v>
      </c>
      <c r="K909">
        <f t="array" ref="K909">MMULT(MMULT(H909:I909,D$861:E$862), TRANSPOSE(H909:I909))</f>
        <v>2.5697631923958197</v>
      </c>
      <c r="L909">
        <f t="shared" si="729"/>
        <v>39.090816686689486</v>
      </c>
      <c r="M909">
        <f t="shared" si="730"/>
        <v>2.0905557737870861</v>
      </c>
      <c r="N909">
        <f t="shared" si="731"/>
        <v>2</v>
      </c>
      <c r="O909">
        <f t="shared" si="732"/>
        <v>0</v>
      </c>
      <c r="P909">
        <f t="shared" si="733"/>
        <v>1</v>
      </c>
      <c r="Q909">
        <f t="shared" si="734"/>
        <v>0</v>
      </c>
      <c r="R909">
        <f>A697</f>
        <v>124</v>
      </c>
      <c r="S909">
        <f t="shared" si="735"/>
        <v>1</v>
      </c>
      <c r="T909">
        <f t="shared" si="736"/>
        <v>1.9670000000000001</v>
      </c>
      <c r="U909">
        <f t="shared" si="737"/>
        <v>56</v>
      </c>
    </row>
    <row r="910" spans="1:21" x14ac:dyDescent="0.3">
      <c r="A910">
        <f t="shared" ref="A910" si="824">A619</f>
        <v>46</v>
      </c>
      <c r="B910">
        <f t="shared" ref="B910:C910" si="825">A$851</f>
        <v>2.0486326530612242</v>
      </c>
      <c r="C910">
        <f t="shared" si="825"/>
        <v>54.642857142857146</v>
      </c>
      <c r="D910">
        <f t="shared" si="723"/>
        <v>4.2983390804597708</v>
      </c>
      <c r="E910">
        <f t="shared" si="724"/>
        <v>80.051724137931032</v>
      </c>
      <c r="F910">
        <f t="shared" si="725"/>
        <v>1.268367346938776</v>
      </c>
      <c r="G910">
        <f t="shared" si="726"/>
        <v>28.357142857142854</v>
      </c>
      <c r="H910">
        <f t="shared" si="727"/>
        <v>-0.98133908045977059</v>
      </c>
      <c r="I910">
        <f t="shared" si="728"/>
        <v>2.948275862068968</v>
      </c>
      <c r="J910">
        <f t="array" ref="J910">MMULT(MMULT(F910:G910,D$856:E$857), TRANSPOSE(F910:G910))</f>
        <v>31.579091468690407</v>
      </c>
      <c r="K910">
        <f t="array" ref="K910">MMULT(MMULT(H910:I910,D$861:E$862), TRANSPOSE(H910:I910))</f>
        <v>8.141268196894675</v>
      </c>
      <c r="L910">
        <f t="shared" si="729"/>
        <v>16.52311570495452</v>
      </c>
      <c r="M910">
        <f t="shared" si="730"/>
        <v>4.8763082760365144</v>
      </c>
      <c r="N910">
        <f t="shared" si="731"/>
        <v>2</v>
      </c>
      <c r="O910">
        <f t="shared" si="732"/>
        <v>0</v>
      </c>
      <c r="P910">
        <f t="shared" si="733"/>
        <v>1</v>
      </c>
      <c r="Q910">
        <f t="shared" si="734"/>
        <v>0</v>
      </c>
      <c r="R910">
        <f>A700</f>
        <v>127</v>
      </c>
      <c r="S910">
        <f t="shared" si="735"/>
        <v>1</v>
      </c>
      <c r="T910">
        <f t="shared" si="736"/>
        <v>1.917</v>
      </c>
      <c r="U910">
        <f t="shared" si="737"/>
        <v>45</v>
      </c>
    </row>
    <row r="911" spans="1:21" x14ac:dyDescent="0.3">
      <c r="A911">
        <f t="shared" ref="A911" si="826">A620</f>
        <v>47</v>
      </c>
      <c r="B911">
        <f t="shared" ref="B911:C911" si="827">A$851</f>
        <v>2.0486326530612242</v>
      </c>
      <c r="C911">
        <f t="shared" si="827"/>
        <v>54.642857142857146</v>
      </c>
      <c r="D911">
        <f t="shared" si="723"/>
        <v>4.2983390804597708</v>
      </c>
      <c r="E911">
        <f t="shared" si="724"/>
        <v>80.051724137931032</v>
      </c>
      <c r="F911">
        <f t="shared" si="725"/>
        <v>1.784367346938776</v>
      </c>
      <c r="G911">
        <f t="shared" si="726"/>
        <v>9.3571428571428541</v>
      </c>
      <c r="H911">
        <f t="shared" si="727"/>
        <v>-0.46533908045977057</v>
      </c>
      <c r="I911">
        <f t="shared" si="728"/>
        <v>-16.051724137931032</v>
      </c>
      <c r="J911">
        <f t="array" ref="J911">MMULT(MMULT(F911:G911,D$856:E$857), TRANSPOSE(F911:G911))</f>
        <v>40.040745539608196</v>
      </c>
      <c r="K911">
        <f t="array" ref="K911">MMULT(MMULT(H911:I911,D$861:E$862), TRANSPOSE(H911:I911))</f>
        <v>7.3615691414768412</v>
      </c>
      <c r="L911">
        <f t="shared" si="729"/>
        <v>20.753942740413414</v>
      </c>
      <c r="M911">
        <f t="shared" si="730"/>
        <v>4.4864587483275971</v>
      </c>
      <c r="N911">
        <f t="shared" si="731"/>
        <v>2</v>
      </c>
      <c r="O911">
        <f t="shared" si="732"/>
        <v>0</v>
      </c>
      <c r="P911">
        <f t="shared" si="733"/>
        <v>1</v>
      </c>
      <c r="Q911">
        <f t="shared" si="734"/>
        <v>0</v>
      </c>
      <c r="R911">
        <f>A702</f>
        <v>129</v>
      </c>
      <c r="S911">
        <f t="shared" si="735"/>
        <v>1</v>
      </c>
      <c r="T911">
        <f t="shared" si="736"/>
        <v>2.2669999999999999</v>
      </c>
      <c r="U911">
        <f t="shared" si="737"/>
        <v>55</v>
      </c>
    </row>
    <row r="912" spans="1:21" x14ac:dyDescent="0.3">
      <c r="A912">
        <f t="shared" ref="A912" si="828">A621</f>
        <v>48</v>
      </c>
      <c r="B912">
        <f t="shared" ref="B912:C912" si="829">A$851</f>
        <v>2.0486326530612242</v>
      </c>
      <c r="C912">
        <f t="shared" si="829"/>
        <v>54.642857142857146</v>
      </c>
      <c r="D912">
        <f t="shared" si="723"/>
        <v>4.2983390804597708</v>
      </c>
      <c r="E912">
        <f t="shared" si="724"/>
        <v>80.051724137931032</v>
      </c>
      <c r="F912">
        <f t="shared" si="725"/>
        <v>5.1367346938775871E-2</v>
      </c>
      <c r="G912">
        <f t="shared" si="726"/>
        <v>-1.6428571428571459</v>
      </c>
      <c r="H912">
        <f t="shared" si="727"/>
        <v>-2.1983390804597707</v>
      </c>
      <c r="I912">
        <f t="shared" si="728"/>
        <v>-27.051724137931032</v>
      </c>
      <c r="J912">
        <f t="array" ref="J912">MMULT(MMULT(F912:G912,D$856:E$857), TRANSPOSE(F912:G912))</f>
        <v>0.1640258569384882</v>
      </c>
      <c r="K912">
        <f t="array" ref="K912">MMULT(MMULT(H912:I912,D$861:E$862), TRANSPOSE(H912:I912))</f>
        <v>37.989350673562463</v>
      </c>
      <c r="L912">
        <f t="shared" si="729"/>
        <v>0.81558289907856063</v>
      </c>
      <c r="M912">
        <f t="shared" si="730"/>
        <v>19.800349514370406</v>
      </c>
      <c r="N912">
        <f t="shared" si="731"/>
        <v>1</v>
      </c>
      <c r="O912">
        <f t="shared" si="732"/>
        <v>1</v>
      </c>
      <c r="P912">
        <f t="shared" si="733"/>
        <v>0</v>
      </c>
      <c r="Q912">
        <f t="shared" si="734"/>
        <v>0</v>
      </c>
      <c r="R912">
        <f>A704</f>
        <v>131</v>
      </c>
      <c r="S912">
        <f t="shared" si="735"/>
        <v>1</v>
      </c>
      <c r="T912">
        <f t="shared" si="736"/>
        <v>1.867</v>
      </c>
      <c r="U912">
        <f t="shared" si="737"/>
        <v>45</v>
      </c>
    </row>
    <row r="913" spans="1:21" x14ac:dyDescent="0.3">
      <c r="A913">
        <f t="shared" ref="A913" si="830">A622</f>
        <v>49</v>
      </c>
      <c r="B913">
        <f t="shared" ref="B913:C913" si="831">A$851</f>
        <v>2.0486326530612242</v>
      </c>
      <c r="C913">
        <f t="shared" si="831"/>
        <v>54.642857142857146</v>
      </c>
      <c r="D913">
        <f t="shared" si="723"/>
        <v>4.2983390804597708</v>
      </c>
      <c r="E913">
        <f t="shared" si="724"/>
        <v>80.051724137931032</v>
      </c>
      <c r="F913">
        <f t="shared" si="725"/>
        <v>2.5843673469387758</v>
      </c>
      <c r="G913">
        <f t="shared" si="726"/>
        <v>27.357142857142854</v>
      </c>
      <c r="H913">
        <f t="shared" si="727"/>
        <v>0.33466091954022925</v>
      </c>
      <c r="I913">
        <f t="shared" si="728"/>
        <v>1.948275862068968</v>
      </c>
      <c r="J913">
        <f t="array" ref="J913">MMULT(MMULT(F913:G913,D$856:E$857), TRANSPOSE(F913:G913))</f>
        <v>85.217475692717883</v>
      </c>
      <c r="K913">
        <f t="array" ref="K913">MMULT(MMULT(H913:I913,D$861:E$862), TRANSPOSE(H913:I913))</f>
        <v>0.70059459096394716</v>
      </c>
      <c r="L913">
        <f t="shared" si="729"/>
        <v>43.342307816968258</v>
      </c>
      <c r="M913">
        <f t="shared" si="730"/>
        <v>1.1559714730711501</v>
      </c>
      <c r="N913">
        <f t="shared" si="731"/>
        <v>2</v>
      </c>
      <c r="O913">
        <f t="shared" si="732"/>
        <v>0</v>
      </c>
      <c r="P913">
        <f t="shared" si="733"/>
        <v>1</v>
      </c>
      <c r="Q913">
        <f t="shared" si="734"/>
        <v>0</v>
      </c>
      <c r="R913">
        <f>A706</f>
        <v>133</v>
      </c>
      <c r="S913">
        <f t="shared" si="735"/>
        <v>1</v>
      </c>
      <c r="T913">
        <f t="shared" si="736"/>
        <v>2.8</v>
      </c>
      <c r="U913">
        <f t="shared" si="737"/>
        <v>56</v>
      </c>
    </row>
    <row r="914" spans="1:21" x14ac:dyDescent="0.3">
      <c r="A914">
        <f t="shared" ref="A914" si="832">A623</f>
        <v>50</v>
      </c>
      <c r="B914">
        <f t="shared" ref="B914:C914" si="833">A$851</f>
        <v>2.0486326530612242</v>
      </c>
      <c r="C914">
        <f t="shared" si="833"/>
        <v>54.642857142857146</v>
      </c>
      <c r="D914">
        <f t="shared" si="723"/>
        <v>4.2983390804597708</v>
      </c>
      <c r="E914">
        <f t="shared" si="724"/>
        <v>80.051724137931032</v>
      </c>
      <c r="F914">
        <f t="shared" si="725"/>
        <v>-4.8632653061224218E-2</v>
      </c>
      <c r="G914">
        <f t="shared" si="726"/>
        <v>4.3571428571428541</v>
      </c>
      <c r="H914">
        <f t="shared" si="727"/>
        <v>-2.2983390804597708</v>
      </c>
      <c r="I914">
        <f t="shared" si="728"/>
        <v>-21.051724137931032</v>
      </c>
      <c r="J914">
        <f t="array" ref="J914">MMULT(MMULT(F914:G914,D$856:E$857), TRANSPOSE(F914:G914))</f>
        <v>0.74331571019459441</v>
      </c>
      <c r="K914">
        <f t="array" ref="K914">MMULT(MMULT(H914:I914,D$861:E$862), TRANSPOSE(H914:I914))</f>
        <v>35.60968331871598</v>
      </c>
      <c r="L914">
        <f t="shared" si="729"/>
        <v>1.1052278257066137</v>
      </c>
      <c r="M914">
        <f t="shared" si="730"/>
        <v>18.610515836947165</v>
      </c>
      <c r="N914">
        <f t="shared" si="731"/>
        <v>1</v>
      </c>
      <c r="O914">
        <f t="shared" si="732"/>
        <v>1</v>
      </c>
      <c r="P914">
        <f t="shared" si="733"/>
        <v>0</v>
      </c>
      <c r="Q914">
        <f t="shared" si="734"/>
        <v>0</v>
      </c>
      <c r="R914">
        <f>A708</f>
        <v>135</v>
      </c>
      <c r="S914">
        <f t="shared" si="735"/>
        <v>1</v>
      </c>
      <c r="T914">
        <f t="shared" si="736"/>
        <v>1.833</v>
      </c>
      <c r="U914">
        <f t="shared" si="737"/>
        <v>46</v>
      </c>
    </row>
    <row r="915" spans="1:21" x14ac:dyDescent="0.3">
      <c r="A915">
        <f t="shared" ref="A915" si="834">A624</f>
        <v>51</v>
      </c>
      <c r="B915">
        <f t="shared" ref="B915:C915" si="835">A$851</f>
        <v>2.0486326530612242</v>
      </c>
      <c r="C915">
        <f t="shared" si="835"/>
        <v>54.642857142857146</v>
      </c>
      <c r="D915">
        <f t="shared" si="723"/>
        <v>4.2983390804597708</v>
      </c>
      <c r="E915">
        <f t="shared" si="724"/>
        <v>80.051724137931032</v>
      </c>
      <c r="F915">
        <f t="shared" si="725"/>
        <v>2.7513673469387756</v>
      </c>
      <c r="G915">
        <f t="shared" si="726"/>
        <v>20.357142857142854</v>
      </c>
      <c r="H915">
        <f t="shared" si="727"/>
        <v>0.50166091954022907</v>
      </c>
      <c r="I915">
        <f t="shared" si="728"/>
        <v>-5.051724137931032</v>
      </c>
      <c r="J915">
        <f t="array" ref="J915">MMULT(MMULT(F915:G915,D$856:E$857), TRANSPOSE(F915:G915))</f>
        <v>94.089955161441054</v>
      </c>
      <c r="K915">
        <f t="array" ref="K915">MMULT(MMULT(H915:I915,D$861:E$862), TRANSPOSE(H915:I915))</f>
        <v>3.4872070913729587</v>
      </c>
      <c r="L915">
        <f t="shared" si="729"/>
        <v>47.778547551329844</v>
      </c>
      <c r="M915">
        <f t="shared" si="730"/>
        <v>2.5492777232756558</v>
      </c>
      <c r="N915">
        <f t="shared" si="731"/>
        <v>2</v>
      </c>
      <c r="O915">
        <f t="shared" si="732"/>
        <v>0</v>
      </c>
      <c r="P915">
        <f t="shared" si="733"/>
        <v>1</v>
      </c>
      <c r="Q915">
        <f t="shared" si="734"/>
        <v>0</v>
      </c>
      <c r="R915">
        <f>A710</f>
        <v>137</v>
      </c>
      <c r="S915">
        <f t="shared" si="735"/>
        <v>1</v>
      </c>
      <c r="T915">
        <f t="shared" si="736"/>
        <v>1.883</v>
      </c>
      <c r="U915">
        <f t="shared" si="737"/>
        <v>51</v>
      </c>
    </row>
    <row r="916" spans="1:21" x14ac:dyDescent="0.3">
      <c r="A916">
        <f t="shared" ref="A916" si="836">A625</f>
        <v>52</v>
      </c>
      <c r="B916">
        <f t="shared" ref="B916:C916" si="837">A$851</f>
        <v>2.0486326530612242</v>
      </c>
      <c r="C916">
        <f t="shared" si="837"/>
        <v>54.642857142857146</v>
      </c>
      <c r="D916">
        <f t="shared" si="723"/>
        <v>4.2983390804597708</v>
      </c>
      <c r="E916">
        <f t="shared" si="724"/>
        <v>80.051724137931032</v>
      </c>
      <c r="F916">
        <f t="shared" si="725"/>
        <v>2.667367346938776</v>
      </c>
      <c r="G916">
        <f t="shared" si="726"/>
        <v>35.357142857142854</v>
      </c>
      <c r="H916">
        <f t="shared" si="727"/>
        <v>0.41766091954022944</v>
      </c>
      <c r="I916">
        <f t="shared" si="728"/>
        <v>9.948275862068968</v>
      </c>
      <c r="J916">
        <f t="array" ref="J916">MMULT(MMULT(F916:G916,D$856:E$857), TRANSPOSE(F916:G916))</f>
        <v>96.315999155110688</v>
      </c>
      <c r="K916">
        <f t="array" ref="K916">MMULT(MMULT(H916:I916,D$861:E$862), TRANSPOSE(H916:I916))</f>
        <v>3.0412561968771068</v>
      </c>
      <c r="L916">
        <f t="shared" si="729"/>
        <v>48.891569548164661</v>
      </c>
      <c r="M916">
        <f t="shared" si="730"/>
        <v>2.3263022760277297</v>
      </c>
      <c r="N916">
        <f t="shared" si="731"/>
        <v>2</v>
      </c>
      <c r="O916">
        <f t="shared" si="732"/>
        <v>0</v>
      </c>
      <c r="P916">
        <f t="shared" si="733"/>
        <v>1</v>
      </c>
      <c r="Q916">
        <f t="shared" si="734"/>
        <v>0</v>
      </c>
      <c r="R916">
        <f>A712</f>
        <v>139</v>
      </c>
      <c r="S916">
        <f t="shared" si="735"/>
        <v>1</v>
      </c>
      <c r="T916">
        <f t="shared" si="736"/>
        <v>2.0329999999999999</v>
      </c>
      <c r="U916">
        <f t="shared" si="737"/>
        <v>53</v>
      </c>
    </row>
    <row r="917" spans="1:21" x14ac:dyDescent="0.3">
      <c r="A917">
        <f t="shared" ref="A917" si="838">A626</f>
        <v>53</v>
      </c>
      <c r="B917">
        <f t="shared" ref="B917:C917" si="839">A$851</f>
        <v>2.0486326530612242</v>
      </c>
      <c r="C917">
        <f t="shared" si="839"/>
        <v>54.642857142857146</v>
      </c>
      <c r="D917">
        <f t="shared" si="723"/>
        <v>4.2983390804597708</v>
      </c>
      <c r="E917">
        <f t="shared" si="724"/>
        <v>80.051724137931032</v>
      </c>
      <c r="F917">
        <f t="shared" si="725"/>
        <v>-0.21563265306122426</v>
      </c>
      <c r="G917">
        <f t="shared" si="726"/>
        <v>-0.6428571428571459</v>
      </c>
      <c r="H917">
        <f t="shared" si="727"/>
        <v>-2.4653390804597706</v>
      </c>
      <c r="I917">
        <f t="shared" si="728"/>
        <v>-26.051724137931032</v>
      </c>
      <c r="J917">
        <f t="array" ref="J917">MMULT(MMULT(F917:G917,D$856:E$857), TRANSPOSE(F917:G917))</f>
        <v>0.60680914512621786</v>
      </c>
      <c r="K917">
        <f t="array" ref="K917">MMULT(MMULT(H917:I917,D$861:E$862), TRANSPOSE(H917:I917))</f>
        <v>43.535019953970476</v>
      </c>
      <c r="L917">
        <f t="shared" si="729"/>
        <v>1.0369745431724255</v>
      </c>
      <c r="M917">
        <f t="shared" si="730"/>
        <v>22.573184154574413</v>
      </c>
      <c r="N917">
        <f t="shared" si="731"/>
        <v>1</v>
      </c>
      <c r="O917">
        <f t="shared" si="732"/>
        <v>1</v>
      </c>
      <c r="P917">
        <f t="shared" si="733"/>
        <v>0</v>
      </c>
      <c r="Q917">
        <f t="shared" si="734"/>
        <v>0</v>
      </c>
      <c r="R917">
        <f>A715</f>
        <v>142</v>
      </c>
      <c r="S917">
        <f t="shared" si="735"/>
        <v>1</v>
      </c>
      <c r="T917">
        <f t="shared" si="736"/>
        <v>2.2330000000000001</v>
      </c>
      <c r="U917">
        <f t="shared" si="737"/>
        <v>60</v>
      </c>
    </row>
    <row r="918" spans="1:21" x14ac:dyDescent="0.3">
      <c r="A918">
        <f t="shared" ref="A918" si="840">A627</f>
        <v>54</v>
      </c>
      <c r="B918">
        <f t="shared" ref="B918:C918" si="841">A$851</f>
        <v>2.0486326530612242</v>
      </c>
      <c r="C918">
        <f t="shared" si="841"/>
        <v>54.642857142857146</v>
      </c>
      <c r="D918">
        <f t="shared" si="723"/>
        <v>4.2983390804597708</v>
      </c>
      <c r="E918">
        <f t="shared" si="724"/>
        <v>80.051724137931032</v>
      </c>
      <c r="F918">
        <f t="shared" si="725"/>
        <v>2.784367346938776</v>
      </c>
      <c r="G918">
        <f t="shared" si="726"/>
        <v>25.357142857142854</v>
      </c>
      <c r="H918">
        <f t="shared" si="727"/>
        <v>0.53466091954022943</v>
      </c>
      <c r="I918">
        <f t="shared" si="728"/>
        <v>-5.1724137931032033E-2</v>
      </c>
      <c r="J918">
        <f t="array" ref="J918">MMULT(MMULT(F918:G918,D$856:E$857), TRANSPOSE(F918:G918))</f>
        <v>97.102547891552888</v>
      </c>
      <c r="K918">
        <f t="array" ref="K918">MMULT(MMULT(H918:I918,D$861:E$862), TRANSPOSE(H918:I918))</f>
        <v>2.0500087901366415</v>
      </c>
      <c r="L918">
        <f t="shared" si="729"/>
        <v>49.284843916385761</v>
      </c>
      <c r="M918">
        <f t="shared" si="730"/>
        <v>1.8306785726574972</v>
      </c>
      <c r="N918">
        <f t="shared" si="731"/>
        <v>2</v>
      </c>
      <c r="O918">
        <f t="shared" si="732"/>
        <v>0</v>
      </c>
      <c r="P918">
        <f t="shared" si="733"/>
        <v>1</v>
      </c>
      <c r="Q918">
        <f t="shared" si="734"/>
        <v>0</v>
      </c>
      <c r="R918">
        <f>A719</f>
        <v>146</v>
      </c>
      <c r="S918">
        <f t="shared" si="735"/>
        <v>1</v>
      </c>
      <c r="T918">
        <f t="shared" si="736"/>
        <v>1.9830000000000001</v>
      </c>
      <c r="U918">
        <f t="shared" si="737"/>
        <v>59</v>
      </c>
    </row>
    <row r="919" spans="1:21" x14ac:dyDescent="0.3">
      <c r="A919">
        <f t="shared" ref="A919" si="842">A628</f>
        <v>55</v>
      </c>
      <c r="B919">
        <f t="shared" ref="B919:C919" si="843">A$851</f>
        <v>2.0486326530612242</v>
      </c>
      <c r="C919">
        <f t="shared" si="843"/>
        <v>54.642857142857146</v>
      </c>
      <c r="D919">
        <f t="shared" si="723"/>
        <v>4.2983390804597708</v>
      </c>
      <c r="E919">
        <f t="shared" si="724"/>
        <v>80.051724137931032</v>
      </c>
      <c r="F919">
        <f t="shared" si="725"/>
        <v>-0.31563265306122412</v>
      </c>
      <c r="G919">
        <f t="shared" si="726"/>
        <v>-0.6428571428571459</v>
      </c>
      <c r="H919">
        <f t="shared" si="727"/>
        <v>-2.5653390804597707</v>
      </c>
      <c r="I919">
        <f t="shared" si="728"/>
        <v>-26.051724137931032</v>
      </c>
      <c r="J919">
        <f t="array" ref="J919">MMULT(MMULT(F919:G919,D$856:E$857), TRANSPOSE(F919:G919))</f>
        <v>1.3295562862297203</v>
      </c>
      <c r="K919">
        <f t="array" ref="K919">MMULT(MMULT(H919:I919,D$861:E$862), TRANSPOSE(H919:I919))</f>
        <v>46.238931556112078</v>
      </c>
      <c r="L919">
        <f t="shared" si="729"/>
        <v>1.3983481137241767</v>
      </c>
      <c r="M919">
        <f t="shared" si="730"/>
        <v>23.925139955645214</v>
      </c>
      <c r="N919">
        <f t="shared" si="731"/>
        <v>1</v>
      </c>
      <c r="O919">
        <f t="shared" si="732"/>
        <v>1</v>
      </c>
      <c r="P919">
        <f t="shared" si="733"/>
        <v>0</v>
      </c>
      <c r="Q919">
        <f t="shared" si="734"/>
        <v>0</v>
      </c>
      <c r="R919">
        <f>A721</f>
        <v>148</v>
      </c>
      <c r="S919">
        <f t="shared" si="735"/>
        <v>1</v>
      </c>
      <c r="T919">
        <f t="shared" si="736"/>
        <v>2.0169999999999999</v>
      </c>
      <c r="U919">
        <f t="shared" si="737"/>
        <v>49</v>
      </c>
    </row>
    <row r="920" spans="1:21" x14ac:dyDescent="0.3">
      <c r="A920">
        <f t="shared" ref="A920" si="844">A629</f>
        <v>56</v>
      </c>
      <c r="B920">
        <f t="shared" ref="B920:C920" si="845">A$851</f>
        <v>2.0486326530612242</v>
      </c>
      <c r="C920">
        <f t="shared" si="845"/>
        <v>54.642857142857146</v>
      </c>
      <c r="D920">
        <f t="shared" si="723"/>
        <v>4.2983390804597708</v>
      </c>
      <c r="E920">
        <f t="shared" si="724"/>
        <v>80.051724137931032</v>
      </c>
      <c r="F920">
        <f t="shared" si="725"/>
        <v>2.8343673469387758</v>
      </c>
      <c r="G920">
        <f t="shared" si="726"/>
        <v>28.357142857142854</v>
      </c>
      <c r="H920">
        <f t="shared" si="727"/>
        <v>0.58466091954022925</v>
      </c>
      <c r="I920">
        <f t="shared" si="728"/>
        <v>2.948275862068968</v>
      </c>
      <c r="J920">
        <f t="array" ref="J920">MMULT(MMULT(F920:G920,D$856:E$857), TRANSPOSE(F920:G920))</f>
        <v>101.62871755515454</v>
      </c>
      <c r="K920">
        <f t="array" ref="K920">MMULT(MMULT(H920:I920,D$861:E$862), TRANSPOSE(H920:I920))</f>
        <v>2.135090632696226</v>
      </c>
      <c r="L920">
        <f t="shared" si="729"/>
        <v>51.547928748186585</v>
      </c>
      <c r="M920">
        <f t="shared" si="730"/>
        <v>1.8732194939372895</v>
      </c>
      <c r="N920">
        <f t="shared" si="731"/>
        <v>2</v>
      </c>
      <c r="O920">
        <f t="shared" si="732"/>
        <v>0</v>
      </c>
      <c r="P920">
        <f t="shared" si="733"/>
        <v>1</v>
      </c>
      <c r="Q920">
        <f t="shared" si="734"/>
        <v>0</v>
      </c>
      <c r="R920">
        <f>A723</f>
        <v>150</v>
      </c>
      <c r="S920">
        <f t="shared" si="735"/>
        <v>1</v>
      </c>
      <c r="T920">
        <f t="shared" si="736"/>
        <v>1.8</v>
      </c>
      <c r="U920">
        <f t="shared" si="737"/>
        <v>53</v>
      </c>
    </row>
    <row r="921" spans="1:21" x14ac:dyDescent="0.3">
      <c r="A921">
        <f t="shared" ref="A921" si="846">A630</f>
        <v>57</v>
      </c>
      <c r="B921">
        <f t="shared" ref="B921:C921" si="847">A$851</f>
        <v>2.0486326530612242</v>
      </c>
      <c r="C921">
        <f t="shared" si="847"/>
        <v>54.642857142857146</v>
      </c>
      <c r="D921">
        <f t="shared" si="723"/>
        <v>4.2983390804597708</v>
      </c>
      <c r="E921">
        <f t="shared" si="724"/>
        <v>80.051724137931032</v>
      </c>
      <c r="F921">
        <f t="shared" si="725"/>
        <v>1.6683673469387759</v>
      </c>
      <c r="G921">
        <f t="shared" si="726"/>
        <v>16.357142857142854</v>
      </c>
      <c r="H921">
        <f t="shared" si="727"/>
        <v>-0.58133908045977067</v>
      </c>
      <c r="I921">
        <f t="shared" si="728"/>
        <v>-9.051724137931032</v>
      </c>
      <c r="J921">
        <f t="array" ref="J921">MMULT(MMULT(F921:G921,D$856:E$857), TRANSPOSE(F921:G921))</f>
        <v>35.121312775872262</v>
      </c>
      <c r="K921">
        <f t="array" ref="K921">MMULT(MMULT(H921:I921,D$861:E$862), TRANSPOSE(H921:I921))</f>
        <v>3.2788317705256373</v>
      </c>
      <c r="L921">
        <f t="shared" si="729"/>
        <v>18.294226358545448</v>
      </c>
      <c r="M921">
        <f t="shared" si="730"/>
        <v>2.4450900628519951</v>
      </c>
      <c r="N921">
        <f t="shared" si="731"/>
        <v>2</v>
      </c>
      <c r="O921">
        <f t="shared" si="732"/>
        <v>0</v>
      </c>
      <c r="P921">
        <f t="shared" si="733"/>
        <v>1</v>
      </c>
      <c r="Q921">
        <f t="shared" si="734"/>
        <v>0</v>
      </c>
      <c r="R921">
        <f>A726</f>
        <v>153</v>
      </c>
      <c r="S921">
        <f t="shared" si="735"/>
        <v>1</v>
      </c>
      <c r="T921">
        <f t="shared" si="736"/>
        <v>2.4</v>
      </c>
      <c r="U921">
        <f t="shared" si="737"/>
        <v>65</v>
      </c>
    </row>
    <row r="922" spans="1:21" x14ac:dyDescent="0.3">
      <c r="A922">
        <f t="shared" ref="A922" si="848">A631</f>
        <v>58</v>
      </c>
      <c r="B922">
        <f t="shared" ref="B922:C922" si="849">A$851</f>
        <v>2.0486326530612242</v>
      </c>
      <c r="C922">
        <f t="shared" si="849"/>
        <v>54.642857142857146</v>
      </c>
      <c r="D922">
        <f t="shared" si="723"/>
        <v>4.2983390804597708</v>
      </c>
      <c r="E922">
        <f t="shared" si="724"/>
        <v>80.051724137931032</v>
      </c>
      <c r="F922">
        <f t="shared" si="725"/>
        <v>-0.38163265306122418</v>
      </c>
      <c r="G922">
        <f t="shared" si="726"/>
        <v>9.3571428571428541</v>
      </c>
      <c r="H922">
        <f t="shared" si="727"/>
        <v>-2.6313390804597709</v>
      </c>
      <c r="I922">
        <f t="shared" si="728"/>
        <v>-16.051724137931032</v>
      </c>
      <c r="J922">
        <f t="array" ref="J922">MMULT(MMULT(F922:G922,D$856:E$857), TRANSPOSE(F922:G922))</f>
        <v>6.5672165043709523</v>
      </c>
      <c r="K922">
        <f t="array" ref="K922">MMULT(MMULT(H922:I922,D$861:E$862), TRANSPOSE(H922:I922))</f>
        <v>43.401506517029404</v>
      </c>
      <c r="L922">
        <f t="shared" si="729"/>
        <v>4.0171782227947928</v>
      </c>
      <c r="M922">
        <f t="shared" si="730"/>
        <v>22.506427436103877</v>
      </c>
      <c r="N922">
        <f t="shared" si="731"/>
        <v>1</v>
      </c>
      <c r="O922">
        <f t="shared" si="732"/>
        <v>1</v>
      </c>
      <c r="P922">
        <f t="shared" si="733"/>
        <v>0</v>
      </c>
      <c r="Q922">
        <f t="shared" si="734"/>
        <v>0</v>
      </c>
      <c r="R922">
        <f>A732</f>
        <v>159</v>
      </c>
      <c r="S922">
        <f t="shared" si="735"/>
        <v>1</v>
      </c>
      <c r="T922">
        <f t="shared" si="736"/>
        <v>1.8</v>
      </c>
      <c r="U922">
        <f t="shared" si="737"/>
        <v>53</v>
      </c>
    </row>
    <row r="923" spans="1:21" x14ac:dyDescent="0.3">
      <c r="A923">
        <f t="shared" ref="A923" si="850">A632</f>
        <v>59</v>
      </c>
      <c r="B923">
        <f t="shared" ref="B923:C923" si="851">A$851</f>
        <v>2.0486326530612242</v>
      </c>
      <c r="C923">
        <f t="shared" si="851"/>
        <v>54.642857142857146</v>
      </c>
      <c r="D923">
        <f t="shared" si="723"/>
        <v>4.2983390804597708</v>
      </c>
      <c r="E923">
        <f t="shared" si="724"/>
        <v>80.051724137931032</v>
      </c>
      <c r="F923">
        <f t="shared" si="725"/>
        <v>2.518367346938776</v>
      </c>
      <c r="G923">
        <f t="shared" si="726"/>
        <v>22.357142857142854</v>
      </c>
      <c r="H923">
        <f t="shared" si="727"/>
        <v>0.26866091954022941</v>
      </c>
      <c r="I923">
        <f t="shared" si="728"/>
        <v>-3.051724137931032</v>
      </c>
      <c r="J923">
        <f t="array" ref="J923">MMULT(MMULT(F923:G923,D$856:E$857), TRANSPOSE(F923:G923))</f>
        <v>79.285159857267814</v>
      </c>
      <c r="K923">
        <f t="array" ref="K923">MMULT(MMULT(H923:I923,D$861:E$862), TRANSPOSE(H923:I923))</f>
        <v>1.0965139842879683</v>
      </c>
      <c r="L923">
        <f t="shared" si="729"/>
        <v>40.376149899243224</v>
      </c>
      <c r="M923">
        <f t="shared" si="730"/>
        <v>1.3539311697331606</v>
      </c>
      <c r="N923">
        <f t="shared" si="731"/>
        <v>2</v>
      </c>
      <c r="O923">
        <f t="shared" si="732"/>
        <v>0</v>
      </c>
      <c r="P923">
        <f t="shared" si="733"/>
        <v>1</v>
      </c>
      <c r="Q923">
        <f t="shared" si="734"/>
        <v>0</v>
      </c>
      <c r="R923">
        <f>A734</f>
        <v>161</v>
      </c>
      <c r="S923">
        <f t="shared" si="735"/>
        <v>1</v>
      </c>
      <c r="T923">
        <f t="shared" si="736"/>
        <v>2.2000000000000002</v>
      </c>
      <c r="U923">
        <f t="shared" si="737"/>
        <v>45</v>
      </c>
    </row>
    <row r="924" spans="1:21" x14ac:dyDescent="0.3">
      <c r="A924">
        <f t="shared" ref="A924" si="852">A633</f>
        <v>60</v>
      </c>
      <c r="B924">
        <f t="shared" ref="B924:C924" si="853">A$851</f>
        <v>2.0486326530612242</v>
      </c>
      <c r="C924">
        <f t="shared" si="853"/>
        <v>54.642857142857146</v>
      </c>
      <c r="D924">
        <f t="shared" si="723"/>
        <v>4.2983390804597708</v>
      </c>
      <c r="E924">
        <f t="shared" si="724"/>
        <v>80.051724137931032</v>
      </c>
      <c r="F924">
        <f t="shared" si="725"/>
        <v>2.268367346938776</v>
      </c>
      <c r="G924">
        <f t="shared" si="726"/>
        <v>26.357142857142854</v>
      </c>
      <c r="H924">
        <f t="shared" si="727"/>
        <v>1.8660919540229415E-2</v>
      </c>
      <c r="I924">
        <f t="shared" si="728"/>
        <v>0.94827586206896797</v>
      </c>
      <c r="J924">
        <f t="array" ref="J924">MMULT(MMULT(F924:G924,D$856:E$857), TRANSPOSE(F924:G924))</f>
        <v>66.923051685230149</v>
      </c>
      <c r="K924">
        <f t="array" ref="K924">MMULT(MMULT(H924:I924,D$861:E$862), TRANSPOSE(H924:I924))</f>
        <v>2.5634006135980096E-2</v>
      </c>
      <c r="L924">
        <f t="shared" si="729"/>
        <v>34.195095813224391</v>
      </c>
      <c r="M924">
        <f t="shared" si="730"/>
        <v>0.81849118065716653</v>
      </c>
      <c r="N924">
        <f t="shared" si="731"/>
        <v>2</v>
      </c>
      <c r="O924">
        <f t="shared" si="732"/>
        <v>0</v>
      </c>
      <c r="P924">
        <f t="shared" si="733"/>
        <v>1</v>
      </c>
      <c r="Q924">
        <f t="shared" si="734"/>
        <v>0</v>
      </c>
      <c r="R924">
        <f>A736</f>
        <v>163</v>
      </c>
      <c r="S924">
        <f t="shared" si="735"/>
        <v>1</v>
      </c>
      <c r="T924">
        <f t="shared" si="736"/>
        <v>2</v>
      </c>
      <c r="U924">
        <f t="shared" si="737"/>
        <v>58</v>
      </c>
    </row>
    <row r="925" spans="1:21" x14ac:dyDescent="0.3">
      <c r="A925">
        <f t="shared" ref="A925" si="854">A634</f>
        <v>61</v>
      </c>
      <c r="B925">
        <f t="shared" ref="B925:C925" si="855">A$851</f>
        <v>2.0486326530612242</v>
      </c>
      <c r="C925">
        <f t="shared" si="855"/>
        <v>54.642857142857146</v>
      </c>
      <c r="D925">
        <f t="shared" si="723"/>
        <v>4.2983390804597708</v>
      </c>
      <c r="E925">
        <f t="shared" si="724"/>
        <v>80.051724137931032</v>
      </c>
      <c r="F925">
        <f t="shared" si="725"/>
        <v>0.18436734693877588</v>
      </c>
      <c r="G925">
        <f t="shared" si="726"/>
        <v>4.3571428571428541</v>
      </c>
      <c r="H925">
        <f t="shared" si="727"/>
        <v>-2.0653390804597707</v>
      </c>
      <c r="I925">
        <f t="shared" si="728"/>
        <v>-21.051724137931032</v>
      </c>
      <c r="J925">
        <f t="array" ref="J925">MMULT(MMULT(F925:G925,D$856:E$857), TRANSPOSE(F925:G925))</f>
        <v>0.71070338843135183</v>
      </c>
      <c r="K925">
        <f t="array" ref="K925">MMULT(MMULT(H925:I925,D$861:E$862), TRANSPOSE(H925:I925))</f>
        <v>30.022238858947819</v>
      </c>
      <c r="L925">
        <f t="shared" si="729"/>
        <v>1.0889216648249924</v>
      </c>
      <c r="M925">
        <f t="shared" si="730"/>
        <v>15.816793607063087</v>
      </c>
      <c r="N925">
        <f t="shared" si="731"/>
        <v>1</v>
      </c>
      <c r="O925">
        <f t="shared" si="732"/>
        <v>1</v>
      </c>
      <c r="P925">
        <f t="shared" si="733"/>
        <v>0</v>
      </c>
      <c r="Q925">
        <f t="shared" si="734"/>
        <v>0</v>
      </c>
      <c r="R925">
        <f>A740</f>
        <v>167</v>
      </c>
      <c r="S925">
        <f t="shared" si="735"/>
        <v>1</v>
      </c>
      <c r="T925">
        <f t="shared" si="736"/>
        <v>2.367</v>
      </c>
      <c r="U925">
        <f t="shared" si="737"/>
        <v>63</v>
      </c>
    </row>
    <row r="926" spans="1:21" x14ac:dyDescent="0.3">
      <c r="A926">
        <f t="shared" ref="A926" si="856">A635</f>
        <v>62</v>
      </c>
      <c r="B926">
        <f t="shared" ref="B926:C926" si="857">A$851</f>
        <v>2.0486326530612242</v>
      </c>
      <c r="C926">
        <f t="shared" si="857"/>
        <v>54.642857142857146</v>
      </c>
      <c r="D926">
        <f t="shared" si="723"/>
        <v>4.2983390804597708</v>
      </c>
      <c r="E926">
        <f t="shared" si="724"/>
        <v>80.051724137931032</v>
      </c>
      <c r="F926">
        <f t="shared" si="725"/>
        <v>2.4513673469387758</v>
      </c>
      <c r="G926">
        <f t="shared" si="726"/>
        <v>29.357142857142854</v>
      </c>
      <c r="H926">
        <f t="shared" si="727"/>
        <v>0.20166091954022924</v>
      </c>
      <c r="I926">
        <f t="shared" si="728"/>
        <v>3.948275862068968</v>
      </c>
      <c r="J926">
        <f t="array" ref="J926">MMULT(MMULT(F926:G926,D$856:E$857), TRANSPOSE(F926:G926))</f>
        <v>78.763974686214752</v>
      </c>
      <c r="K926">
        <f t="array" ref="K926">MMULT(MMULT(H926:I926,D$861:E$862), TRANSPOSE(H926:I926))</f>
        <v>0.52493298962761981</v>
      </c>
      <c r="L926">
        <f t="shared" si="729"/>
        <v>40.115557313716693</v>
      </c>
      <c r="M926">
        <f t="shared" si="730"/>
        <v>1.0681406724029863</v>
      </c>
      <c r="N926">
        <f t="shared" si="731"/>
        <v>2</v>
      </c>
      <c r="O926">
        <f t="shared" si="732"/>
        <v>0</v>
      </c>
      <c r="P926">
        <f t="shared" si="733"/>
        <v>1</v>
      </c>
      <c r="Q926">
        <f t="shared" si="734"/>
        <v>0</v>
      </c>
      <c r="R926">
        <f>A742</f>
        <v>169</v>
      </c>
      <c r="S926">
        <f t="shared" si="735"/>
        <v>1</v>
      </c>
      <c r="T926">
        <f t="shared" si="736"/>
        <v>1.9330000000000001</v>
      </c>
      <c r="U926">
        <f t="shared" si="737"/>
        <v>52</v>
      </c>
    </row>
    <row r="927" spans="1:21" x14ac:dyDescent="0.3">
      <c r="A927">
        <f t="shared" ref="A927" si="858">A636</f>
        <v>63</v>
      </c>
      <c r="B927">
        <f t="shared" ref="B927:C927" si="859">A$851</f>
        <v>2.0486326530612242</v>
      </c>
      <c r="C927">
        <f t="shared" si="859"/>
        <v>54.642857142857146</v>
      </c>
      <c r="D927">
        <f t="shared" si="723"/>
        <v>4.2983390804597708</v>
      </c>
      <c r="E927">
        <f t="shared" si="724"/>
        <v>80.051724137931032</v>
      </c>
      <c r="F927">
        <f t="shared" si="725"/>
        <v>-0.29863265306122422</v>
      </c>
      <c r="G927">
        <f t="shared" si="726"/>
        <v>-6.6428571428571459</v>
      </c>
      <c r="H927">
        <f t="shared" si="727"/>
        <v>-2.5483390804597708</v>
      </c>
      <c r="I927">
        <f t="shared" si="728"/>
        <v>-32.051724137931032</v>
      </c>
      <c r="J927">
        <f t="array" ref="J927">MMULT(MMULT(F927:G927,D$856:E$857), TRANSPOSE(F927:G927))</f>
        <v>1.7409392842082774</v>
      </c>
      <c r="K927">
        <f t="array" ref="K927">MMULT(MMULT(H927:I927,D$861:E$862), TRANSPOSE(H927:I927))</f>
        <v>51.873391842936215</v>
      </c>
      <c r="L927">
        <f t="shared" si="729"/>
        <v>1.6040396127134553</v>
      </c>
      <c r="M927">
        <f t="shared" si="730"/>
        <v>26.742370099057283</v>
      </c>
      <c r="N927">
        <f t="shared" si="731"/>
        <v>1</v>
      </c>
      <c r="O927">
        <f t="shared" si="732"/>
        <v>1</v>
      </c>
      <c r="P927">
        <f t="shared" si="733"/>
        <v>0</v>
      </c>
      <c r="Q927">
        <f t="shared" si="734"/>
        <v>0</v>
      </c>
      <c r="R927">
        <f>A744</f>
        <v>171</v>
      </c>
      <c r="S927">
        <f t="shared" si="735"/>
        <v>1</v>
      </c>
      <c r="T927">
        <f t="shared" si="736"/>
        <v>1.917</v>
      </c>
      <c r="U927">
        <f t="shared" si="737"/>
        <v>49</v>
      </c>
    </row>
    <row r="928" spans="1:21" x14ac:dyDescent="0.3">
      <c r="A928">
        <f t="shared" ref="A928" si="860">A637</f>
        <v>64</v>
      </c>
      <c r="B928">
        <f t="shared" ref="B928:C928" si="861">A$851</f>
        <v>2.0486326530612242</v>
      </c>
      <c r="C928">
        <f t="shared" si="861"/>
        <v>54.642857142857146</v>
      </c>
      <c r="D928">
        <f t="shared" si="723"/>
        <v>4.2983390804597708</v>
      </c>
      <c r="E928">
        <f t="shared" si="724"/>
        <v>80.051724137931032</v>
      </c>
      <c r="F928">
        <f t="shared" si="725"/>
        <v>2.7513673469387756</v>
      </c>
      <c r="G928">
        <f t="shared" si="726"/>
        <v>27.357142857142854</v>
      </c>
      <c r="H928">
        <f t="shared" si="727"/>
        <v>0.50166091954022907</v>
      </c>
      <c r="I928">
        <f t="shared" si="728"/>
        <v>1.948275862068968</v>
      </c>
      <c r="J928">
        <f t="array" ref="J928">MMULT(MMULT(F928:G928,D$856:E$857), TRANSPOSE(F928:G928))</f>
        <v>95.686085397039108</v>
      </c>
      <c r="K928">
        <f t="array" ref="K928">MMULT(MMULT(H928:I928,D$861:E$862), TRANSPOSE(H928:I928))</f>
        <v>1.5867578405826179</v>
      </c>
      <c r="L928">
        <f t="shared" si="729"/>
        <v>48.57661266912887</v>
      </c>
      <c r="M928">
        <f t="shared" si="730"/>
        <v>1.5990530978804856</v>
      </c>
      <c r="N928">
        <f t="shared" si="731"/>
        <v>2</v>
      </c>
      <c r="O928">
        <f t="shared" si="732"/>
        <v>0</v>
      </c>
      <c r="P928">
        <f t="shared" si="733"/>
        <v>1</v>
      </c>
      <c r="Q928">
        <f t="shared" si="734"/>
        <v>0</v>
      </c>
      <c r="R928">
        <f>A745</f>
        <v>172</v>
      </c>
      <c r="S928">
        <f t="shared" si="735"/>
        <v>1</v>
      </c>
      <c r="T928">
        <f t="shared" si="736"/>
        <v>2.0830000000000002</v>
      </c>
      <c r="U928">
        <f t="shared" si="737"/>
        <v>57</v>
      </c>
    </row>
    <row r="929" spans="1:21" x14ac:dyDescent="0.3">
      <c r="A929">
        <f t="shared" ref="A929" si="862">A638</f>
        <v>65</v>
      </c>
      <c r="B929">
        <f t="shared" ref="B929:C929" si="863">A$851</f>
        <v>2.0486326530612242</v>
      </c>
      <c r="C929">
        <f t="shared" si="863"/>
        <v>54.642857142857146</v>
      </c>
      <c r="D929">
        <f t="shared" si="723"/>
        <v>4.2983390804597708</v>
      </c>
      <c r="E929">
        <f t="shared" si="724"/>
        <v>80.051724137931032</v>
      </c>
      <c r="F929">
        <f t="shared" si="725"/>
        <v>-0.23163265306122427</v>
      </c>
      <c r="G929">
        <f t="shared" si="726"/>
        <v>5.3571428571428541</v>
      </c>
      <c r="H929">
        <f t="shared" si="727"/>
        <v>-2.4813390804597706</v>
      </c>
      <c r="I929">
        <f t="shared" si="728"/>
        <v>-20.051724137931032</v>
      </c>
      <c r="J929">
        <f t="array" ref="J929">MMULT(MMULT(F929:G929,D$856:E$857), TRANSPOSE(F929:G929))</f>
        <v>2.2698021164167406</v>
      </c>
      <c r="K929">
        <f t="array" ref="K929">MMULT(MMULT(H929:I929,D$861:E$862), TRANSPOSE(H929:I929))</f>
        <v>40.052861419619106</v>
      </c>
      <c r="L929">
        <f t="shared" si="729"/>
        <v>1.8684710288176869</v>
      </c>
      <c r="M929">
        <f t="shared" si="730"/>
        <v>20.832104887398728</v>
      </c>
      <c r="N929">
        <f t="shared" si="731"/>
        <v>1</v>
      </c>
      <c r="O929">
        <f t="shared" si="732"/>
        <v>1</v>
      </c>
      <c r="P929">
        <f t="shared" si="733"/>
        <v>0</v>
      </c>
      <c r="Q929">
        <f t="shared" si="734"/>
        <v>0</v>
      </c>
      <c r="R929">
        <f>A751</f>
        <v>178</v>
      </c>
      <c r="S929">
        <f t="shared" si="735"/>
        <v>1</v>
      </c>
      <c r="T929">
        <f t="shared" si="736"/>
        <v>2.4169999999999998</v>
      </c>
      <c r="U929">
        <f t="shared" si="737"/>
        <v>50</v>
      </c>
    </row>
    <row r="930" spans="1:21" x14ac:dyDescent="0.3">
      <c r="A930">
        <f t="shared" ref="A930" si="864">A639</f>
        <v>66</v>
      </c>
      <c r="B930">
        <f t="shared" ref="B930:C930" si="865">A$851</f>
        <v>2.0486326530612242</v>
      </c>
      <c r="C930">
        <f t="shared" si="865"/>
        <v>54.642857142857146</v>
      </c>
      <c r="D930">
        <f t="shared" ref="D930:D993" si="866">A$852</f>
        <v>4.2983390804597708</v>
      </c>
      <c r="E930">
        <f t="shared" ref="E930:E993" si="867">B$852</f>
        <v>80.051724137931032</v>
      </c>
      <c r="F930">
        <f t="shared" ref="F930:F993" si="868">INDEX(A$4:A$275,A930)-B930</f>
        <v>2.3513673469387761</v>
      </c>
      <c r="G930">
        <f t="shared" ref="G930:G993" si="869">INDEX(B$4:B$275,A930)-C930</f>
        <v>37.357142857142854</v>
      </c>
      <c r="H930">
        <f t="shared" ref="H930:H993" si="870">INDEX(A$4:A$275,A930)-D930</f>
        <v>0.1016609195402296</v>
      </c>
      <c r="I930">
        <f t="shared" ref="I930:I993" si="871">INDEX(B$4:B$275,A930)-E930</f>
        <v>11.948275862068968</v>
      </c>
      <c r="J930">
        <f t="array" ref="J930">MMULT(MMULT(F930:G930,D$856:E$857), TRANSPOSE(F930:G930))</f>
        <v>81.565073542889138</v>
      </c>
      <c r="K930">
        <f t="array" ref="K930">MMULT(MMULT(H930:I930,D$861:E$862), TRANSPOSE(H930:I930))</f>
        <v>4.2917690180273382</v>
      </c>
      <c r="L930">
        <f t="shared" ref="L930:L993" si="872">(J930+LN(G$565))/2</f>
        <v>41.516106742053886</v>
      </c>
      <c r="M930">
        <f t="shared" ref="M930:M993" si="873">(K930+LN(G$570))/2</f>
        <v>2.9515586866028456</v>
      </c>
      <c r="N930">
        <f t="shared" ref="N930:N993" si="874">IF(L930&lt;M930,1,2)</f>
        <v>2</v>
      </c>
      <c r="O930">
        <f t="shared" ref="O930:O993" si="875">IF(N930=1,1,0)</f>
        <v>0</v>
      </c>
      <c r="P930">
        <f t="shared" ref="P930:P993" si="876">IF(N930=2,1,0)</f>
        <v>1</v>
      </c>
      <c r="Q930">
        <f t="shared" ref="Q930:Q993" si="877">ABS(N930-N639)</f>
        <v>0</v>
      </c>
      <c r="R930">
        <f>A754</f>
        <v>181</v>
      </c>
      <c r="S930">
        <f t="shared" ref="S930:S993" si="878">INDEX(N$574:N$845,R930)</f>
        <v>1</v>
      </c>
      <c r="T930">
        <f t="shared" ref="T930:T993" si="879">INDEX(A$4:A$275,R930)</f>
        <v>1.883</v>
      </c>
      <c r="U930">
        <f t="shared" ref="U930:U993" si="880">INDEX(B$4:B$275,R930)</f>
        <v>55</v>
      </c>
    </row>
    <row r="931" spans="1:21" x14ac:dyDescent="0.3">
      <c r="A931">
        <f t="shared" ref="A931" si="881">A640</f>
        <v>67</v>
      </c>
      <c r="B931">
        <f t="shared" ref="B931:C931" si="882">A$851</f>
        <v>2.0486326530612242</v>
      </c>
      <c r="C931">
        <f t="shared" si="882"/>
        <v>54.642857142857146</v>
      </c>
      <c r="D931">
        <f t="shared" si="866"/>
        <v>4.2983390804597708</v>
      </c>
      <c r="E931">
        <f t="shared" si="867"/>
        <v>80.051724137931032</v>
      </c>
      <c r="F931">
        <f t="shared" si="868"/>
        <v>2.1183673469387756</v>
      </c>
      <c r="G931">
        <f t="shared" si="869"/>
        <v>23.357142857142854</v>
      </c>
      <c r="H931">
        <f t="shared" si="870"/>
        <v>-0.13133908045977094</v>
      </c>
      <c r="I931">
        <f t="shared" si="871"/>
        <v>-2.051724137931032</v>
      </c>
      <c r="J931">
        <f t="array" ref="J931">MMULT(MMULT(F931:G931,D$856:E$857), TRANSPOSE(F931:G931))</f>
        <v>57.690847576147306</v>
      </c>
      <c r="K931">
        <f t="array" ref="K931">MMULT(MMULT(H931:I931,D$861:E$862), TRANSPOSE(H931:I931))</f>
        <v>0.16795058974419552</v>
      </c>
      <c r="L931">
        <f t="shared" si="872"/>
        <v>29.578993758682969</v>
      </c>
      <c r="M931">
        <f t="shared" si="873"/>
        <v>0.88964947246127424</v>
      </c>
      <c r="N931">
        <f t="shared" si="874"/>
        <v>2</v>
      </c>
      <c r="O931">
        <f t="shared" si="875"/>
        <v>0</v>
      </c>
      <c r="P931">
        <f t="shared" si="876"/>
        <v>1</v>
      </c>
      <c r="Q931">
        <f t="shared" si="877"/>
        <v>0</v>
      </c>
      <c r="R931">
        <f>A758</f>
        <v>185</v>
      </c>
      <c r="S931">
        <f t="shared" si="878"/>
        <v>1</v>
      </c>
      <c r="T931">
        <f t="shared" si="879"/>
        <v>2.0329999999999999</v>
      </c>
      <c r="U931">
        <f t="shared" si="880"/>
        <v>51</v>
      </c>
    </row>
    <row r="932" spans="1:21" x14ac:dyDescent="0.3">
      <c r="A932">
        <f t="shared" ref="A932" si="883">A641</f>
        <v>68</v>
      </c>
      <c r="B932">
        <f t="shared" ref="B932:C932" si="884">A$851</f>
        <v>2.0486326530612242</v>
      </c>
      <c r="C932">
        <f t="shared" si="884"/>
        <v>54.642857142857146</v>
      </c>
      <c r="D932">
        <f t="shared" si="866"/>
        <v>4.2983390804597708</v>
      </c>
      <c r="E932">
        <f t="shared" si="867"/>
        <v>80.051724137931032</v>
      </c>
      <c r="F932">
        <f t="shared" si="868"/>
        <v>2.651367346938776</v>
      </c>
      <c r="G932">
        <f t="shared" si="869"/>
        <v>23.357142857142854</v>
      </c>
      <c r="H932">
        <f t="shared" si="870"/>
        <v>0.40166091954022942</v>
      </c>
      <c r="I932">
        <f t="shared" si="871"/>
        <v>-2.051724137931032</v>
      </c>
      <c r="J932">
        <f t="array" ref="J932">MMULT(MMULT(F932:G932,D$856:E$857), TRANSPOSE(F932:G932))</f>
        <v>87.835690766993153</v>
      </c>
      <c r="K932">
        <f t="array" ref="K932">MMULT(MMULT(H932:I932,D$861:E$862), TRANSPOSE(H932:I932))</f>
        <v>1.5687593618409712</v>
      </c>
      <c r="L932">
        <f t="shared" si="872"/>
        <v>44.651415354105893</v>
      </c>
      <c r="M932">
        <f t="shared" si="873"/>
        <v>1.5900538585096622</v>
      </c>
      <c r="N932">
        <f t="shared" si="874"/>
        <v>2</v>
      </c>
      <c r="O932">
        <f t="shared" si="875"/>
        <v>0</v>
      </c>
      <c r="P932">
        <f t="shared" si="876"/>
        <v>1</v>
      </c>
      <c r="Q932">
        <f t="shared" si="877"/>
        <v>0</v>
      </c>
      <c r="R932">
        <f>A761</f>
        <v>188</v>
      </c>
      <c r="S932">
        <f t="shared" si="878"/>
        <v>1</v>
      </c>
      <c r="T932">
        <f t="shared" si="879"/>
        <v>1.833</v>
      </c>
      <c r="U932">
        <f t="shared" si="880"/>
        <v>46</v>
      </c>
    </row>
    <row r="933" spans="1:21" x14ac:dyDescent="0.3">
      <c r="A933">
        <f t="shared" ref="A933" si="885">A642</f>
        <v>69</v>
      </c>
      <c r="B933">
        <f t="shared" ref="B933:C933" si="886">A$851</f>
        <v>2.0486326530612242</v>
      </c>
      <c r="C933">
        <f t="shared" si="886"/>
        <v>54.642857142857146</v>
      </c>
      <c r="D933">
        <f t="shared" si="866"/>
        <v>4.2983390804597708</v>
      </c>
      <c r="E933">
        <f t="shared" si="867"/>
        <v>80.051724137931032</v>
      </c>
      <c r="F933">
        <f t="shared" si="868"/>
        <v>1.8367346938775952E-2</v>
      </c>
      <c r="G933">
        <f t="shared" si="869"/>
        <v>10.357142857142854</v>
      </c>
      <c r="H933">
        <f t="shared" si="870"/>
        <v>-2.2313390804597706</v>
      </c>
      <c r="I933">
        <f t="shared" si="871"/>
        <v>-15.051724137931032</v>
      </c>
      <c r="J933">
        <f t="array" ref="J933">MMULT(MMULT(F933:G933,D$856:E$857), TRANSPOSE(F933:G933))</f>
        <v>3.3579209732103914</v>
      </c>
      <c r="K933">
        <f t="array" ref="K933">MMULT(MMULT(H933:I933,D$861:E$862), TRANSPOSE(H933:I933))</f>
        <v>31.454252564574478</v>
      </c>
      <c r="L933">
        <f t="shared" si="872"/>
        <v>2.4125304572145123</v>
      </c>
      <c r="M933">
        <f t="shared" si="873"/>
        <v>16.532800459876416</v>
      </c>
      <c r="N933">
        <f t="shared" si="874"/>
        <v>1</v>
      </c>
      <c r="O933">
        <f t="shared" si="875"/>
        <v>1</v>
      </c>
      <c r="P933">
        <f t="shared" si="876"/>
        <v>0</v>
      </c>
      <c r="Q933">
        <f t="shared" si="877"/>
        <v>0</v>
      </c>
      <c r="R933">
        <f>A763</f>
        <v>190</v>
      </c>
      <c r="S933">
        <f t="shared" si="878"/>
        <v>1</v>
      </c>
      <c r="T933">
        <f t="shared" si="879"/>
        <v>2.1829999999999998</v>
      </c>
      <c r="U933">
        <f t="shared" si="880"/>
        <v>55</v>
      </c>
    </row>
    <row r="934" spans="1:21" x14ac:dyDescent="0.3">
      <c r="A934">
        <f t="shared" ref="A934" si="887">A643</f>
        <v>70</v>
      </c>
      <c r="B934">
        <f t="shared" ref="B934:C934" si="888">A$851</f>
        <v>2.0486326530612242</v>
      </c>
      <c r="C934">
        <f t="shared" si="888"/>
        <v>54.642857142857146</v>
      </c>
      <c r="D934">
        <f t="shared" si="866"/>
        <v>4.2983390804597708</v>
      </c>
      <c r="E934">
        <f t="shared" si="867"/>
        <v>80.051724137931032</v>
      </c>
      <c r="F934">
        <f t="shared" si="868"/>
        <v>2.651367346938776</v>
      </c>
      <c r="G934">
        <f t="shared" si="869"/>
        <v>18.357142857142854</v>
      </c>
      <c r="H934">
        <f t="shared" si="870"/>
        <v>0.40166091954022942</v>
      </c>
      <c r="I934">
        <f t="shared" si="871"/>
        <v>-7.051724137931032</v>
      </c>
      <c r="J934">
        <f t="array" ref="J934">MMULT(MMULT(F934:G934,D$856:E$857), TRANSPOSE(F934:G934))</f>
        <v>87.421673236584979</v>
      </c>
      <c r="K934">
        <f t="array" ref="K934">MMULT(MMULT(H934:I934,D$861:E$862), TRANSPOSE(H934:I934))</f>
        <v>3.7292643322074168</v>
      </c>
      <c r="L934">
        <f t="shared" si="872"/>
        <v>44.444406588901806</v>
      </c>
      <c r="M934">
        <f t="shared" si="873"/>
        <v>2.6703063436928849</v>
      </c>
      <c r="N934">
        <f t="shared" si="874"/>
        <v>2</v>
      </c>
      <c r="O934">
        <f t="shared" si="875"/>
        <v>0</v>
      </c>
      <c r="P934">
        <f t="shared" si="876"/>
        <v>1</v>
      </c>
      <c r="Q934">
        <f t="shared" si="877"/>
        <v>0</v>
      </c>
      <c r="R934">
        <f>A765</f>
        <v>192</v>
      </c>
      <c r="S934">
        <f t="shared" si="878"/>
        <v>1</v>
      </c>
      <c r="T934">
        <f t="shared" si="879"/>
        <v>1.833</v>
      </c>
      <c r="U934">
        <f t="shared" si="880"/>
        <v>57</v>
      </c>
    </row>
    <row r="935" spans="1:21" x14ac:dyDescent="0.3">
      <c r="A935">
        <f t="shared" ref="A935" si="889">A644</f>
        <v>71</v>
      </c>
      <c r="B935">
        <f t="shared" ref="B935:C935" si="890">A$851</f>
        <v>2.0486326530612242</v>
      </c>
      <c r="C935">
        <f t="shared" si="890"/>
        <v>54.642857142857146</v>
      </c>
      <c r="D935">
        <f t="shared" si="866"/>
        <v>4.2983390804597708</v>
      </c>
      <c r="E935">
        <f t="shared" si="867"/>
        <v>80.051724137931032</v>
      </c>
      <c r="F935">
        <f t="shared" si="868"/>
        <v>1.9843673469387761</v>
      </c>
      <c r="G935">
        <f t="shared" si="869"/>
        <v>27.357142857142854</v>
      </c>
      <c r="H935">
        <f t="shared" si="870"/>
        <v>-0.26533908045977039</v>
      </c>
      <c r="I935">
        <f t="shared" si="871"/>
        <v>1.948275862068968</v>
      </c>
      <c r="J935">
        <f t="array" ref="J935">MMULT(MMULT(F935:G935,D$856:E$857), TRANSPOSE(F935:G935))</f>
        <v>54.130219617000563</v>
      </c>
      <c r="K935">
        <f t="array" ref="K935">MMULT(MMULT(H935:I935,D$861:E$862), TRANSPOSE(H935:I935))</f>
        <v>0.80171565480238371</v>
      </c>
      <c r="L935">
        <f t="shared" si="872"/>
        <v>27.798679779109598</v>
      </c>
      <c r="M935">
        <f t="shared" si="873"/>
        <v>1.2065320049903683</v>
      </c>
      <c r="N935">
        <f t="shared" si="874"/>
        <v>2</v>
      </c>
      <c r="O935">
        <f t="shared" si="875"/>
        <v>0</v>
      </c>
      <c r="P935">
        <f t="shared" si="876"/>
        <v>1</v>
      </c>
      <c r="Q935">
        <f t="shared" si="877"/>
        <v>0</v>
      </c>
      <c r="R935">
        <f>A772</f>
        <v>199</v>
      </c>
      <c r="S935">
        <f t="shared" si="878"/>
        <v>1</v>
      </c>
      <c r="T935">
        <f t="shared" si="879"/>
        <v>2.25</v>
      </c>
      <c r="U935">
        <f t="shared" si="880"/>
        <v>51</v>
      </c>
    </row>
    <row r="936" spans="1:21" x14ac:dyDescent="0.3">
      <c r="A936">
        <f t="shared" ref="A936" si="891">A645</f>
        <v>72</v>
      </c>
      <c r="B936">
        <f t="shared" ref="B936:C936" si="892">A$851</f>
        <v>2.0486326530612242</v>
      </c>
      <c r="C936">
        <f t="shared" si="892"/>
        <v>54.642857142857146</v>
      </c>
      <c r="D936">
        <f t="shared" si="866"/>
        <v>4.2983390804597708</v>
      </c>
      <c r="E936">
        <f t="shared" si="867"/>
        <v>80.051724137931032</v>
      </c>
      <c r="F936">
        <f t="shared" si="868"/>
        <v>-8.1632653061224136E-2</v>
      </c>
      <c r="G936">
        <f t="shared" si="869"/>
        <v>1.3571428571428541</v>
      </c>
      <c r="H936">
        <f t="shared" si="870"/>
        <v>-2.3313390804597707</v>
      </c>
      <c r="I936">
        <f t="shared" si="871"/>
        <v>-24.051724137931032</v>
      </c>
      <c r="J936">
        <f t="array" ref="J936">MMULT(MMULT(F936:G936,D$856:E$857), TRANSPOSE(F936:G936))</f>
        <v>0.20608820714790665</v>
      </c>
      <c r="K936">
        <f t="array" ref="K936">MMULT(MMULT(H936:I936,D$861:E$862), TRANSPOSE(H936:I936))</f>
        <v>38.472181556483307</v>
      </c>
      <c r="L936">
        <f t="shared" si="872"/>
        <v>0.83661407418326983</v>
      </c>
      <c r="M936">
        <f t="shared" si="873"/>
        <v>20.041764955830828</v>
      </c>
      <c r="N936">
        <f t="shared" si="874"/>
        <v>1</v>
      </c>
      <c r="O936">
        <f t="shared" si="875"/>
        <v>1</v>
      </c>
      <c r="P936">
        <f t="shared" si="876"/>
        <v>0</v>
      </c>
      <c r="Q936">
        <f t="shared" si="877"/>
        <v>0</v>
      </c>
      <c r="R936">
        <f>A774</f>
        <v>201</v>
      </c>
      <c r="S936">
        <f t="shared" si="878"/>
        <v>1</v>
      </c>
      <c r="T936">
        <f t="shared" si="879"/>
        <v>2.1</v>
      </c>
      <c r="U936">
        <f t="shared" si="880"/>
        <v>60</v>
      </c>
    </row>
    <row r="937" spans="1:21" x14ac:dyDescent="0.3">
      <c r="A937">
        <f t="shared" ref="A937" si="893">A646</f>
        <v>73</v>
      </c>
      <c r="B937">
        <f t="shared" ref="B937:C937" si="894">A$851</f>
        <v>2.0486326530612242</v>
      </c>
      <c r="C937">
        <f t="shared" si="894"/>
        <v>54.642857142857146</v>
      </c>
      <c r="D937">
        <f t="shared" si="866"/>
        <v>4.2983390804597708</v>
      </c>
      <c r="E937">
        <f t="shared" si="867"/>
        <v>80.051724137931032</v>
      </c>
      <c r="F937">
        <f t="shared" si="868"/>
        <v>2.4513673469387758</v>
      </c>
      <c r="G937">
        <f t="shared" si="869"/>
        <v>24.357142857142854</v>
      </c>
      <c r="H937">
        <f t="shared" si="870"/>
        <v>0.20166091954022924</v>
      </c>
      <c r="I937">
        <f t="shared" si="871"/>
        <v>-1.051724137931032</v>
      </c>
      <c r="J937">
        <f t="array" ref="J937">MMULT(MMULT(F937:G937,D$856:E$857), TRANSPOSE(F937:G937))</f>
        <v>75.950233625329616</v>
      </c>
      <c r="K937">
        <f t="array" ref="K937">MMULT(MMULT(H937:I937,D$861:E$862), TRANSPOSE(H937:I937))</f>
        <v>0.3983847643701024</v>
      </c>
      <c r="L937">
        <f t="shared" si="872"/>
        <v>38.708686783274125</v>
      </c>
      <c r="M937">
        <f t="shared" si="873"/>
        <v>1.0048665597742277</v>
      </c>
      <c r="N937">
        <f t="shared" si="874"/>
        <v>2</v>
      </c>
      <c r="O937">
        <f t="shared" si="875"/>
        <v>0</v>
      </c>
      <c r="P937">
        <f t="shared" si="876"/>
        <v>1</v>
      </c>
      <c r="Q937">
        <f t="shared" si="877"/>
        <v>0</v>
      </c>
      <c r="R937">
        <f>A777</f>
        <v>204</v>
      </c>
      <c r="S937">
        <f t="shared" si="878"/>
        <v>1</v>
      </c>
      <c r="T937">
        <f t="shared" si="879"/>
        <v>1.867</v>
      </c>
      <c r="U937">
        <f t="shared" si="880"/>
        <v>53</v>
      </c>
    </row>
    <row r="938" spans="1:21" x14ac:dyDescent="0.3">
      <c r="A938">
        <f t="shared" ref="A938" si="895">A647</f>
        <v>74</v>
      </c>
      <c r="B938">
        <f t="shared" ref="B938:C938" si="896">A$851</f>
        <v>2.0486326530612242</v>
      </c>
      <c r="C938">
        <f t="shared" si="896"/>
        <v>54.642857142857146</v>
      </c>
      <c r="D938">
        <f t="shared" si="866"/>
        <v>4.2983390804597708</v>
      </c>
      <c r="E938">
        <f t="shared" si="867"/>
        <v>80.051724137931032</v>
      </c>
      <c r="F938">
        <f t="shared" si="868"/>
        <v>1.9513673469387758</v>
      </c>
      <c r="G938">
        <f t="shared" si="869"/>
        <v>16.357142857142854</v>
      </c>
      <c r="H938">
        <f t="shared" si="870"/>
        <v>-0.29833908045977076</v>
      </c>
      <c r="I938">
        <f t="shared" si="871"/>
        <v>-9.051724137931032</v>
      </c>
      <c r="J938">
        <f t="array" ref="J938">MMULT(MMULT(F938:G938,D$856:E$857), TRANSPOSE(F938:G938))</f>
        <v>47.451405840750255</v>
      </c>
      <c r="K938">
        <f t="array" ref="K938">MMULT(MMULT(H938:I938,D$861:E$862), TRANSPOSE(H938:I938))</f>
        <v>2.3740165079345066</v>
      </c>
      <c r="L938">
        <f t="shared" si="872"/>
        <v>24.459272890984444</v>
      </c>
      <c r="M938">
        <f t="shared" si="873"/>
        <v>1.9926824315564298</v>
      </c>
      <c r="N938">
        <f t="shared" si="874"/>
        <v>2</v>
      </c>
      <c r="O938">
        <f t="shared" si="875"/>
        <v>0</v>
      </c>
      <c r="P938">
        <f t="shared" si="876"/>
        <v>1</v>
      </c>
      <c r="Q938">
        <f t="shared" si="877"/>
        <v>0</v>
      </c>
      <c r="R938">
        <f>A779</f>
        <v>206</v>
      </c>
      <c r="S938">
        <f t="shared" si="878"/>
        <v>1</v>
      </c>
      <c r="T938">
        <f t="shared" si="879"/>
        <v>1.7829999999999999</v>
      </c>
      <c r="U938">
        <f t="shared" si="880"/>
        <v>46</v>
      </c>
    </row>
    <row r="939" spans="1:21" x14ac:dyDescent="0.3">
      <c r="A939">
        <f t="shared" ref="A939" si="897">A648</f>
        <v>75</v>
      </c>
      <c r="B939">
        <f t="shared" ref="B939:C939" si="898">A$851</f>
        <v>2.0486326530612242</v>
      </c>
      <c r="C939">
        <f t="shared" si="898"/>
        <v>54.642857142857146</v>
      </c>
      <c r="D939">
        <f t="shared" si="866"/>
        <v>4.2983390804597708</v>
      </c>
      <c r="E939">
        <f t="shared" si="867"/>
        <v>80.051724137931032</v>
      </c>
      <c r="F939">
        <f t="shared" si="868"/>
        <v>-6.5632653061224122E-2</v>
      </c>
      <c r="G939">
        <f t="shared" si="869"/>
        <v>7.3571428571428541</v>
      </c>
      <c r="H939">
        <f t="shared" si="870"/>
        <v>-2.3153390804597707</v>
      </c>
      <c r="I939">
        <f t="shared" si="871"/>
        <v>-18.051724137931032</v>
      </c>
      <c r="J939">
        <f t="array" ref="J939">MMULT(MMULT(F939:G939,D$856:E$857), TRANSPOSE(F939:G939))</f>
        <v>2.0272863167615087</v>
      </c>
      <c r="K939">
        <f t="array" ref="K939">MMULT(MMULT(H939:I939,D$861:E$862), TRANSPOSE(H939:I939))</f>
        <v>34.606829357346207</v>
      </c>
      <c r="L939">
        <f t="shared" si="872"/>
        <v>1.747213128990071</v>
      </c>
      <c r="M939">
        <f t="shared" si="873"/>
        <v>18.109088856262279</v>
      </c>
      <c r="N939">
        <f t="shared" si="874"/>
        <v>1</v>
      </c>
      <c r="O939">
        <f t="shared" si="875"/>
        <v>1</v>
      </c>
      <c r="P939">
        <f t="shared" si="876"/>
        <v>0</v>
      </c>
      <c r="Q939">
        <f t="shared" si="877"/>
        <v>0</v>
      </c>
      <c r="R939">
        <f>A782</f>
        <v>209</v>
      </c>
      <c r="S939">
        <f t="shared" si="878"/>
        <v>1</v>
      </c>
      <c r="T939">
        <f t="shared" si="879"/>
        <v>1.9330000000000001</v>
      </c>
      <c r="U939">
        <f t="shared" si="880"/>
        <v>49</v>
      </c>
    </row>
    <row r="940" spans="1:21" x14ac:dyDescent="0.3">
      <c r="A940">
        <f t="shared" ref="A940" si="899">A649</f>
        <v>76</v>
      </c>
      <c r="B940">
        <f t="shared" ref="B940:C940" si="900">A$851</f>
        <v>2.0486326530612242</v>
      </c>
      <c r="C940">
        <f t="shared" si="900"/>
        <v>54.642857142857146</v>
      </c>
      <c r="D940">
        <f t="shared" si="866"/>
        <v>4.2983390804597708</v>
      </c>
      <c r="E940">
        <f t="shared" si="867"/>
        <v>80.051724137931032</v>
      </c>
      <c r="F940">
        <f t="shared" si="868"/>
        <v>3.018367346938776</v>
      </c>
      <c r="G940">
        <f t="shared" si="869"/>
        <v>21.357142857142854</v>
      </c>
      <c r="H940">
        <f t="shared" si="870"/>
        <v>0.76866091954022941</v>
      </c>
      <c r="I940">
        <f t="shared" si="871"/>
        <v>-4.051724137931032</v>
      </c>
      <c r="J940">
        <f t="array" ref="J940">MMULT(MMULT(F940:G940,D$856:E$857), TRANSPOSE(F940:G940))</f>
        <v>113.26449176808624</v>
      </c>
      <c r="K940">
        <f t="array" ref="K940">MMULT(MMULT(H940:I940,D$861:E$862), TRANSPOSE(H940:I940))</f>
        <v>5.8104606660089937</v>
      </c>
      <c r="L940">
        <f t="shared" si="872"/>
        <v>57.365815854652439</v>
      </c>
      <c r="M940">
        <f t="shared" si="873"/>
        <v>3.7109045105936733</v>
      </c>
      <c r="N940">
        <f t="shared" si="874"/>
        <v>2</v>
      </c>
      <c r="O940">
        <f t="shared" si="875"/>
        <v>0</v>
      </c>
      <c r="P940">
        <f t="shared" si="876"/>
        <v>1</v>
      </c>
      <c r="Q940">
        <f t="shared" si="877"/>
        <v>0</v>
      </c>
      <c r="R940">
        <f>A784</f>
        <v>211</v>
      </c>
      <c r="S940">
        <f t="shared" si="878"/>
        <v>1</v>
      </c>
      <c r="T940">
        <f t="shared" si="879"/>
        <v>2.383</v>
      </c>
      <c r="U940">
        <f t="shared" si="880"/>
        <v>71</v>
      </c>
    </row>
    <row r="941" spans="1:21" x14ac:dyDescent="0.3">
      <c r="A941">
        <f t="shared" ref="A941" si="901">A650</f>
        <v>77</v>
      </c>
      <c r="B941">
        <f t="shared" ref="B941:C941" si="902">A$851</f>
        <v>2.0486326530612242</v>
      </c>
      <c r="C941">
        <f t="shared" si="902"/>
        <v>54.642857142857146</v>
      </c>
      <c r="D941">
        <f t="shared" si="866"/>
        <v>4.2983390804597708</v>
      </c>
      <c r="E941">
        <f t="shared" si="867"/>
        <v>80.051724137931032</v>
      </c>
      <c r="F941">
        <f t="shared" si="868"/>
        <v>-3.1632653061224314E-2</v>
      </c>
      <c r="G941">
        <f t="shared" si="869"/>
        <v>5.3571428571428541</v>
      </c>
      <c r="H941">
        <f t="shared" si="870"/>
        <v>-2.2813390804597709</v>
      </c>
      <c r="I941">
        <f t="shared" si="871"/>
        <v>-20.051724137931032</v>
      </c>
      <c r="J941">
        <f t="array" ref="J941">MMULT(MMULT(F941:G941,D$856:E$857), TRANSPOSE(F941:G941))</f>
        <v>1.0156817827713815</v>
      </c>
      <c r="K941">
        <f t="array" ref="K941">MMULT(MMULT(H941:I941,D$861:E$862), TRANSPOSE(H941:I941))</f>
        <v>34.619056466108646</v>
      </c>
      <c r="L941">
        <f t="shared" si="872"/>
        <v>1.2414108619950073</v>
      </c>
      <c r="M941">
        <f t="shared" si="873"/>
        <v>18.115202410643498</v>
      </c>
      <c r="N941">
        <f t="shared" si="874"/>
        <v>1</v>
      </c>
      <c r="O941">
        <f t="shared" si="875"/>
        <v>1</v>
      </c>
      <c r="P941">
        <f t="shared" si="876"/>
        <v>0</v>
      </c>
      <c r="Q941">
        <f t="shared" si="877"/>
        <v>0</v>
      </c>
      <c r="R941">
        <f>A786</f>
        <v>213</v>
      </c>
      <c r="S941">
        <f t="shared" si="878"/>
        <v>1</v>
      </c>
      <c r="T941">
        <f t="shared" si="879"/>
        <v>1.867</v>
      </c>
      <c r="U941">
        <f t="shared" si="880"/>
        <v>49</v>
      </c>
    </row>
    <row r="942" spans="1:21" x14ac:dyDescent="0.3">
      <c r="A942">
        <f t="shared" ref="A942" si="903">A651</f>
        <v>78</v>
      </c>
      <c r="B942">
        <f t="shared" ref="B942:C942" si="904">A$851</f>
        <v>2.0486326530612242</v>
      </c>
      <c r="C942">
        <f t="shared" si="904"/>
        <v>54.642857142857146</v>
      </c>
      <c r="D942">
        <f t="shared" si="866"/>
        <v>4.2983390804597708</v>
      </c>
      <c r="E942">
        <f t="shared" si="867"/>
        <v>80.051724137931032</v>
      </c>
      <c r="F942">
        <f t="shared" si="868"/>
        <v>2.518367346938776</v>
      </c>
      <c r="G942">
        <f t="shared" si="869"/>
        <v>23.357142857142854</v>
      </c>
      <c r="H942">
        <f t="shared" si="870"/>
        <v>0.26866091954022941</v>
      </c>
      <c r="I942">
        <f t="shared" si="871"/>
        <v>-2.051724137931032</v>
      </c>
      <c r="J942">
        <f t="array" ref="J942">MMULT(MMULT(F942:G942,D$856:E$857), TRANSPOSE(F942:G942))</f>
        <v>79.559372754639156</v>
      </c>
      <c r="K942">
        <f t="array" ref="K942">MMULT(MMULT(H942:I942,D$861:E$862), TRANSPOSE(H942:I942))</f>
        <v>0.83946873333094452</v>
      </c>
      <c r="L942">
        <f t="shared" si="872"/>
        <v>40.513256347928895</v>
      </c>
      <c r="M942">
        <f t="shared" si="873"/>
        <v>1.2254085442546487</v>
      </c>
      <c r="N942">
        <f t="shared" si="874"/>
        <v>2</v>
      </c>
      <c r="O942">
        <f t="shared" si="875"/>
        <v>0</v>
      </c>
      <c r="P942">
        <f t="shared" si="876"/>
        <v>1</v>
      </c>
      <c r="Q942">
        <f t="shared" si="877"/>
        <v>0</v>
      </c>
      <c r="R942">
        <f>A790</f>
        <v>217</v>
      </c>
      <c r="S942">
        <f t="shared" si="878"/>
        <v>1</v>
      </c>
      <c r="T942">
        <f t="shared" si="879"/>
        <v>2.4</v>
      </c>
      <c r="U942">
        <f t="shared" si="880"/>
        <v>53</v>
      </c>
    </row>
    <row r="943" spans="1:21" x14ac:dyDescent="0.3">
      <c r="A943">
        <f t="shared" ref="A943" si="905">A652</f>
        <v>79</v>
      </c>
      <c r="B943">
        <f t="shared" ref="B943:C943" si="906">A$851</f>
        <v>2.0486326530612242</v>
      </c>
      <c r="C943">
        <f t="shared" si="906"/>
        <v>54.642857142857146</v>
      </c>
      <c r="D943">
        <f t="shared" si="866"/>
        <v>4.2983390804597708</v>
      </c>
      <c r="E943">
        <f t="shared" si="867"/>
        <v>80.051724137931032</v>
      </c>
      <c r="F943">
        <f t="shared" si="868"/>
        <v>1.8343673469387758</v>
      </c>
      <c r="G943">
        <f t="shared" si="869"/>
        <v>21.357142857142854</v>
      </c>
      <c r="H943">
        <f t="shared" si="870"/>
        <v>-0.41533908045977075</v>
      </c>
      <c r="I943">
        <f t="shared" si="871"/>
        <v>-4.051724137931032</v>
      </c>
      <c r="J943">
        <f t="array" ref="J943">MMULT(MMULT(F943:G943,D$856:E$857), TRANSPOSE(F943:G943))</f>
        <v>43.78590422183035</v>
      </c>
      <c r="K943">
        <f t="array" ref="K943">MMULT(MMULT(H943:I943,D$861:E$862), TRANSPOSE(H943:I943))</f>
        <v>1.1909782847041681</v>
      </c>
      <c r="L943">
        <f t="shared" si="872"/>
        <v>22.626522081524492</v>
      </c>
      <c r="M943">
        <f t="shared" si="873"/>
        <v>1.4011633199412605</v>
      </c>
      <c r="N943">
        <f t="shared" si="874"/>
        <v>2</v>
      </c>
      <c r="O943">
        <f t="shared" si="875"/>
        <v>0</v>
      </c>
      <c r="P943">
        <f t="shared" si="876"/>
        <v>1</v>
      </c>
      <c r="Q943">
        <f t="shared" si="877"/>
        <v>0</v>
      </c>
      <c r="R943">
        <f>A792</f>
        <v>219</v>
      </c>
      <c r="S943">
        <f t="shared" si="878"/>
        <v>1</v>
      </c>
      <c r="T943">
        <f t="shared" si="879"/>
        <v>2</v>
      </c>
      <c r="U943">
        <f t="shared" si="880"/>
        <v>55</v>
      </c>
    </row>
    <row r="944" spans="1:21" x14ac:dyDescent="0.3">
      <c r="A944">
        <f t="shared" ref="A944" si="907">A653</f>
        <v>80</v>
      </c>
      <c r="B944">
        <f t="shared" ref="B944:C944" si="908">A$851</f>
        <v>2.0486326530612242</v>
      </c>
      <c r="C944">
        <f t="shared" si="908"/>
        <v>54.642857142857146</v>
      </c>
      <c r="D944">
        <f t="shared" si="866"/>
        <v>4.2983390804597708</v>
      </c>
      <c r="E944">
        <f t="shared" si="867"/>
        <v>80.051724137931032</v>
      </c>
      <c r="F944">
        <f t="shared" si="868"/>
        <v>1.5513673469387759</v>
      </c>
      <c r="G944">
        <f t="shared" si="869"/>
        <v>28.357142857142854</v>
      </c>
      <c r="H944">
        <f t="shared" si="870"/>
        <v>-0.69833908045977067</v>
      </c>
      <c r="I944">
        <f t="shared" si="871"/>
        <v>2.948275862068968</v>
      </c>
      <c r="J944">
        <f t="array" ref="J944">MMULT(MMULT(F944:G944,D$856:E$857), TRANSPOSE(F944:G944))</f>
        <v>39.09040569110482</v>
      </c>
      <c r="K944">
        <f t="array" ref="K944">MMULT(MMULT(H944:I944,D$861:E$862), TRANSPOSE(H944:I944))</f>
        <v>4.4641048989261449</v>
      </c>
      <c r="L944">
        <f t="shared" si="872"/>
        <v>20.278772816161727</v>
      </c>
      <c r="M944">
        <f t="shared" si="873"/>
        <v>3.0377266270522489</v>
      </c>
      <c r="N944">
        <f t="shared" si="874"/>
        <v>2</v>
      </c>
      <c r="O944">
        <f t="shared" si="875"/>
        <v>0</v>
      </c>
      <c r="P944">
        <f t="shared" si="876"/>
        <v>1</v>
      </c>
      <c r="Q944">
        <f t="shared" si="877"/>
        <v>0</v>
      </c>
      <c r="R944">
        <f>A794</f>
        <v>221</v>
      </c>
      <c r="S944">
        <f t="shared" si="878"/>
        <v>1</v>
      </c>
      <c r="T944">
        <f t="shared" si="879"/>
        <v>1.867</v>
      </c>
      <c r="U944">
        <f t="shared" si="880"/>
        <v>50</v>
      </c>
    </row>
    <row r="945" spans="1:21" x14ac:dyDescent="0.3">
      <c r="A945">
        <f t="shared" ref="A945" si="909">A654</f>
        <v>81</v>
      </c>
      <c r="B945">
        <f t="shared" ref="B945:C945" si="910">A$851</f>
        <v>2.0486326530612242</v>
      </c>
      <c r="C945">
        <f t="shared" si="910"/>
        <v>54.642857142857146</v>
      </c>
      <c r="D945">
        <f t="shared" si="866"/>
        <v>4.2983390804597708</v>
      </c>
      <c r="E945">
        <f t="shared" si="867"/>
        <v>80.051724137931032</v>
      </c>
      <c r="F945">
        <f t="shared" si="868"/>
        <v>2.0843673469387758</v>
      </c>
      <c r="G945">
        <f t="shared" si="869"/>
        <v>20.357142857142854</v>
      </c>
      <c r="H945">
        <f t="shared" si="870"/>
        <v>-0.16533908045977075</v>
      </c>
      <c r="I945">
        <f t="shared" si="871"/>
        <v>-5.051724137931032</v>
      </c>
      <c r="J945">
        <f t="array" ref="J945">MMULT(MMULT(F945:G945,D$856:E$857), TRANSPOSE(F945:G945))</f>
        <v>54.794312392125065</v>
      </c>
      <c r="K945">
        <f t="array" ref="K945">MMULT(MMULT(H945:I945,D$861:E$862), TRANSPOSE(H945:I945))</f>
        <v>0.7386815228739867</v>
      </c>
      <c r="L945">
        <f t="shared" si="872"/>
        <v>28.130726166671849</v>
      </c>
      <c r="M945">
        <f t="shared" si="873"/>
        <v>1.1750149390261697</v>
      </c>
      <c r="N945">
        <f t="shared" si="874"/>
        <v>2</v>
      </c>
      <c r="O945">
        <f t="shared" si="875"/>
        <v>0</v>
      </c>
      <c r="P945">
        <f t="shared" si="876"/>
        <v>1</v>
      </c>
      <c r="Q945">
        <f t="shared" si="877"/>
        <v>0</v>
      </c>
      <c r="R945">
        <f>A796</f>
        <v>223</v>
      </c>
      <c r="S945">
        <f t="shared" si="878"/>
        <v>1</v>
      </c>
      <c r="T945">
        <f t="shared" si="879"/>
        <v>1.75</v>
      </c>
      <c r="U945">
        <f t="shared" si="880"/>
        <v>54</v>
      </c>
    </row>
    <row r="946" spans="1:21" x14ac:dyDescent="0.3">
      <c r="A946">
        <f t="shared" ref="A946" si="911">A655</f>
        <v>82</v>
      </c>
      <c r="B946">
        <f t="shared" ref="B946:C946" si="912">A$851</f>
        <v>2.0486326530612242</v>
      </c>
      <c r="C946">
        <f t="shared" si="912"/>
        <v>54.642857142857146</v>
      </c>
      <c r="D946">
        <f t="shared" si="866"/>
        <v>4.2983390804597708</v>
      </c>
      <c r="E946">
        <f t="shared" si="867"/>
        <v>80.051724137931032</v>
      </c>
      <c r="F946">
        <f t="shared" si="868"/>
        <v>2.284367346938776</v>
      </c>
      <c r="G946">
        <f t="shared" si="869"/>
        <v>27.357142857142854</v>
      </c>
      <c r="H946">
        <f t="shared" si="870"/>
        <v>3.4660919540229429E-2</v>
      </c>
      <c r="I946">
        <f t="shared" si="871"/>
        <v>1.948275862068968</v>
      </c>
      <c r="J946">
        <f t="array" ref="J946">MMULT(MMULT(F946:G946,D$856:E$857), TRANSPOSE(F946:G946))</f>
        <v>68.397866823623175</v>
      </c>
      <c r="K946">
        <f t="array" ref="K946">MMULT(MMULT(H946:I946,D$861:E$862), TRANSPOSE(H946:I946))</f>
        <v>0.10872856701315921</v>
      </c>
      <c r="L946">
        <f t="shared" si="872"/>
        <v>34.932503382420904</v>
      </c>
      <c r="M946">
        <f t="shared" si="873"/>
        <v>0.8600384610957561</v>
      </c>
      <c r="N946">
        <f t="shared" si="874"/>
        <v>2</v>
      </c>
      <c r="O946">
        <f t="shared" si="875"/>
        <v>0</v>
      </c>
      <c r="P946">
        <f t="shared" si="876"/>
        <v>1</v>
      </c>
      <c r="Q946">
        <f t="shared" si="877"/>
        <v>0</v>
      </c>
      <c r="R946">
        <f>A805</f>
        <v>232</v>
      </c>
      <c r="S946">
        <f t="shared" si="878"/>
        <v>1</v>
      </c>
      <c r="T946">
        <f t="shared" si="879"/>
        <v>2.4169999999999998</v>
      </c>
      <c r="U946">
        <f t="shared" si="880"/>
        <v>54</v>
      </c>
    </row>
    <row r="947" spans="1:21" x14ac:dyDescent="0.3">
      <c r="A947">
        <f t="shared" ref="A947" si="913">A656</f>
        <v>83</v>
      </c>
      <c r="B947">
        <f t="shared" ref="B947:C947" si="914">A$851</f>
        <v>2.0486326530612242</v>
      </c>
      <c r="C947">
        <f t="shared" si="914"/>
        <v>54.642857142857146</v>
      </c>
      <c r="D947">
        <f t="shared" si="866"/>
        <v>4.2983390804597708</v>
      </c>
      <c r="E947">
        <f t="shared" si="867"/>
        <v>80.051724137931032</v>
      </c>
      <c r="F947">
        <f t="shared" si="868"/>
        <v>2.0513673469387754</v>
      </c>
      <c r="G947">
        <f t="shared" si="869"/>
        <v>15.357142857142854</v>
      </c>
      <c r="H947">
        <f t="shared" si="870"/>
        <v>-0.19833908045977111</v>
      </c>
      <c r="I947">
        <f t="shared" si="871"/>
        <v>-10.051724137931032</v>
      </c>
      <c r="J947">
        <f t="array" ref="J947">MMULT(MMULT(F947:G947,D$856:E$857), TRANSPOSE(F947:G947))</f>
        <v>52.305244191907903</v>
      </c>
      <c r="K947">
        <f t="array" ref="K947">MMULT(MMULT(H947:I947,D$861:E$862), TRANSPOSE(H947:I947))</f>
        <v>2.8799197270616008</v>
      </c>
      <c r="L947">
        <f t="shared" si="872"/>
        <v>26.886192066563268</v>
      </c>
      <c r="M947">
        <f t="shared" si="873"/>
        <v>2.2456340411199767</v>
      </c>
      <c r="N947">
        <f t="shared" si="874"/>
        <v>2</v>
      </c>
      <c r="O947">
        <f t="shared" si="875"/>
        <v>0</v>
      </c>
      <c r="P947">
        <f t="shared" si="876"/>
        <v>1</v>
      </c>
      <c r="Q947">
        <f t="shared" si="877"/>
        <v>0</v>
      </c>
      <c r="R947">
        <f>A807</f>
        <v>234</v>
      </c>
      <c r="S947">
        <f t="shared" si="878"/>
        <v>1</v>
      </c>
      <c r="T947">
        <f t="shared" si="879"/>
        <v>2.2170000000000001</v>
      </c>
      <c r="U947">
        <f t="shared" si="880"/>
        <v>50</v>
      </c>
    </row>
    <row r="948" spans="1:21" x14ac:dyDescent="0.3">
      <c r="A948">
        <f t="shared" ref="A948" si="915">A657</f>
        <v>84</v>
      </c>
      <c r="B948">
        <f t="shared" ref="B948:C948" si="916">A$851</f>
        <v>2.0486326530612242</v>
      </c>
      <c r="C948">
        <f t="shared" si="916"/>
        <v>54.642857142857146</v>
      </c>
      <c r="D948">
        <f t="shared" si="866"/>
        <v>4.2983390804597708</v>
      </c>
      <c r="E948">
        <f t="shared" si="867"/>
        <v>80.051724137931032</v>
      </c>
      <c r="F948">
        <f t="shared" si="868"/>
        <v>0.58436734693877579</v>
      </c>
      <c r="G948">
        <f t="shared" si="869"/>
        <v>10.357142857142854</v>
      </c>
      <c r="H948">
        <f t="shared" si="870"/>
        <v>-1.6653390804597707</v>
      </c>
      <c r="I948">
        <f t="shared" si="871"/>
        <v>-15.051724137931032</v>
      </c>
      <c r="J948">
        <f t="array" ref="J948">MMULT(MMULT(F948:G948,D$856:E$857), TRANSPOSE(F948:G948))</f>
        <v>5.4171637322210744</v>
      </c>
      <c r="K948">
        <f t="array" ref="K948">MMULT(MMULT(H948:I948,D$861:E$862), TRANSPOSE(H948:I948))</f>
        <v>18.611780158804926</v>
      </c>
      <c r="L948">
        <f t="shared" si="872"/>
        <v>3.4421518367198538</v>
      </c>
      <c r="M948">
        <f t="shared" si="873"/>
        <v>10.11156425699164</v>
      </c>
      <c r="N948">
        <f t="shared" si="874"/>
        <v>1</v>
      </c>
      <c r="O948">
        <f t="shared" si="875"/>
        <v>1</v>
      </c>
      <c r="P948">
        <f t="shared" si="876"/>
        <v>0</v>
      </c>
      <c r="Q948">
        <f t="shared" si="877"/>
        <v>0</v>
      </c>
      <c r="R948">
        <f>A809</f>
        <v>236</v>
      </c>
      <c r="S948">
        <f t="shared" si="878"/>
        <v>1</v>
      </c>
      <c r="T948">
        <f t="shared" si="879"/>
        <v>1.883</v>
      </c>
      <c r="U948">
        <f t="shared" si="880"/>
        <v>54</v>
      </c>
    </row>
    <row r="949" spans="1:21" x14ac:dyDescent="0.3">
      <c r="A949">
        <f t="shared" ref="A949" si="917">A658</f>
        <v>85</v>
      </c>
      <c r="B949">
        <f t="shared" ref="B949:C949" si="918">A$851</f>
        <v>2.0486326530612242</v>
      </c>
      <c r="C949">
        <f t="shared" si="918"/>
        <v>54.642857142857146</v>
      </c>
      <c r="D949">
        <f t="shared" si="866"/>
        <v>4.2983390804597708</v>
      </c>
      <c r="E949">
        <f t="shared" si="867"/>
        <v>80.051724137931032</v>
      </c>
      <c r="F949">
        <f t="shared" si="868"/>
        <v>2.018367346938776</v>
      </c>
      <c r="G949">
        <f t="shared" si="869"/>
        <v>18.357142857142854</v>
      </c>
      <c r="H949">
        <f t="shared" si="870"/>
        <v>-0.23133908045977059</v>
      </c>
      <c r="I949">
        <f t="shared" si="871"/>
        <v>-7.051724137931032</v>
      </c>
      <c r="J949">
        <f t="array" ref="J949">MMULT(MMULT(F949:G949,D$856:E$857), TRANSPOSE(F949:G949))</f>
        <v>51.01904344544711</v>
      </c>
      <c r="K949">
        <f t="array" ref="K949">MMULT(MMULT(H949:I949,D$861:E$862), TRANSPOSE(H949:I949))</f>
        <v>1.4398434449620994</v>
      </c>
      <c r="L949">
        <f t="shared" si="872"/>
        <v>26.243091693332872</v>
      </c>
      <c r="M949">
        <f t="shared" si="873"/>
        <v>1.5255959000702262</v>
      </c>
      <c r="N949">
        <f t="shared" si="874"/>
        <v>2</v>
      </c>
      <c r="O949">
        <f t="shared" si="875"/>
        <v>0</v>
      </c>
      <c r="P949">
        <f t="shared" si="876"/>
        <v>1</v>
      </c>
      <c r="Q949">
        <f t="shared" si="877"/>
        <v>0</v>
      </c>
      <c r="R949">
        <f>A810</f>
        <v>237</v>
      </c>
      <c r="S949">
        <f t="shared" si="878"/>
        <v>1</v>
      </c>
      <c r="T949">
        <f t="shared" si="879"/>
        <v>1.85</v>
      </c>
      <c r="U949">
        <f t="shared" si="880"/>
        <v>54</v>
      </c>
    </row>
    <row r="950" spans="1:21" x14ac:dyDescent="0.3">
      <c r="A950">
        <f t="shared" ref="A950" si="919">A659</f>
        <v>86</v>
      </c>
      <c r="B950">
        <f t="shared" ref="B950:C950" si="920">A$851</f>
        <v>2.0486326530612242</v>
      </c>
      <c r="C950">
        <f t="shared" si="920"/>
        <v>54.642857142857146</v>
      </c>
      <c r="D950">
        <f t="shared" si="866"/>
        <v>4.2983390804597708</v>
      </c>
      <c r="E950">
        <f t="shared" si="867"/>
        <v>80.051724137931032</v>
      </c>
      <c r="F950">
        <f t="shared" si="868"/>
        <v>2.8843673469387756</v>
      </c>
      <c r="G950">
        <f t="shared" si="869"/>
        <v>33.357142857142854</v>
      </c>
      <c r="H950">
        <f t="shared" si="870"/>
        <v>0.63466091954022907</v>
      </c>
      <c r="I950">
        <f t="shared" si="871"/>
        <v>7.948275862068968</v>
      </c>
      <c r="J950">
        <f t="array" ref="J950">MMULT(MMULT(F950:G950,D$856:E$857), TRANSPOSE(F950:G950))</f>
        <v>108.08279484949684</v>
      </c>
      <c r="K950">
        <f t="array" ref="K950">MMULT(MMULT(H950:I950,D$861:E$862), TRANSPOSE(H950:I950))</f>
        <v>3.2071880572233464</v>
      </c>
      <c r="L950">
        <f t="shared" si="872"/>
        <v>54.774967395357734</v>
      </c>
      <c r="M950">
        <f t="shared" si="873"/>
        <v>2.4092682062008497</v>
      </c>
      <c r="N950">
        <f t="shared" si="874"/>
        <v>2</v>
      </c>
      <c r="O950">
        <f t="shared" si="875"/>
        <v>0</v>
      </c>
      <c r="P950">
        <f t="shared" si="876"/>
        <v>1</v>
      </c>
      <c r="Q950">
        <f t="shared" si="877"/>
        <v>0</v>
      </c>
      <c r="R950">
        <f>A813</f>
        <v>240</v>
      </c>
      <c r="S950">
        <f t="shared" si="878"/>
        <v>1</v>
      </c>
      <c r="T950">
        <f t="shared" si="879"/>
        <v>2.3330000000000002</v>
      </c>
      <c r="U950">
        <f t="shared" si="880"/>
        <v>64</v>
      </c>
    </row>
    <row r="951" spans="1:21" x14ac:dyDescent="0.3">
      <c r="A951">
        <f t="shared" ref="A951" si="921">A660</f>
        <v>87</v>
      </c>
      <c r="B951">
        <f t="shared" ref="B951:C951" si="922">A$851</f>
        <v>2.0486326530612242</v>
      </c>
      <c r="C951">
        <f t="shared" si="922"/>
        <v>54.642857142857146</v>
      </c>
      <c r="D951">
        <f t="shared" si="866"/>
        <v>4.2983390804597708</v>
      </c>
      <c r="E951">
        <f t="shared" si="867"/>
        <v>80.051724137931032</v>
      </c>
      <c r="F951">
        <f t="shared" si="868"/>
        <v>1.901367346938776</v>
      </c>
      <c r="G951">
        <f t="shared" si="869"/>
        <v>21.357142857142854</v>
      </c>
      <c r="H951">
        <f t="shared" si="870"/>
        <v>-0.34833908045977058</v>
      </c>
      <c r="I951">
        <f t="shared" si="871"/>
        <v>-4.051724137931032</v>
      </c>
      <c r="J951">
        <f t="array" ref="J951">MMULT(MMULT(F951:G951,D$856:E$857), TRANSPOSE(F951:G951))</f>
        <v>46.656512495667968</v>
      </c>
      <c r="K951">
        <f t="array" ref="K951">MMULT(MMULT(H951:I951,D$861:E$862), TRANSPOSE(H951:I951))</f>
        <v>0.91817857109491108</v>
      </c>
      <c r="L951">
        <f t="shared" si="872"/>
        <v>24.061826218443301</v>
      </c>
      <c r="M951">
        <f t="shared" si="873"/>
        <v>1.264763463136632</v>
      </c>
      <c r="N951">
        <f t="shared" si="874"/>
        <v>2</v>
      </c>
      <c r="O951">
        <f t="shared" si="875"/>
        <v>0</v>
      </c>
      <c r="P951">
        <f t="shared" si="876"/>
        <v>1</v>
      </c>
      <c r="Q951">
        <f t="shared" si="877"/>
        <v>0</v>
      </c>
      <c r="R951">
        <f>A815</f>
        <v>242</v>
      </c>
      <c r="S951">
        <f t="shared" si="878"/>
        <v>1</v>
      </c>
      <c r="T951">
        <f t="shared" si="879"/>
        <v>2.35</v>
      </c>
      <c r="U951">
        <f t="shared" si="880"/>
        <v>47</v>
      </c>
    </row>
    <row r="952" spans="1:21" x14ac:dyDescent="0.3">
      <c r="A952">
        <f t="shared" ref="A952" si="923">A661</f>
        <v>88</v>
      </c>
      <c r="B952">
        <f t="shared" ref="B952:C952" si="924">A$851</f>
        <v>2.0486326530612242</v>
      </c>
      <c r="C952">
        <f t="shared" si="924"/>
        <v>54.642857142857146</v>
      </c>
      <c r="D952">
        <f t="shared" si="866"/>
        <v>4.2983390804597708</v>
      </c>
      <c r="E952">
        <f t="shared" si="867"/>
        <v>80.051724137931032</v>
      </c>
      <c r="F952">
        <f t="shared" si="868"/>
        <v>2.4683673469387761</v>
      </c>
      <c r="G952">
        <f t="shared" si="869"/>
        <v>25.357142857142854</v>
      </c>
      <c r="H952">
        <f t="shared" si="870"/>
        <v>0.21866091954022959</v>
      </c>
      <c r="I952">
        <f t="shared" si="871"/>
        <v>-5.1724137931032033E-2</v>
      </c>
      <c r="J952">
        <f t="array" ref="J952">MMULT(MMULT(F952:G952,D$856:E$857), TRANSPOSE(F952:G952))</f>
        <v>77.366097871266575</v>
      </c>
      <c r="K952">
        <f t="array" ref="K952">MMULT(MMULT(H952:I952,D$861:E$862), TRANSPOSE(H952:I952))</f>
        <v>0.34522750827844839</v>
      </c>
      <c r="L952">
        <f t="shared" si="872"/>
        <v>39.416618906242604</v>
      </c>
      <c r="M952">
        <f t="shared" si="873"/>
        <v>0.97828793172840067</v>
      </c>
      <c r="N952">
        <f t="shared" si="874"/>
        <v>2</v>
      </c>
      <c r="O952">
        <f t="shared" si="875"/>
        <v>0</v>
      </c>
      <c r="P952">
        <f t="shared" si="876"/>
        <v>1</v>
      </c>
      <c r="Q952">
        <f t="shared" si="877"/>
        <v>0</v>
      </c>
      <c r="R952">
        <f>A817</f>
        <v>244</v>
      </c>
      <c r="S952">
        <f t="shared" si="878"/>
        <v>1</v>
      </c>
      <c r="T952">
        <f t="shared" si="879"/>
        <v>2.9</v>
      </c>
      <c r="U952">
        <f t="shared" si="880"/>
        <v>63</v>
      </c>
    </row>
    <row r="953" spans="1:21" x14ac:dyDescent="0.3">
      <c r="A953">
        <f t="shared" ref="A953" si="925">A662</f>
        <v>89</v>
      </c>
      <c r="B953">
        <f t="shared" ref="B953:C953" si="926">A$851</f>
        <v>2.0486326530612242</v>
      </c>
      <c r="C953">
        <f t="shared" si="926"/>
        <v>54.642857142857146</v>
      </c>
      <c r="D953">
        <f t="shared" si="866"/>
        <v>4.2983390804597708</v>
      </c>
      <c r="E953">
        <f t="shared" si="867"/>
        <v>80.051724137931032</v>
      </c>
      <c r="F953">
        <f t="shared" si="868"/>
        <v>0.1183673469387756</v>
      </c>
      <c r="G953">
        <f t="shared" si="869"/>
        <v>-6.6428571428571459</v>
      </c>
      <c r="H953">
        <f t="shared" si="870"/>
        <v>-2.1313390804597709</v>
      </c>
      <c r="I953">
        <f t="shared" si="871"/>
        <v>-32.051724137931032</v>
      </c>
      <c r="J953">
        <f t="array" ref="J953">MMULT(MMULT(F953:G953,D$856:E$857), TRANSPOSE(F953:G953))</f>
        <v>1.9876245797349874</v>
      </c>
      <c r="K953">
        <f t="array" ref="K953">MMULT(MMULT(H953:I953,D$861:E$862), TRANSPOSE(H953:I953))</f>
        <v>42.494753185598341</v>
      </c>
      <c r="L953">
        <f t="shared" si="872"/>
        <v>1.7273822604768103</v>
      </c>
      <c r="M953">
        <f t="shared" si="873"/>
        <v>22.053050770388346</v>
      </c>
      <c r="N953">
        <f t="shared" si="874"/>
        <v>1</v>
      </c>
      <c r="O953">
        <f t="shared" si="875"/>
        <v>1</v>
      </c>
      <c r="P953">
        <f t="shared" si="876"/>
        <v>0</v>
      </c>
      <c r="Q953">
        <f t="shared" si="877"/>
        <v>0</v>
      </c>
      <c r="R953">
        <f>A820</f>
        <v>247</v>
      </c>
      <c r="S953">
        <f t="shared" si="878"/>
        <v>1</v>
      </c>
      <c r="T953">
        <f t="shared" si="879"/>
        <v>2.0830000000000002</v>
      </c>
      <c r="U953">
        <f t="shared" si="880"/>
        <v>57</v>
      </c>
    </row>
    <row r="954" spans="1:21" x14ac:dyDescent="0.3">
      <c r="A954">
        <f t="shared" ref="A954" si="927">A663</f>
        <v>90</v>
      </c>
      <c r="B954">
        <f t="shared" ref="B954:C954" si="928">A$851</f>
        <v>2.0486326530612242</v>
      </c>
      <c r="C954">
        <f t="shared" si="928"/>
        <v>54.642857142857146</v>
      </c>
      <c r="D954">
        <f t="shared" si="866"/>
        <v>4.2983390804597708</v>
      </c>
      <c r="E954">
        <f t="shared" si="867"/>
        <v>80.051724137931032</v>
      </c>
      <c r="F954">
        <f t="shared" si="868"/>
        <v>1.9513673469387758</v>
      </c>
      <c r="G954">
        <f t="shared" si="869"/>
        <v>31.357142857142854</v>
      </c>
      <c r="H954">
        <f t="shared" si="870"/>
        <v>-0.29833908045977076</v>
      </c>
      <c r="I954">
        <f t="shared" si="871"/>
        <v>5.948275862068968</v>
      </c>
      <c r="J954">
        <f t="array" ref="J954">MMULT(MMULT(F954:G954,D$856:E$857), TRANSPOSE(F954:G954))</f>
        <v>56.557120159665544</v>
      </c>
      <c r="K954">
        <f t="array" ref="K954">MMULT(MMULT(H954:I954,D$861:E$862), TRANSPOSE(H954:I954))</f>
        <v>2.3874497923617057</v>
      </c>
      <c r="L954">
        <f t="shared" si="872"/>
        <v>29.012130050442089</v>
      </c>
      <c r="M954">
        <f t="shared" si="873"/>
        <v>1.9993990737700293</v>
      </c>
      <c r="N954">
        <f t="shared" si="874"/>
        <v>2</v>
      </c>
      <c r="O954">
        <f t="shared" si="875"/>
        <v>0</v>
      </c>
      <c r="P954">
        <f t="shared" si="876"/>
        <v>1</v>
      </c>
      <c r="Q954">
        <f t="shared" si="877"/>
        <v>0</v>
      </c>
      <c r="R954">
        <f>A822</f>
        <v>249</v>
      </c>
      <c r="S954">
        <f t="shared" si="878"/>
        <v>1</v>
      </c>
      <c r="T954">
        <f t="shared" si="879"/>
        <v>2.133</v>
      </c>
      <c r="U954">
        <f t="shared" si="880"/>
        <v>67</v>
      </c>
    </row>
    <row r="955" spans="1:21" x14ac:dyDescent="0.3">
      <c r="A955">
        <f t="shared" ref="A955" si="929">A664</f>
        <v>91</v>
      </c>
      <c r="B955">
        <f t="shared" ref="B955:C955" si="930">A$851</f>
        <v>2.0486326530612242</v>
      </c>
      <c r="C955">
        <f t="shared" si="930"/>
        <v>54.642857142857146</v>
      </c>
      <c r="D955">
        <f t="shared" si="866"/>
        <v>4.2983390804597708</v>
      </c>
      <c r="E955">
        <f t="shared" si="867"/>
        <v>80.051724137931032</v>
      </c>
      <c r="F955">
        <f t="shared" si="868"/>
        <v>0.15136734693877596</v>
      </c>
      <c r="G955">
        <f t="shared" si="869"/>
        <v>5.3571428571428541</v>
      </c>
      <c r="H955">
        <f t="shared" si="870"/>
        <v>-2.0983390804597706</v>
      </c>
      <c r="I955">
        <f t="shared" si="871"/>
        <v>-20.051724137931032</v>
      </c>
      <c r="J955">
        <f t="array" ref="J955">MMULT(MMULT(F955:G955,D$856:E$857), TRANSPOSE(F955:G955))</f>
        <v>0.86185301615813659</v>
      </c>
      <c r="K955">
        <f t="array" ref="K955">MMULT(MMULT(H955:I955,D$861:E$862), TRANSPOSE(H955:I955))</f>
        <v>30.14742532113959</v>
      </c>
      <c r="L955">
        <f t="shared" si="872"/>
        <v>1.1644964786883847</v>
      </c>
      <c r="M955">
        <f t="shared" si="873"/>
        <v>15.879386838158972</v>
      </c>
      <c r="N955">
        <f t="shared" si="874"/>
        <v>1</v>
      </c>
      <c r="O955">
        <f t="shared" si="875"/>
        <v>1</v>
      </c>
      <c r="P955">
        <f t="shared" si="876"/>
        <v>0</v>
      </c>
      <c r="Q955">
        <f t="shared" si="877"/>
        <v>0</v>
      </c>
      <c r="R955">
        <f>A824</f>
        <v>251</v>
      </c>
      <c r="S955">
        <f t="shared" si="878"/>
        <v>1</v>
      </c>
      <c r="T955">
        <f t="shared" si="879"/>
        <v>2.2000000000000002</v>
      </c>
      <c r="U955">
        <f t="shared" si="880"/>
        <v>54</v>
      </c>
    </row>
    <row r="956" spans="1:21" x14ac:dyDescent="0.3">
      <c r="A956">
        <f t="shared" ref="A956" si="931">A665</f>
        <v>92</v>
      </c>
      <c r="B956">
        <f t="shared" ref="B956:C956" si="932">A$851</f>
        <v>2.0486326530612242</v>
      </c>
      <c r="C956">
        <f t="shared" si="932"/>
        <v>54.642857142857146</v>
      </c>
      <c r="D956">
        <f t="shared" si="866"/>
        <v>4.2983390804597708</v>
      </c>
      <c r="E956">
        <f t="shared" si="867"/>
        <v>80.051724137931032</v>
      </c>
      <c r="F956">
        <f t="shared" si="868"/>
        <v>2.284367346938776</v>
      </c>
      <c r="G956">
        <f t="shared" si="869"/>
        <v>35.357142857142854</v>
      </c>
      <c r="H956">
        <f t="shared" si="870"/>
        <v>3.4660919540229429E-2</v>
      </c>
      <c r="I956">
        <f t="shared" si="871"/>
        <v>9.948275862068968</v>
      </c>
      <c r="J956">
        <f t="array" ref="J956">MMULT(MMULT(F956:G956,D$856:E$857), TRANSPOSE(F956:G956))</f>
        <v>75.843955690361568</v>
      </c>
      <c r="K956">
        <f t="array" ref="K956">MMULT(MMULT(H956:I956,D$861:E$862), TRANSPOSE(H956:I956))</f>
        <v>3.1019755735833114</v>
      </c>
      <c r="L956">
        <f t="shared" si="872"/>
        <v>38.655547815790101</v>
      </c>
      <c r="M956">
        <f t="shared" si="873"/>
        <v>2.356661964380832</v>
      </c>
      <c r="N956">
        <f t="shared" si="874"/>
        <v>2</v>
      </c>
      <c r="O956">
        <f t="shared" si="875"/>
        <v>0</v>
      </c>
      <c r="P956">
        <f t="shared" si="876"/>
        <v>1</v>
      </c>
      <c r="Q956">
        <f t="shared" si="877"/>
        <v>0</v>
      </c>
      <c r="R956">
        <f>A832</f>
        <v>259</v>
      </c>
      <c r="S956">
        <f t="shared" si="878"/>
        <v>1</v>
      </c>
      <c r="T956">
        <f t="shared" si="879"/>
        <v>2</v>
      </c>
      <c r="U956">
        <f t="shared" si="880"/>
        <v>56</v>
      </c>
    </row>
    <row r="957" spans="1:21" x14ac:dyDescent="0.3">
      <c r="A957">
        <f t="shared" ref="A957" si="933">A666</f>
        <v>93</v>
      </c>
      <c r="B957">
        <f t="shared" ref="B957:C957" si="934">A$851</f>
        <v>2.0486326530612242</v>
      </c>
      <c r="C957">
        <f t="shared" si="934"/>
        <v>54.642857142857146</v>
      </c>
      <c r="D957">
        <f t="shared" si="866"/>
        <v>4.2983390804597708</v>
      </c>
      <c r="E957">
        <f t="shared" si="867"/>
        <v>80.051724137931032</v>
      </c>
      <c r="F957">
        <f t="shared" si="868"/>
        <v>-0.18163265306122423</v>
      </c>
      <c r="G957">
        <f t="shared" si="869"/>
        <v>-4.6428571428571459</v>
      </c>
      <c r="H957">
        <f t="shared" si="870"/>
        <v>-2.4313390804597708</v>
      </c>
      <c r="I957">
        <f t="shared" si="871"/>
        <v>-30.051724137931032</v>
      </c>
      <c r="J957">
        <f t="array" ref="J957">MMULT(MMULT(F957:G957,D$856:E$857), TRANSPOSE(F957:G957))</f>
        <v>0.76011147936085766</v>
      </c>
      <c r="K957">
        <f t="array" ref="K957">MMULT(MMULT(H957:I957,D$861:E$862), TRANSPOSE(H957:I957))</f>
        <v>46.617480570321682</v>
      </c>
      <c r="L957">
        <f t="shared" si="872"/>
        <v>1.1136257102897453</v>
      </c>
      <c r="M957">
        <f t="shared" si="873"/>
        <v>24.114414462750016</v>
      </c>
      <c r="N957">
        <f t="shared" si="874"/>
        <v>1</v>
      </c>
      <c r="O957">
        <f t="shared" si="875"/>
        <v>1</v>
      </c>
      <c r="P957">
        <f t="shared" si="876"/>
        <v>0</v>
      </c>
      <c r="Q957">
        <f t="shared" si="877"/>
        <v>0</v>
      </c>
      <c r="R957">
        <f>A836</f>
        <v>263</v>
      </c>
      <c r="S957">
        <f t="shared" si="878"/>
        <v>1</v>
      </c>
      <c r="T957">
        <f t="shared" si="879"/>
        <v>1.85</v>
      </c>
      <c r="U957">
        <f t="shared" si="880"/>
        <v>58</v>
      </c>
    </row>
    <row r="958" spans="1:21" x14ac:dyDescent="0.3">
      <c r="A958">
        <f t="shared" ref="A958" si="935">A667</f>
        <v>94</v>
      </c>
      <c r="B958">
        <f t="shared" ref="B958:C958" si="936">A$851</f>
        <v>2.0486326530612242</v>
      </c>
      <c r="C958">
        <f t="shared" si="936"/>
        <v>54.642857142857146</v>
      </c>
      <c r="D958">
        <f t="shared" si="866"/>
        <v>4.2983390804597708</v>
      </c>
      <c r="E958">
        <f t="shared" si="867"/>
        <v>80.051724137931032</v>
      </c>
      <c r="F958">
        <f t="shared" si="868"/>
        <v>2.768367346938776</v>
      </c>
      <c r="G958">
        <f t="shared" si="869"/>
        <v>23.357142857142854</v>
      </c>
      <c r="H958">
        <f t="shared" si="870"/>
        <v>0.51866091954022941</v>
      </c>
      <c r="I958">
        <f t="shared" si="871"/>
        <v>-2.051724137931032</v>
      </c>
      <c r="J958">
        <f t="array" ref="J958">MMULT(MMULT(F958:G958,D$856:E$857), TRANSPOSE(F958:G958))</f>
        <v>95.531055269817173</v>
      </c>
      <c r="K958">
        <f t="array" ref="K958">MMULT(MMULT(H958:I958,D$861:E$862), TRANSPOSE(H958:I958))</f>
        <v>2.4191044100601755</v>
      </c>
      <c r="L958">
        <f t="shared" si="872"/>
        <v>48.499097605517903</v>
      </c>
      <c r="M958">
        <f t="shared" si="873"/>
        <v>2.0152263826192645</v>
      </c>
      <c r="N958">
        <f t="shared" si="874"/>
        <v>2</v>
      </c>
      <c r="O958">
        <f t="shared" si="875"/>
        <v>0</v>
      </c>
      <c r="P958">
        <f t="shared" si="876"/>
        <v>1</v>
      </c>
      <c r="Q958">
        <f t="shared" si="877"/>
        <v>0</v>
      </c>
      <c r="R958">
        <f>A838</f>
        <v>265</v>
      </c>
      <c r="S958">
        <f t="shared" si="878"/>
        <v>1</v>
      </c>
      <c r="T958">
        <f t="shared" si="879"/>
        <v>1.9830000000000001</v>
      </c>
      <c r="U958">
        <f t="shared" si="880"/>
        <v>43</v>
      </c>
    </row>
    <row r="959" spans="1:21" x14ac:dyDescent="0.3">
      <c r="A959">
        <f t="shared" ref="A959" si="937">A668</f>
        <v>95</v>
      </c>
      <c r="B959">
        <f t="shared" ref="B959:C959" si="938">A$851</f>
        <v>2.0486326530612242</v>
      </c>
      <c r="C959">
        <f t="shared" si="938"/>
        <v>54.642857142857146</v>
      </c>
      <c r="D959">
        <f t="shared" si="866"/>
        <v>4.2983390804597708</v>
      </c>
      <c r="E959">
        <f t="shared" si="867"/>
        <v>80.051724137931032</v>
      </c>
      <c r="F959">
        <f t="shared" si="868"/>
        <v>-0.21563265306122426</v>
      </c>
      <c r="G959">
        <f t="shared" si="869"/>
        <v>8.3571428571428541</v>
      </c>
      <c r="H959">
        <f t="shared" si="870"/>
        <v>-2.4653390804597706</v>
      </c>
      <c r="I959">
        <f t="shared" si="871"/>
        <v>-17.051724137931032</v>
      </c>
      <c r="J959">
        <f t="array" ref="J959">MMULT(MMULT(F959:G959,D$856:E$857), TRANSPOSE(F959:G959))</f>
        <v>3.7548678030211029</v>
      </c>
      <c r="K959">
        <f t="array" ref="K959">MMULT(MMULT(H959:I959,D$861:E$862), TRANSPOSE(H959:I959))</f>
        <v>38.504159346273724</v>
      </c>
      <c r="L959">
        <f t="shared" si="872"/>
        <v>2.6110038721198681</v>
      </c>
      <c r="M959">
        <f t="shared" si="873"/>
        <v>20.057753850726037</v>
      </c>
      <c r="N959">
        <f t="shared" si="874"/>
        <v>1</v>
      </c>
      <c r="O959">
        <f t="shared" si="875"/>
        <v>1</v>
      </c>
      <c r="P959">
        <f t="shared" si="876"/>
        <v>0</v>
      </c>
      <c r="Q959">
        <f t="shared" si="877"/>
        <v>0</v>
      </c>
      <c r="R959">
        <f>A839</f>
        <v>266</v>
      </c>
      <c r="S959">
        <f t="shared" si="878"/>
        <v>1</v>
      </c>
      <c r="T959">
        <f t="shared" si="879"/>
        <v>2.25</v>
      </c>
      <c r="U959">
        <f t="shared" si="880"/>
        <v>60</v>
      </c>
    </row>
    <row r="960" spans="1:21" x14ac:dyDescent="0.3">
      <c r="A960">
        <f t="shared" ref="A960" si="939">A669</f>
        <v>96</v>
      </c>
      <c r="B960">
        <f t="shared" ref="B960:C960" si="940">A$851</f>
        <v>2.0486326530612242</v>
      </c>
      <c r="C960">
        <f t="shared" si="940"/>
        <v>54.642857142857146</v>
      </c>
      <c r="D960">
        <f t="shared" si="866"/>
        <v>4.2983390804597708</v>
      </c>
      <c r="E960">
        <f t="shared" si="867"/>
        <v>80.051724137931032</v>
      </c>
      <c r="F960">
        <f t="shared" si="868"/>
        <v>2.2513673469387756</v>
      </c>
      <c r="G960">
        <f t="shared" si="869"/>
        <v>17.357142857142854</v>
      </c>
      <c r="H960">
        <f t="shared" si="870"/>
        <v>1.6609195402290666E-3</v>
      </c>
      <c r="I960">
        <f t="shared" si="871"/>
        <v>-8.051724137931032</v>
      </c>
      <c r="J960">
        <f t="array" ref="J960">MMULT(MMULT(F960:G960,D$856:E$857), TRANSPOSE(F960:G960))</f>
        <v>63.01735833569365</v>
      </c>
      <c r="K960">
        <f t="array" ref="K960">MMULT(MMULT(H960:I960,D$861:E$862), TRANSPOSE(H960:I960))</f>
        <v>2.1078481067359793</v>
      </c>
      <c r="L960">
        <f t="shared" si="872"/>
        <v>32.242249138456138</v>
      </c>
      <c r="M960">
        <f t="shared" si="873"/>
        <v>1.8595982309571661</v>
      </c>
      <c r="N960">
        <f t="shared" si="874"/>
        <v>2</v>
      </c>
      <c r="O960">
        <f t="shared" si="875"/>
        <v>0</v>
      </c>
      <c r="P960">
        <f t="shared" si="876"/>
        <v>1</v>
      </c>
      <c r="Q960">
        <f t="shared" si="877"/>
        <v>0</v>
      </c>
      <c r="R960">
        <f>A842</f>
        <v>269</v>
      </c>
      <c r="S960">
        <f t="shared" si="878"/>
        <v>1</v>
      </c>
      <c r="T960">
        <f t="shared" si="879"/>
        <v>2.15</v>
      </c>
      <c r="U960">
        <f t="shared" si="880"/>
        <v>46</v>
      </c>
    </row>
    <row r="961" spans="1:21" x14ac:dyDescent="0.3">
      <c r="A961">
        <f t="shared" ref="A961" si="941">A670</f>
        <v>97</v>
      </c>
      <c r="B961">
        <f t="shared" ref="B961:C961" si="942">A$851</f>
        <v>2.0486326530612242</v>
      </c>
      <c r="C961">
        <f t="shared" si="942"/>
        <v>54.642857142857146</v>
      </c>
      <c r="D961">
        <f t="shared" si="866"/>
        <v>4.2983390804597708</v>
      </c>
      <c r="E961">
        <f t="shared" si="867"/>
        <v>80.051724137931032</v>
      </c>
      <c r="F961">
        <f t="shared" si="868"/>
        <v>2.6183673469387756</v>
      </c>
      <c r="G961">
        <f t="shared" si="869"/>
        <v>29.357142857142854</v>
      </c>
      <c r="H961">
        <f t="shared" si="870"/>
        <v>0.36866091954022906</v>
      </c>
      <c r="I961">
        <f t="shared" si="871"/>
        <v>3.948275862068968</v>
      </c>
      <c r="J961">
        <f t="array" ref="J961">MMULT(MMULT(F961:G961,D$856:E$857), TRANSPOSE(F961:G961))</f>
        <v>88.444543993114152</v>
      </c>
      <c r="K961">
        <f t="array" ref="K961">MMULT(MMULT(H961:I961,D$861:E$862), TRANSPOSE(H961:I961))</f>
        <v>0.98028665115917946</v>
      </c>
      <c r="L961">
        <f t="shared" si="872"/>
        <v>44.955841967166393</v>
      </c>
      <c r="M961">
        <f t="shared" si="873"/>
        <v>1.2958175031687662</v>
      </c>
      <c r="N961">
        <f t="shared" si="874"/>
        <v>2</v>
      </c>
      <c r="O961">
        <f t="shared" si="875"/>
        <v>0</v>
      </c>
      <c r="P961">
        <f t="shared" si="876"/>
        <v>1</v>
      </c>
      <c r="Q961">
        <f t="shared" si="877"/>
        <v>0</v>
      </c>
      <c r="R961">
        <f>A844</f>
        <v>271</v>
      </c>
      <c r="S961">
        <f t="shared" si="878"/>
        <v>1</v>
      </c>
      <c r="T961">
        <f t="shared" si="879"/>
        <v>1.8169999999999999</v>
      </c>
      <c r="U961">
        <f t="shared" si="880"/>
        <v>46</v>
      </c>
    </row>
    <row r="962" spans="1:21" x14ac:dyDescent="0.3">
      <c r="A962">
        <f t="shared" ref="A962" si="943">A671</f>
        <v>98</v>
      </c>
      <c r="B962">
        <f t="shared" ref="B962:C962" si="944">A$851</f>
        <v>2.0486326530612242</v>
      </c>
      <c r="C962">
        <f t="shared" si="944"/>
        <v>54.642857142857146</v>
      </c>
      <c r="D962">
        <f t="shared" si="866"/>
        <v>4.2983390804597708</v>
      </c>
      <c r="E962">
        <f t="shared" si="867"/>
        <v>80.051724137931032</v>
      </c>
      <c r="F962">
        <f t="shared" si="868"/>
        <v>1.7013673469387758</v>
      </c>
      <c r="G962">
        <f t="shared" si="869"/>
        <v>20.357142857142854</v>
      </c>
      <c r="H962">
        <f t="shared" si="870"/>
        <v>-0.54833908045977076</v>
      </c>
      <c r="I962">
        <f t="shared" si="871"/>
        <v>-5.051724137931032</v>
      </c>
      <c r="J962">
        <f t="array" ref="J962">MMULT(MMULT(F962:G962,D$856:E$857), TRANSPOSE(F962:G962))</f>
        <v>37.931755334428715</v>
      </c>
      <c r="K962">
        <f t="array" ref="K962">MMULT(MMULT(H962:I962,D$861:E$862), TRANSPOSE(H962:I962))</f>
        <v>2.0310186969936539</v>
      </c>
      <c r="L962">
        <f t="shared" si="872"/>
        <v>19.699447637823674</v>
      </c>
      <c r="M962">
        <f t="shared" si="873"/>
        <v>1.8211835260860034</v>
      </c>
      <c r="N962">
        <f t="shared" si="874"/>
        <v>2</v>
      </c>
      <c r="O962">
        <f t="shared" si="875"/>
        <v>0</v>
      </c>
      <c r="P962">
        <f t="shared" si="876"/>
        <v>1</v>
      </c>
      <c r="Q962">
        <f t="shared" si="877"/>
        <v>0</v>
      </c>
      <c r="R962">
        <f>A574</f>
        <v>1</v>
      </c>
      <c r="S962">
        <f t="shared" si="878"/>
        <v>2</v>
      </c>
      <c r="T962">
        <f t="shared" si="879"/>
        <v>3.6</v>
      </c>
      <c r="U962">
        <f t="shared" si="880"/>
        <v>79</v>
      </c>
    </row>
    <row r="963" spans="1:21" x14ac:dyDescent="0.3">
      <c r="A963">
        <f t="shared" ref="A963" si="945">A672</f>
        <v>99</v>
      </c>
      <c r="B963">
        <f t="shared" ref="B963:C963" si="946">A$851</f>
        <v>2.0486326530612242</v>
      </c>
      <c r="C963">
        <f t="shared" si="946"/>
        <v>54.642857142857146</v>
      </c>
      <c r="D963">
        <f t="shared" si="866"/>
        <v>4.2983390804597708</v>
      </c>
      <c r="E963">
        <f t="shared" si="867"/>
        <v>80.051724137931032</v>
      </c>
      <c r="F963">
        <f t="shared" si="868"/>
        <v>-0.18163265306122423</v>
      </c>
      <c r="G963">
        <f t="shared" si="869"/>
        <v>-3.6428571428571459</v>
      </c>
      <c r="H963">
        <f t="shared" si="870"/>
        <v>-2.4313390804597708</v>
      </c>
      <c r="I963">
        <f t="shared" si="871"/>
        <v>-29.051724137931032</v>
      </c>
      <c r="J963">
        <f t="array" ref="J963">MMULT(MMULT(F963:G963,D$856:E$857), TRANSPOSE(F963:G963))</f>
        <v>0.5802037720930584</v>
      </c>
      <c r="K963">
        <f t="array" ref="K963">MMULT(MMULT(H963:I963,D$861:E$862), TRANSPOSE(H963:I963))</f>
        <v>45.527834804139324</v>
      </c>
      <c r="L963">
        <f t="shared" si="872"/>
        <v>1.0236718566558456</v>
      </c>
      <c r="M963">
        <f t="shared" si="873"/>
        <v>23.569591579658837</v>
      </c>
      <c r="N963">
        <f t="shared" si="874"/>
        <v>1</v>
      </c>
      <c r="O963">
        <f t="shared" si="875"/>
        <v>1</v>
      </c>
      <c r="P963">
        <f t="shared" si="876"/>
        <v>0</v>
      </c>
      <c r="Q963">
        <f t="shared" si="877"/>
        <v>0</v>
      </c>
      <c r="R963">
        <f>A576</f>
        <v>3</v>
      </c>
      <c r="S963">
        <f t="shared" si="878"/>
        <v>2</v>
      </c>
      <c r="T963">
        <f t="shared" si="879"/>
        <v>3.3330000000000002</v>
      </c>
      <c r="U963">
        <f t="shared" si="880"/>
        <v>74</v>
      </c>
    </row>
    <row r="964" spans="1:21" x14ac:dyDescent="0.3">
      <c r="A964">
        <f t="shared" ref="A964" si="947">A673</f>
        <v>100</v>
      </c>
      <c r="B964">
        <f t="shared" ref="B964:C964" si="948">A$851</f>
        <v>2.0486326530612242</v>
      </c>
      <c r="C964">
        <f t="shared" si="948"/>
        <v>54.642857142857146</v>
      </c>
      <c r="D964">
        <f t="shared" si="866"/>
        <v>4.2983390804597708</v>
      </c>
      <c r="E964">
        <f t="shared" si="867"/>
        <v>80.051724137931032</v>
      </c>
      <c r="F964">
        <f t="shared" si="868"/>
        <v>2.8513673469387761</v>
      </c>
      <c r="G964">
        <f t="shared" si="869"/>
        <v>27.357142857142854</v>
      </c>
      <c r="H964">
        <f t="shared" si="870"/>
        <v>0.6016609195402296</v>
      </c>
      <c r="I964">
        <f t="shared" si="871"/>
        <v>1.948275862068968</v>
      </c>
      <c r="J964">
        <f t="array" ref="J964">MMULT(MMULT(F964:G964,D$856:E$857), TRANSPOSE(F964:G964))</f>
        <v>102.33325494243434</v>
      </c>
      <c r="K964">
        <f t="array" ref="K964">MMULT(MMULT(H964:I964,D$861:E$862), TRANSPOSE(H964:I964))</f>
        <v>2.3079810619090901</v>
      </c>
      <c r="L964">
        <f t="shared" si="872"/>
        <v>51.900197441826485</v>
      </c>
      <c r="M964">
        <f t="shared" si="873"/>
        <v>1.9596647085437215</v>
      </c>
      <c r="N964">
        <f t="shared" si="874"/>
        <v>2</v>
      </c>
      <c r="O964">
        <f t="shared" si="875"/>
        <v>0</v>
      </c>
      <c r="P964">
        <f t="shared" si="876"/>
        <v>1</v>
      </c>
      <c r="Q964">
        <f t="shared" si="877"/>
        <v>0</v>
      </c>
      <c r="R964">
        <f>A578</f>
        <v>5</v>
      </c>
      <c r="S964">
        <f t="shared" si="878"/>
        <v>2</v>
      </c>
      <c r="T964">
        <f t="shared" si="879"/>
        <v>4.5330000000000004</v>
      </c>
      <c r="U964">
        <f t="shared" si="880"/>
        <v>85</v>
      </c>
    </row>
    <row r="965" spans="1:21" x14ac:dyDescent="0.3">
      <c r="A965">
        <f t="shared" ref="A965" si="949">A674</f>
        <v>101</v>
      </c>
      <c r="B965">
        <f t="shared" ref="B965:C965" si="950">A$851</f>
        <v>2.0486326530612242</v>
      </c>
      <c r="C965">
        <f t="shared" si="950"/>
        <v>54.642857142857146</v>
      </c>
      <c r="D965">
        <f t="shared" si="866"/>
        <v>4.2983390804597708</v>
      </c>
      <c r="E965">
        <f t="shared" si="867"/>
        <v>80.051724137931032</v>
      </c>
      <c r="F965">
        <f t="shared" si="868"/>
        <v>0.43436734693877588</v>
      </c>
      <c r="G965">
        <f t="shared" si="869"/>
        <v>7.3571428571428541</v>
      </c>
      <c r="H965">
        <f t="shared" si="870"/>
        <v>-1.8153390804597707</v>
      </c>
      <c r="I965">
        <f t="shared" si="871"/>
        <v>-18.051724137931032</v>
      </c>
      <c r="J965">
        <f t="array" ref="J965">MMULT(MMULT(F965:G965,D$856:E$857), TRANSPOSE(F965:G965))</f>
        <v>2.8983096865463076</v>
      </c>
      <c r="K965">
        <f t="array" ref="K965">MMULT(MMULT(H965:I965,D$861:E$862), TRANSPOSE(H965:I965))</f>
        <v>22.937462613948004</v>
      </c>
      <c r="L965">
        <f t="shared" si="872"/>
        <v>2.1827248138824702</v>
      </c>
      <c r="M965">
        <f t="shared" si="873"/>
        <v>12.274405484563179</v>
      </c>
      <c r="N965">
        <f t="shared" si="874"/>
        <v>1</v>
      </c>
      <c r="O965">
        <f t="shared" si="875"/>
        <v>1</v>
      </c>
      <c r="P965">
        <f t="shared" si="876"/>
        <v>0</v>
      </c>
      <c r="Q965">
        <f t="shared" si="877"/>
        <v>0</v>
      </c>
      <c r="R965">
        <f>A580</f>
        <v>7</v>
      </c>
      <c r="S965">
        <f t="shared" si="878"/>
        <v>2</v>
      </c>
      <c r="T965">
        <f t="shared" si="879"/>
        <v>4.7</v>
      </c>
      <c r="U965">
        <f t="shared" si="880"/>
        <v>88</v>
      </c>
    </row>
    <row r="966" spans="1:21" x14ac:dyDescent="0.3">
      <c r="A966">
        <f t="shared" ref="A966" si="951">A675</f>
        <v>102</v>
      </c>
      <c r="B966">
        <f t="shared" ref="B966:C966" si="952">A$851</f>
        <v>2.0486326530612242</v>
      </c>
      <c r="C966">
        <f t="shared" si="952"/>
        <v>54.642857142857146</v>
      </c>
      <c r="D966">
        <f t="shared" si="866"/>
        <v>4.2983390804597708</v>
      </c>
      <c r="E966">
        <f t="shared" si="867"/>
        <v>80.051724137931032</v>
      </c>
      <c r="F966">
        <f t="shared" si="868"/>
        <v>2.3183673469387758</v>
      </c>
      <c r="G966">
        <f t="shared" si="869"/>
        <v>33.357142857142854</v>
      </c>
      <c r="H966">
        <f t="shared" si="870"/>
        <v>6.8660919540229237E-2</v>
      </c>
      <c r="I966">
        <f t="shared" si="871"/>
        <v>7.948275862068968</v>
      </c>
      <c r="J966">
        <f t="array" ref="J966">MMULT(MMULT(F966:G966,D$856:E$857), TRANSPOSE(F966:G966))</f>
        <v>75.278594065023668</v>
      </c>
      <c r="K966">
        <f t="array" ref="K966">MMULT(MMULT(H966:I966,D$861:E$862), TRANSPOSE(H966:I966))</f>
        <v>1.8974126598929373</v>
      </c>
      <c r="L966">
        <f t="shared" si="872"/>
        <v>38.372867003121151</v>
      </c>
      <c r="M966">
        <f t="shared" si="873"/>
        <v>1.7543805075356451</v>
      </c>
      <c r="N966">
        <f t="shared" si="874"/>
        <v>2</v>
      </c>
      <c r="O966">
        <f t="shared" si="875"/>
        <v>0</v>
      </c>
      <c r="P966">
        <f t="shared" si="876"/>
        <v>1</v>
      </c>
      <c r="Q966">
        <f t="shared" si="877"/>
        <v>0</v>
      </c>
      <c r="R966">
        <f>A581</f>
        <v>8</v>
      </c>
      <c r="S966">
        <f t="shared" si="878"/>
        <v>2</v>
      </c>
      <c r="T966">
        <f t="shared" si="879"/>
        <v>3.6</v>
      </c>
      <c r="U966">
        <f t="shared" si="880"/>
        <v>85</v>
      </c>
    </row>
    <row r="967" spans="1:21" x14ac:dyDescent="0.3">
      <c r="A967">
        <f t="shared" ref="A967" si="953">A676</f>
        <v>103</v>
      </c>
      <c r="B967">
        <f t="shared" ref="B967:C967" si="954">A$851</f>
        <v>2.0486326530612242</v>
      </c>
      <c r="C967">
        <f t="shared" si="954"/>
        <v>54.642857142857146</v>
      </c>
      <c r="D967">
        <f t="shared" si="866"/>
        <v>4.2983390804597708</v>
      </c>
      <c r="E967">
        <f t="shared" si="867"/>
        <v>80.051724137931032</v>
      </c>
      <c r="F967">
        <f t="shared" si="868"/>
        <v>5.1367346938775871E-2</v>
      </c>
      <c r="G967">
        <f t="shared" si="869"/>
        <v>-5.6428571428571459</v>
      </c>
      <c r="H967">
        <f t="shared" si="870"/>
        <v>-2.1983390804597707</v>
      </c>
      <c r="I967">
        <f t="shared" si="871"/>
        <v>-31.051724137931032</v>
      </c>
      <c r="J967">
        <f t="array" ref="J967">MMULT(MMULT(F967:G967,D$856:E$857), TRANSPOSE(F967:G967))</f>
        <v>1.1968296725037431</v>
      </c>
      <c r="K967">
        <f t="array" ref="K967">MMULT(MMULT(H967:I967,D$861:E$862), TRANSPOSE(H967:I967))</f>
        <v>42.535494922756342</v>
      </c>
      <c r="L967">
        <f t="shared" si="872"/>
        <v>1.3319848068611879</v>
      </c>
      <c r="M967">
        <f t="shared" si="873"/>
        <v>22.073421638967346</v>
      </c>
      <c r="N967">
        <f t="shared" si="874"/>
        <v>1</v>
      </c>
      <c r="O967">
        <f t="shared" si="875"/>
        <v>1</v>
      </c>
      <c r="P967">
        <f t="shared" si="876"/>
        <v>0</v>
      </c>
      <c r="Q967">
        <f t="shared" si="877"/>
        <v>0</v>
      </c>
      <c r="R967">
        <f>A583</f>
        <v>10</v>
      </c>
      <c r="S967">
        <f t="shared" si="878"/>
        <v>2</v>
      </c>
      <c r="T967">
        <f t="shared" si="879"/>
        <v>4.3499999999999996</v>
      </c>
      <c r="U967">
        <f t="shared" si="880"/>
        <v>85</v>
      </c>
    </row>
    <row r="968" spans="1:21" x14ac:dyDescent="0.3">
      <c r="A968">
        <f t="shared" ref="A968" si="955">A677</f>
        <v>104</v>
      </c>
      <c r="B968">
        <f t="shared" ref="B968:C968" si="956">A$851</f>
        <v>2.0486326530612242</v>
      </c>
      <c r="C968">
        <f t="shared" si="956"/>
        <v>54.642857142857146</v>
      </c>
      <c r="D968">
        <f t="shared" si="866"/>
        <v>4.2983390804597708</v>
      </c>
      <c r="E968">
        <f t="shared" si="867"/>
        <v>80.051724137931032</v>
      </c>
      <c r="F968">
        <f t="shared" si="868"/>
        <v>2.4513673469387758</v>
      </c>
      <c r="G968">
        <f t="shared" si="869"/>
        <v>28.357142857142854</v>
      </c>
      <c r="H968">
        <f t="shared" si="870"/>
        <v>0.20166091954022924</v>
      </c>
      <c r="I968">
        <f t="shared" si="871"/>
        <v>2.948275862068968</v>
      </c>
      <c r="J968">
        <f t="array" ref="J968">MMULT(MMULT(F968:G968,D$856:E$857), TRANSPOSE(F968:G968))</f>
        <v>78.072830656687231</v>
      </c>
      <c r="K968">
        <f t="array" ref="K968">MMULT(MMULT(H968:I968,D$861:E$862), TRANSPOSE(H968:I968))</f>
        <v>0.3698521567351899</v>
      </c>
      <c r="L968">
        <f t="shared" si="872"/>
        <v>39.769985298952932</v>
      </c>
      <c r="M968">
        <f t="shared" si="873"/>
        <v>0.99060025595677148</v>
      </c>
      <c r="N968">
        <f t="shared" si="874"/>
        <v>2</v>
      </c>
      <c r="O968">
        <f t="shared" si="875"/>
        <v>0</v>
      </c>
      <c r="P968">
        <f t="shared" si="876"/>
        <v>1</v>
      </c>
      <c r="Q968">
        <f t="shared" si="877"/>
        <v>0</v>
      </c>
      <c r="R968">
        <f>A585</f>
        <v>12</v>
      </c>
      <c r="S968">
        <f t="shared" si="878"/>
        <v>2</v>
      </c>
      <c r="T968">
        <f t="shared" si="879"/>
        <v>3.9169999999999998</v>
      </c>
      <c r="U968">
        <f t="shared" si="880"/>
        <v>84</v>
      </c>
    </row>
    <row r="969" spans="1:21" x14ac:dyDescent="0.3">
      <c r="A969">
        <f t="shared" ref="A969" si="957">A678</f>
        <v>105</v>
      </c>
      <c r="B969">
        <f t="shared" ref="B969:C969" si="958">A$851</f>
        <v>2.0486326530612242</v>
      </c>
      <c r="C969">
        <f t="shared" si="958"/>
        <v>54.642857142857146</v>
      </c>
      <c r="D969">
        <f t="shared" si="866"/>
        <v>4.2983390804597708</v>
      </c>
      <c r="E969">
        <f t="shared" si="867"/>
        <v>80.051724137931032</v>
      </c>
      <c r="F969">
        <f t="shared" si="868"/>
        <v>2.0013673469387756</v>
      </c>
      <c r="G969">
        <f t="shared" si="869"/>
        <v>26.357142857142854</v>
      </c>
      <c r="H969">
        <f t="shared" si="870"/>
        <v>-0.24833908045977093</v>
      </c>
      <c r="I969">
        <f t="shared" si="871"/>
        <v>0.94827586206896797</v>
      </c>
      <c r="J969">
        <f t="array" ref="J969">MMULT(MMULT(F969:G969,D$856:E$857), TRANSPOSE(F969:G969))</f>
        <v>54.094559327388069</v>
      </c>
      <c r="K969">
        <f t="array" ref="K969">MMULT(MMULT(H969:I969,D$861:E$862), TRANSPOSE(H969:I969))</f>
        <v>0.54957705289062342</v>
      </c>
      <c r="L969">
        <f t="shared" si="872"/>
        <v>27.780849634303351</v>
      </c>
      <c r="M969">
        <f t="shared" si="873"/>
        <v>1.0804627040344883</v>
      </c>
      <c r="N969">
        <f t="shared" si="874"/>
        <v>2</v>
      </c>
      <c r="O969">
        <f t="shared" si="875"/>
        <v>0</v>
      </c>
      <c r="P969">
        <f t="shared" si="876"/>
        <v>1</v>
      </c>
      <c r="Q969">
        <f t="shared" si="877"/>
        <v>0</v>
      </c>
      <c r="R969">
        <f>A586</f>
        <v>13</v>
      </c>
      <c r="S969">
        <f t="shared" si="878"/>
        <v>2</v>
      </c>
      <c r="T969">
        <f t="shared" si="879"/>
        <v>4.2</v>
      </c>
      <c r="U969">
        <f t="shared" si="880"/>
        <v>78</v>
      </c>
    </row>
    <row r="970" spans="1:21" x14ac:dyDescent="0.3">
      <c r="A970">
        <f t="shared" ref="A970" si="959">A679</f>
        <v>106</v>
      </c>
      <c r="B970">
        <f t="shared" ref="B970:C970" si="960">A$851</f>
        <v>2.0486326530612242</v>
      </c>
      <c r="C970">
        <f t="shared" si="960"/>
        <v>54.642857142857146</v>
      </c>
      <c r="D970">
        <f t="shared" si="866"/>
        <v>4.2983390804597708</v>
      </c>
      <c r="E970">
        <f t="shared" si="867"/>
        <v>80.051724137931032</v>
      </c>
      <c r="F970">
        <f t="shared" si="868"/>
        <v>-0.18163265306122423</v>
      </c>
      <c r="G970">
        <f t="shared" si="869"/>
        <v>-7.6428571428571459</v>
      </c>
      <c r="H970">
        <f t="shared" si="870"/>
        <v>-2.4313390804597708</v>
      </c>
      <c r="I970">
        <f t="shared" si="871"/>
        <v>-33.051724137931032</v>
      </c>
      <c r="J970">
        <f t="array" ref="J970">MMULT(MMULT(F970:G970,D$856:E$857), TRANSPOSE(F970:G970))</f>
        <v>1.6850220532157487</v>
      </c>
      <c r="K970">
        <f t="array" ref="K970">MMULT(MMULT(H970:I970,D$861:E$862), TRANSPOSE(H970:I970))</f>
        <v>50.275731432391524</v>
      </c>
      <c r="L970">
        <f t="shared" si="872"/>
        <v>1.5760809972171907</v>
      </c>
      <c r="M970">
        <f t="shared" si="873"/>
        <v>25.943539893784937</v>
      </c>
      <c r="N970">
        <f t="shared" si="874"/>
        <v>1</v>
      </c>
      <c r="O970">
        <f t="shared" si="875"/>
        <v>1</v>
      </c>
      <c r="P970">
        <f t="shared" si="876"/>
        <v>0</v>
      </c>
      <c r="Q970">
        <f t="shared" si="877"/>
        <v>0</v>
      </c>
      <c r="R970">
        <f>A588</f>
        <v>15</v>
      </c>
      <c r="S970">
        <f t="shared" si="878"/>
        <v>2</v>
      </c>
      <c r="T970">
        <f t="shared" si="879"/>
        <v>4.7</v>
      </c>
      <c r="U970">
        <f t="shared" si="880"/>
        <v>83</v>
      </c>
    </row>
    <row r="971" spans="1:21" x14ac:dyDescent="0.3">
      <c r="A971">
        <f t="shared" ref="A971" si="961">A680</f>
        <v>107</v>
      </c>
      <c r="B971">
        <f t="shared" ref="B971:C971" si="962">A$851</f>
        <v>2.0486326530612242</v>
      </c>
      <c r="C971">
        <f t="shared" si="962"/>
        <v>54.642857142857146</v>
      </c>
      <c r="D971">
        <f t="shared" si="866"/>
        <v>4.2983390804597708</v>
      </c>
      <c r="E971">
        <f t="shared" si="867"/>
        <v>80.051724137931032</v>
      </c>
      <c r="F971">
        <f t="shared" si="868"/>
        <v>2.651367346938776</v>
      </c>
      <c r="G971">
        <f t="shared" si="869"/>
        <v>29.357142857142854</v>
      </c>
      <c r="H971">
        <f t="shared" si="870"/>
        <v>0.40166091954022942</v>
      </c>
      <c r="I971">
        <f t="shared" si="871"/>
        <v>3.948275862068968</v>
      </c>
      <c r="J971">
        <f t="array" ref="J971">MMULT(MMULT(F971:G971,D$856:E$857), TRANSPOSE(F971:G971))</f>
        <v>90.451042789766205</v>
      </c>
      <c r="K971">
        <f t="array" ref="K971">MMULT(MMULT(H971:I971,D$861:E$862), TRANSPOSE(H971:I971))</f>
        <v>1.1173779967765232</v>
      </c>
      <c r="L971">
        <f t="shared" si="872"/>
        <v>45.959091365492419</v>
      </c>
      <c r="M971">
        <f t="shared" si="873"/>
        <v>1.3643631759774379</v>
      </c>
      <c r="N971">
        <f t="shared" si="874"/>
        <v>2</v>
      </c>
      <c r="O971">
        <f t="shared" si="875"/>
        <v>0</v>
      </c>
      <c r="P971">
        <f t="shared" si="876"/>
        <v>1</v>
      </c>
      <c r="Q971">
        <f t="shared" si="877"/>
        <v>0</v>
      </c>
      <c r="R971">
        <f>A591</f>
        <v>18</v>
      </c>
      <c r="S971">
        <f t="shared" si="878"/>
        <v>2</v>
      </c>
      <c r="T971">
        <f t="shared" si="879"/>
        <v>4.8</v>
      </c>
      <c r="U971">
        <f t="shared" si="880"/>
        <v>84</v>
      </c>
    </row>
    <row r="972" spans="1:21" x14ac:dyDescent="0.3">
      <c r="A972">
        <f t="shared" ref="A972" si="963">A681</f>
        <v>108</v>
      </c>
      <c r="B972">
        <f t="shared" ref="B972:C972" si="964">A$851</f>
        <v>2.0486326530612242</v>
      </c>
      <c r="C972">
        <f t="shared" si="964"/>
        <v>54.642857142857146</v>
      </c>
      <c r="D972">
        <f t="shared" si="866"/>
        <v>4.2983390804597708</v>
      </c>
      <c r="E972">
        <f t="shared" si="867"/>
        <v>80.051724137931032</v>
      </c>
      <c r="F972">
        <f t="shared" si="868"/>
        <v>-0.2656326530612243</v>
      </c>
      <c r="G972">
        <f t="shared" si="869"/>
        <v>-2.6428571428571459</v>
      </c>
      <c r="H972">
        <f t="shared" si="870"/>
        <v>-2.5153390804597708</v>
      </c>
      <c r="I972">
        <f t="shared" si="871"/>
        <v>-28.051724137931032</v>
      </c>
      <c r="J972">
        <f t="array" ref="J972">MMULT(MMULT(F972:G972,D$856:E$857), TRANSPOSE(F972:G972))</f>
        <v>0.89196858146167268</v>
      </c>
      <c r="K972">
        <f t="array" ref="K972">MMULT(MMULT(H972:I972,D$861:E$862), TRANSPOSE(H972:I972))</f>
        <v>46.666792592190475</v>
      </c>
      <c r="L972">
        <f t="shared" si="872"/>
        <v>1.1795542613401528</v>
      </c>
      <c r="M972">
        <f t="shared" si="873"/>
        <v>24.139070473684413</v>
      </c>
      <c r="N972">
        <f t="shared" si="874"/>
        <v>1</v>
      </c>
      <c r="O972">
        <f t="shared" si="875"/>
        <v>1</v>
      </c>
      <c r="P972">
        <f t="shared" si="876"/>
        <v>0</v>
      </c>
      <c r="Q972">
        <f t="shared" si="877"/>
        <v>0</v>
      </c>
      <c r="R972">
        <f>A593</f>
        <v>20</v>
      </c>
      <c r="S972">
        <f t="shared" si="878"/>
        <v>2</v>
      </c>
      <c r="T972">
        <f t="shared" si="879"/>
        <v>4.25</v>
      </c>
      <c r="U972">
        <f t="shared" si="880"/>
        <v>79</v>
      </c>
    </row>
    <row r="973" spans="1:21" x14ac:dyDescent="0.3">
      <c r="A973">
        <f t="shared" ref="A973" si="965">A682</f>
        <v>109</v>
      </c>
      <c r="B973">
        <f t="shared" ref="B973:C973" si="966">A$851</f>
        <v>2.0486326530612242</v>
      </c>
      <c r="C973">
        <f t="shared" si="966"/>
        <v>54.642857142857146</v>
      </c>
      <c r="D973">
        <f t="shared" si="866"/>
        <v>4.2983390804597708</v>
      </c>
      <c r="E973">
        <f t="shared" si="867"/>
        <v>80.051724137931032</v>
      </c>
      <c r="F973">
        <f t="shared" si="868"/>
        <v>2.8013673469387754</v>
      </c>
      <c r="G973">
        <f t="shared" si="869"/>
        <v>31.357142857142854</v>
      </c>
      <c r="H973">
        <f t="shared" si="870"/>
        <v>0.55166091954022889</v>
      </c>
      <c r="I973">
        <f t="shared" si="871"/>
        <v>5.948275862068968</v>
      </c>
      <c r="J973">
        <f t="array" ref="J973">MMULT(MMULT(F973:G973,D$856:E$857), TRANSPOSE(F973:G973))</f>
        <v>101.20389741491124</v>
      </c>
      <c r="K973">
        <f t="array" ref="K973">MMULT(MMULT(H973:I973,D$861:E$862), TRANSPOSE(H973:I973))</f>
        <v>2.2029392593349053</v>
      </c>
      <c r="L973">
        <f t="shared" si="872"/>
        <v>51.335518678064936</v>
      </c>
      <c r="M973">
        <f t="shared" si="873"/>
        <v>1.9071438072566291</v>
      </c>
      <c r="N973">
        <f t="shared" si="874"/>
        <v>2</v>
      </c>
      <c r="O973">
        <f t="shared" si="875"/>
        <v>0</v>
      </c>
      <c r="P973">
        <f t="shared" si="876"/>
        <v>1</v>
      </c>
      <c r="Q973">
        <f t="shared" si="877"/>
        <v>0</v>
      </c>
      <c r="R973">
        <f>A596</f>
        <v>23</v>
      </c>
      <c r="S973">
        <f t="shared" si="878"/>
        <v>2</v>
      </c>
      <c r="T973">
        <f t="shared" si="879"/>
        <v>3.45</v>
      </c>
      <c r="U973">
        <f t="shared" si="880"/>
        <v>78</v>
      </c>
    </row>
    <row r="974" spans="1:21" x14ac:dyDescent="0.3">
      <c r="A974">
        <f t="shared" ref="A974" si="967">A683</f>
        <v>110</v>
      </c>
      <c r="B974">
        <f t="shared" ref="B974:C974" si="968">A$851</f>
        <v>2.0486326530612242</v>
      </c>
      <c r="C974">
        <f t="shared" si="968"/>
        <v>54.642857142857146</v>
      </c>
      <c r="D974">
        <f t="shared" si="866"/>
        <v>4.2983390804597708</v>
      </c>
      <c r="E974">
        <f t="shared" si="867"/>
        <v>80.051724137931032</v>
      </c>
      <c r="F974">
        <f t="shared" si="868"/>
        <v>1.6343673469387756</v>
      </c>
      <c r="G974">
        <f t="shared" si="869"/>
        <v>26.357142857142854</v>
      </c>
      <c r="H974">
        <f t="shared" si="870"/>
        <v>-0.61533908045977093</v>
      </c>
      <c r="I974">
        <f t="shared" si="871"/>
        <v>0.94827586206896797</v>
      </c>
      <c r="J974">
        <f t="array" ref="J974">MMULT(MMULT(F974:G974,D$856:E$857), TRANSPOSE(F974:G974))</f>
        <v>39.760195604396728</v>
      </c>
      <c r="K974">
        <f t="array" ref="K974">MMULT(MMULT(H974:I974,D$861:E$862), TRANSPOSE(H974:I974))</f>
        <v>2.9306259634532741</v>
      </c>
      <c r="L974">
        <f t="shared" si="872"/>
        <v>20.61366777280768</v>
      </c>
      <c r="M974">
        <f t="shared" si="873"/>
        <v>2.2709871593158137</v>
      </c>
      <c r="N974">
        <f t="shared" si="874"/>
        <v>2</v>
      </c>
      <c r="O974">
        <f t="shared" si="875"/>
        <v>0</v>
      </c>
      <c r="P974">
        <f t="shared" si="876"/>
        <v>1</v>
      </c>
      <c r="Q974">
        <f t="shared" si="877"/>
        <v>0</v>
      </c>
      <c r="R974">
        <f>A597</f>
        <v>24</v>
      </c>
      <c r="S974">
        <f t="shared" si="878"/>
        <v>1</v>
      </c>
      <c r="T974">
        <f t="shared" si="879"/>
        <v>3.0670000000000002</v>
      </c>
      <c r="U974">
        <f t="shared" si="880"/>
        <v>69</v>
      </c>
    </row>
    <row r="975" spans="1:21" x14ac:dyDescent="0.3">
      <c r="A975">
        <f t="shared" ref="A975" si="969">A684</f>
        <v>111</v>
      </c>
      <c r="B975">
        <f t="shared" ref="B975:C975" si="970">A$851</f>
        <v>2.0486326530612242</v>
      </c>
      <c r="C975">
        <f t="shared" si="970"/>
        <v>54.642857142857146</v>
      </c>
      <c r="D975">
        <f t="shared" si="866"/>
        <v>4.2983390804597708</v>
      </c>
      <c r="E975">
        <f t="shared" si="867"/>
        <v>80.051724137931032</v>
      </c>
      <c r="F975">
        <f t="shared" si="868"/>
        <v>2.6843673469387754</v>
      </c>
      <c r="G975">
        <f t="shared" si="869"/>
        <v>20.357142857142854</v>
      </c>
      <c r="H975">
        <f t="shared" si="870"/>
        <v>0.4346609195402289</v>
      </c>
      <c r="I975">
        <f t="shared" si="871"/>
        <v>-5.051724137931032</v>
      </c>
      <c r="J975">
        <f t="array" ref="J975">MMULT(MMULT(F975:G975,D$856:E$857), TRANSPOSE(F975:G975))</f>
        <v>89.572778577745567</v>
      </c>
      <c r="K975">
        <f t="array" ref="K975">MMULT(MMULT(H975:I975,D$861:E$862), TRANSPOSE(H975:I975))</f>
        <v>2.9241677878378312</v>
      </c>
      <c r="L975">
        <f t="shared" si="872"/>
        <v>45.5199592594821</v>
      </c>
      <c r="M975">
        <f t="shared" si="873"/>
        <v>2.2677580715080921</v>
      </c>
      <c r="N975">
        <f t="shared" si="874"/>
        <v>2</v>
      </c>
      <c r="O975">
        <f t="shared" si="875"/>
        <v>0</v>
      </c>
      <c r="P975">
        <f t="shared" si="876"/>
        <v>1</v>
      </c>
      <c r="Q975">
        <f t="shared" si="877"/>
        <v>0</v>
      </c>
      <c r="R975">
        <f>A598</f>
        <v>25</v>
      </c>
      <c r="S975">
        <f t="shared" si="878"/>
        <v>2</v>
      </c>
      <c r="T975">
        <f t="shared" si="879"/>
        <v>4.5330000000000004</v>
      </c>
      <c r="U975">
        <f t="shared" si="880"/>
        <v>74</v>
      </c>
    </row>
    <row r="976" spans="1:21" x14ac:dyDescent="0.3">
      <c r="A976">
        <f t="shared" ref="A976" si="971">A685</f>
        <v>112</v>
      </c>
      <c r="B976">
        <f t="shared" ref="B976:C976" si="972">A$851</f>
        <v>2.0486326530612242</v>
      </c>
      <c r="C976">
        <f t="shared" si="972"/>
        <v>54.642857142857146</v>
      </c>
      <c r="D976">
        <f t="shared" si="866"/>
        <v>4.2983390804597708</v>
      </c>
      <c r="E976">
        <f t="shared" si="867"/>
        <v>80.051724137931032</v>
      </c>
      <c r="F976">
        <f t="shared" si="868"/>
        <v>0.2513673469387756</v>
      </c>
      <c r="G976">
        <f t="shared" si="869"/>
        <v>4.3571428571428541</v>
      </c>
      <c r="H976">
        <f t="shared" si="870"/>
        <v>-1.9983390804597709</v>
      </c>
      <c r="I976">
        <f t="shared" si="871"/>
        <v>-21.051724137931032</v>
      </c>
      <c r="J976">
        <f t="array" ref="J976">MMULT(MMULT(F976:G976,D$856:E$857), TRANSPOSE(F976:G976))</f>
        <v>0.98629464864572469</v>
      </c>
      <c r="K976">
        <f t="array" ref="K976">MMULT(MMULT(H976:I976,D$861:E$862), TRANSPOSE(H976:I976))</f>
        <v>28.559024085304717</v>
      </c>
      <c r="L976">
        <f t="shared" si="872"/>
        <v>1.226717294932179</v>
      </c>
      <c r="M976">
        <f t="shared" si="873"/>
        <v>15.085186220241535</v>
      </c>
      <c r="N976">
        <f t="shared" si="874"/>
        <v>1</v>
      </c>
      <c r="O976">
        <f t="shared" si="875"/>
        <v>1</v>
      </c>
      <c r="P976">
        <f t="shared" si="876"/>
        <v>0</v>
      </c>
      <c r="Q976">
        <f t="shared" si="877"/>
        <v>0</v>
      </c>
      <c r="R976">
        <f>A599</f>
        <v>26</v>
      </c>
      <c r="S976">
        <f t="shared" si="878"/>
        <v>2</v>
      </c>
      <c r="T976">
        <f t="shared" si="879"/>
        <v>3.6</v>
      </c>
      <c r="U976">
        <f t="shared" si="880"/>
        <v>83</v>
      </c>
    </row>
    <row r="977" spans="1:21" x14ac:dyDescent="0.3">
      <c r="A977">
        <f t="shared" ref="A977" si="973">A686</f>
        <v>113</v>
      </c>
      <c r="B977">
        <f t="shared" ref="B977:C977" si="974">A$851</f>
        <v>2.0486326530612242</v>
      </c>
      <c r="C977">
        <f t="shared" si="974"/>
        <v>54.642857142857146</v>
      </c>
      <c r="D977">
        <f t="shared" si="866"/>
        <v>4.2983390804597708</v>
      </c>
      <c r="E977">
        <f t="shared" si="867"/>
        <v>80.051724137931032</v>
      </c>
      <c r="F977">
        <f t="shared" si="868"/>
        <v>2.8513673469387761</v>
      </c>
      <c r="G977">
        <f t="shared" si="869"/>
        <v>34.357142857142854</v>
      </c>
      <c r="H977">
        <f t="shared" si="870"/>
        <v>0.6016609195402296</v>
      </c>
      <c r="I977">
        <f t="shared" si="871"/>
        <v>8.948275862068968</v>
      </c>
      <c r="J977">
        <f t="array" ref="J977">MMULT(MMULT(F977:G977,D$856:E$857), TRANSPOSE(F977:G977))</f>
        <v>106.74343231396594</v>
      </c>
      <c r="K977">
        <f t="array" ref="K977">MMULT(MMULT(H977:I977,D$861:E$862), TRANSPOSE(H977:I977))</f>
        <v>3.3485861486144008</v>
      </c>
      <c r="L977">
        <f t="shared" si="872"/>
        <v>54.105286127592287</v>
      </c>
      <c r="M977">
        <f t="shared" si="873"/>
        <v>2.4799672518963769</v>
      </c>
      <c r="N977">
        <f t="shared" si="874"/>
        <v>2</v>
      </c>
      <c r="O977">
        <f t="shared" si="875"/>
        <v>0</v>
      </c>
      <c r="P977">
        <f t="shared" si="876"/>
        <v>1</v>
      </c>
      <c r="Q977">
        <f t="shared" si="877"/>
        <v>0</v>
      </c>
      <c r="R977">
        <f t="shared" ref="R977:R984" si="975">A601</f>
        <v>28</v>
      </c>
      <c r="S977">
        <f t="shared" si="878"/>
        <v>2</v>
      </c>
      <c r="T977">
        <f t="shared" si="879"/>
        <v>4.0830000000000002</v>
      </c>
      <c r="U977">
        <f t="shared" si="880"/>
        <v>76</v>
      </c>
    </row>
    <row r="978" spans="1:21" x14ac:dyDescent="0.3">
      <c r="A978">
        <f t="shared" ref="A978" si="976">A687</f>
        <v>114</v>
      </c>
      <c r="B978">
        <f t="shared" ref="B978:C978" si="977">A$851</f>
        <v>2.0486326530612242</v>
      </c>
      <c r="C978">
        <f t="shared" si="977"/>
        <v>54.642857142857146</v>
      </c>
      <c r="D978">
        <f t="shared" si="866"/>
        <v>4.2983390804597708</v>
      </c>
      <c r="E978">
        <f t="shared" si="867"/>
        <v>80.051724137931032</v>
      </c>
      <c r="F978">
        <f t="shared" si="868"/>
        <v>2.3683673469387756</v>
      </c>
      <c r="G978">
        <f t="shared" si="869"/>
        <v>24.357142857142854</v>
      </c>
      <c r="H978">
        <f t="shared" si="870"/>
        <v>0.11866091954022906</v>
      </c>
      <c r="I978">
        <f t="shared" si="871"/>
        <v>-1.051724137931032</v>
      </c>
      <c r="J978">
        <f t="array" ref="J978">MMULT(MMULT(F978:G978,D$856:E$857), TRANSPOSE(F978:G978))</f>
        <v>71.236495879602501</v>
      </c>
      <c r="K978">
        <f t="array" ref="K978">MMULT(MMULT(H978:I978,D$861:E$862), TRANSPOSE(H978:I978))</f>
        <v>0.17888484753835895</v>
      </c>
      <c r="L978">
        <f t="shared" si="872"/>
        <v>36.351817910410567</v>
      </c>
      <c r="M978">
        <f t="shared" si="873"/>
        <v>0.89511660135835591</v>
      </c>
      <c r="N978">
        <f t="shared" si="874"/>
        <v>2</v>
      </c>
      <c r="O978">
        <f t="shared" si="875"/>
        <v>0</v>
      </c>
      <c r="P978">
        <f t="shared" si="876"/>
        <v>1</v>
      </c>
      <c r="Q978">
        <f t="shared" si="877"/>
        <v>0</v>
      </c>
      <c r="R978">
        <f t="shared" si="975"/>
        <v>29</v>
      </c>
      <c r="S978">
        <f t="shared" si="878"/>
        <v>2</v>
      </c>
      <c r="T978">
        <f t="shared" si="879"/>
        <v>3.85</v>
      </c>
      <c r="U978">
        <f t="shared" si="880"/>
        <v>78</v>
      </c>
    </row>
    <row r="979" spans="1:21" x14ac:dyDescent="0.3">
      <c r="A979">
        <f t="shared" ref="A979" si="978">A688</f>
        <v>115</v>
      </c>
      <c r="B979">
        <f t="shared" ref="B979:C979" si="979">A$851</f>
        <v>2.0486326530612242</v>
      </c>
      <c r="C979">
        <f t="shared" si="979"/>
        <v>54.642857142857146</v>
      </c>
      <c r="D979">
        <f t="shared" si="866"/>
        <v>4.2983390804597708</v>
      </c>
      <c r="E979">
        <f t="shared" si="867"/>
        <v>80.051724137931032</v>
      </c>
      <c r="F979">
        <f t="shared" si="868"/>
        <v>-0.34863265306122426</v>
      </c>
      <c r="G979">
        <f t="shared" si="869"/>
        <v>4.3571428571428541</v>
      </c>
      <c r="H979">
        <f t="shared" si="870"/>
        <v>-2.5983390804597706</v>
      </c>
      <c r="I979">
        <f t="shared" si="871"/>
        <v>-21.051724137931032</v>
      </c>
      <c r="J979">
        <f t="array" ref="J979">MMULT(MMULT(F979:G979,D$856:E$857), TRANSPOSE(F979:G979))</f>
        <v>3.0522984342155572</v>
      </c>
      <c r="K979">
        <f t="array" ref="K979">MMULT(MMULT(H979:I979,D$861:E$862), TRANSPOSE(H979:I979))</f>
        <v>43.94519566386726</v>
      </c>
      <c r="L979">
        <f t="shared" si="872"/>
        <v>2.2597191877170952</v>
      </c>
      <c r="M979">
        <f t="shared" si="873"/>
        <v>22.778272009522805</v>
      </c>
      <c r="N979">
        <f t="shared" si="874"/>
        <v>1</v>
      </c>
      <c r="O979">
        <f t="shared" si="875"/>
        <v>1</v>
      </c>
      <c r="P979">
        <f t="shared" si="876"/>
        <v>0</v>
      </c>
      <c r="Q979">
        <f t="shared" si="877"/>
        <v>0</v>
      </c>
      <c r="R979">
        <f t="shared" si="975"/>
        <v>30</v>
      </c>
      <c r="S979">
        <f t="shared" si="878"/>
        <v>2</v>
      </c>
      <c r="T979">
        <f t="shared" si="879"/>
        <v>4.4329999999999998</v>
      </c>
      <c r="U979">
        <f t="shared" si="880"/>
        <v>79</v>
      </c>
    </row>
    <row r="980" spans="1:21" x14ac:dyDescent="0.3">
      <c r="A980">
        <f t="shared" ref="A980" si="980">A689</f>
        <v>116</v>
      </c>
      <c r="B980">
        <f t="shared" ref="B980:C980" si="981">A$851</f>
        <v>2.0486326530612242</v>
      </c>
      <c r="C980">
        <f t="shared" si="981"/>
        <v>54.642857142857146</v>
      </c>
      <c r="D980">
        <f t="shared" si="866"/>
        <v>4.2983390804597708</v>
      </c>
      <c r="E980">
        <f t="shared" si="867"/>
        <v>80.051724137931032</v>
      </c>
      <c r="F980">
        <f t="shared" si="868"/>
        <v>2.5843673469387758</v>
      </c>
      <c r="G980">
        <f t="shared" si="869"/>
        <v>26.357142857142854</v>
      </c>
      <c r="H980">
        <f t="shared" si="870"/>
        <v>0.33466091954022925</v>
      </c>
      <c r="I980">
        <f t="shared" si="871"/>
        <v>0.94827586206896797</v>
      </c>
      <c r="J980">
        <f t="array" ref="J980">MMULT(MMULT(F980:G980,D$856:E$857), TRANSPOSE(F980:G980))</f>
        <v>84.71774105448003</v>
      </c>
      <c r="K980">
        <f t="array" ref="K980">MMULT(MMULT(H980:I980,D$861:E$862), TRANSPOSE(H980:I980))</f>
        <v>0.72056950118778229</v>
      </c>
      <c r="L980">
        <f t="shared" si="872"/>
        <v>43.092440497849331</v>
      </c>
      <c r="M980">
        <f t="shared" si="873"/>
        <v>1.1659589281830676</v>
      </c>
      <c r="N980">
        <f t="shared" si="874"/>
        <v>2</v>
      </c>
      <c r="O980">
        <f t="shared" si="875"/>
        <v>0</v>
      </c>
      <c r="P980">
        <f t="shared" si="876"/>
        <v>1</v>
      </c>
      <c r="Q980">
        <f t="shared" si="877"/>
        <v>0</v>
      </c>
      <c r="R980">
        <f t="shared" si="975"/>
        <v>31</v>
      </c>
      <c r="S980">
        <f t="shared" si="878"/>
        <v>2</v>
      </c>
      <c r="T980">
        <f t="shared" si="879"/>
        <v>4.3</v>
      </c>
      <c r="U980">
        <f t="shared" si="880"/>
        <v>73</v>
      </c>
    </row>
    <row r="981" spans="1:21" x14ac:dyDescent="0.3">
      <c r="A981">
        <f t="shared" ref="A981" si="982">A690</f>
        <v>117</v>
      </c>
      <c r="B981">
        <f t="shared" ref="B981:C981" si="983">A$851</f>
        <v>2.0486326530612242</v>
      </c>
      <c r="C981">
        <f t="shared" si="983"/>
        <v>54.642857142857146</v>
      </c>
      <c r="D981">
        <f t="shared" si="866"/>
        <v>4.2983390804597708</v>
      </c>
      <c r="E981">
        <f t="shared" si="867"/>
        <v>80.051724137931032</v>
      </c>
      <c r="F981">
        <f t="shared" si="868"/>
        <v>0.26836734693877595</v>
      </c>
      <c r="G981">
        <f t="shared" si="869"/>
        <v>-4.6428571428571459</v>
      </c>
      <c r="H981">
        <f t="shared" si="870"/>
        <v>-1.9813390804597706</v>
      </c>
      <c r="I981">
        <f t="shared" si="871"/>
        <v>-30.051724137931032</v>
      </c>
      <c r="J981">
        <f t="array" ref="J981">MMULT(MMULT(F981:G981,D$856:E$857), TRANSPOSE(F981:G981))</f>
        <v>2.3033453993095412</v>
      </c>
      <c r="K981">
        <f t="array" ref="K981">MMULT(MMULT(H981:I981,D$861:E$862), TRANSPOSE(H981:I981))</f>
        <v>37.047850098740945</v>
      </c>
      <c r="L981">
        <f t="shared" si="872"/>
        <v>1.8852426702640872</v>
      </c>
      <c r="M981">
        <f t="shared" si="873"/>
        <v>19.329599226959647</v>
      </c>
      <c r="N981">
        <f t="shared" si="874"/>
        <v>1</v>
      </c>
      <c r="O981">
        <f t="shared" si="875"/>
        <v>1</v>
      </c>
      <c r="P981">
        <f t="shared" si="876"/>
        <v>0</v>
      </c>
      <c r="Q981">
        <f t="shared" si="877"/>
        <v>0</v>
      </c>
      <c r="R981">
        <f t="shared" si="975"/>
        <v>32</v>
      </c>
      <c r="S981">
        <f t="shared" si="878"/>
        <v>2</v>
      </c>
      <c r="T981">
        <f t="shared" si="879"/>
        <v>4.4669999999999996</v>
      </c>
      <c r="U981">
        <f t="shared" si="880"/>
        <v>77</v>
      </c>
    </row>
    <row r="982" spans="1:21" x14ac:dyDescent="0.3">
      <c r="A982">
        <f t="shared" ref="A982" si="984">A691</f>
        <v>118</v>
      </c>
      <c r="B982">
        <f t="shared" ref="B982:C982" si="985">A$851</f>
        <v>2.0486326530612242</v>
      </c>
      <c r="C982">
        <f t="shared" si="985"/>
        <v>54.642857142857146</v>
      </c>
      <c r="D982">
        <f t="shared" si="866"/>
        <v>4.2983390804597708</v>
      </c>
      <c r="E982">
        <f t="shared" si="867"/>
        <v>80.051724137931032</v>
      </c>
      <c r="F982">
        <f t="shared" si="868"/>
        <v>2.5513673469387754</v>
      </c>
      <c r="G982">
        <f t="shared" si="869"/>
        <v>30.357142857142854</v>
      </c>
      <c r="H982">
        <f t="shared" si="870"/>
        <v>0.30166091954022889</v>
      </c>
      <c r="I982">
        <f t="shared" si="871"/>
        <v>4.948275862068968</v>
      </c>
      <c r="J982">
        <f t="array" ref="J982">MMULT(MMULT(F982:G982,D$856:E$857), TRANSPOSE(F982:G982))</f>
        <v>85.173696401256151</v>
      </c>
      <c r="K982">
        <f t="array" ref="K982">MMULT(MMULT(H982:I982,D$861:E$862), TRANSPOSE(H982:I982))</f>
        <v>0.93569265378395594</v>
      </c>
      <c r="L982">
        <f t="shared" si="872"/>
        <v>43.320418171237392</v>
      </c>
      <c r="M982">
        <f t="shared" si="873"/>
        <v>1.2735205044811544</v>
      </c>
      <c r="N982">
        <f t="shared" si="874"/>
        <v>2</v>
      </c>
      <c r="O982">
        <f t="shared" si="875"/>
        <v>0</v>
      </c>
      <c r="P982">
        <f t="shared" si="876"/>
        <v>1</v>
      </c>
      <c r="Q982">
        <f t="shared" si="877"/>
        <v>0</v>
      </c>
      <c r="R982">
        <f t="shared" si="975"/>
        <v>33</v>
      </c>
      <c r="S982">
        <f t="shared" si="878"/>
        <v>2</v>
      </c>
      <c r="T982">
        <f t="shared" si="879"/>
        <v>3.367</v>
      </c>
      <c r="U982">
        <f t="shared" si="880"/>
        <v>66</v>
      </c>
    </row>
    <row r="983" spans="1:21" x14ac:dyDescent="0.3">
      <c r="A983">
        <f t="shared" ref="A983" si="986">A692</f>
        <v>119</v>
      </c>
      <c r="B983">
        <f t="shared" ref="B983:C983" si="987">A$851</f>
        <v>2.0486326530612242</v>
      </c>
      <c r="C983">
        <f t="shared" si="987"/>
        <v>54.642857142857146</v>
      </c>
      <c r="D983">
        <f t="shared" si="866"/>
        <v>4.2983390804597708</v>
      </c>
      <c r="E983">
        <f t="shared" si="867"/>
        <v>80.051724137931032</v>
      </c>
      <c r="F983">
        <f t="shared" si="868"/>
        <v>-0.23163265306122427</v>
      </c>
      <c r="G983">
        <f t="shared" si="869"/>
        <v>4.3571428571428541</v>
      </c>
      <c r="H983">
        <f t="shared" si="870"/>
        <v>-2.4813390804597706</v>
      </c>
      <c r="I983">
        <f t="shared" si="871"/>
        <v>-21.051724137931032</v>
      </c>
      <c r="J983">
        <f t="array" ref="J983">MMULT(MMULT(F983:G983,D$856:E$857), TRANSPOSE(F983:G983))</f>
        <v>1.8482393320963264</v>
      </c>
      <c r="K983">
        <f t="array" ref="K983">MMULT(MMULT(H983:I983,D$861:E$862), TRANSPOSE(H983:I983))</f>
        <v>40.541512571616785</v>
      </c>
      <c r="L983">
        <f t="shared" si="872"/>
        <v>1.6576896366574796</v>
      </c>
      <c r="M983">
        <f t="shared" si="873"/>
        <v>21.076430463397568</v>
      </c>
      <c r="N983">
        <f t="shared" si="874"/>
        <v>1</v>
      </c>
      <c r="O983">
        <f t="shared" si="875"/>
        <v>1</v>
      </c>
      <c r="P983">
        <f t="shared" si="876"/>
        <v>0</v>
      </c>
      <c r="Q983">
        <f t="shared" si="877"/>
        <v>0</v>
      </c>
      <c r="R983">
        <f t="shared" si="975"/>
        <v>34</v>
      </c>
      <c r="S983">
        <f t="shared" si="878"/>
        <v>2</v>
      </c>
      <c r="T983">
        <f t="shared" si="879"/>
        <v>4.0330000000000004</v>
      </c>
      <c r="U983">
        <f t="shared" si="880"/>
        <v>80</v>
      </c>
    </row>
    <row r="984" spans="1:21" x14ac:dyDescent="0.3">
      <c r="A984">
        <f t="shared" ref="A984" si="988">A693</f>
        <v>120</v>
      </c>
      <c r="B984">
        <f t="shared" ref="B984:C984" si="989">A$851</f>
        <v>2.0486326530612242</v>
      </c>
      <c r="C984">
        <f t="shared" si="989"/>
        <v>54.642857142857146</v>
      </c>
      <c r="D984">
        <f t="shared" si="866"/>
        <v>4.2983390804597708</v>
      </c>
      <c r="E984">
        <f t="shared" si="867"/>
        <v>80.051724137931032</v>
      </c>
      <c r="F984">
        <f t="shared" si="868"/>
        <v>2.3683673469387756</v>
      </c>
      <c r="G984">
        <f t="shared" si="869"/>
        <v>32.357142857142854</v>
      </c>
      <c r="H984">
        <f t="shared" si="870"/>
        <v>0.11866091954022906</v>
      </c>
      <c r="I984">
        <f t="shared" si="871"/>
        <v>6.948275862068968</v>
      </c>
      <c r="J984">
        <f t="array" ref="J984">MMULT(MMULT(F984:G984,D$856:E$857), TRANSPOSE(F984:G984))</f>
        <v>76.823450564547443</v>
      </c>
      <c r="K984">
        <f t="array" ref="K984">MMULT(MMULT(H984:I984,D$861:E$862), TRANSPOSE(H984:I984))</f>
        <v>1.3860714259946298</v>
      </c>
      <c r="L984">
        <f t="shared" si="872"/>
        <v>39.145295252883038</v>
      </c>
      <c r="M984">
        <f t="shared" si="873"/>
        <v>1.4987098905864915</v>
      </c>
      <c r="N984">
        <f t="shared" si="874"/>
        <v>2</v>
      </c>
      <c r="O984">
        <f t="shared" si="875"/>
        <v>0</v>
      </c>
      <c r="P984">
        <f t="shared" si="876"/>
        <v>1</v>
      </c>
      <c r="Q984">
        <f t="shared" si="877"/>
        <v>0</v>
      </c>
      <c r="R984">
        <f t="shared" si="975"/>
        <v>35</v>
      </c>
      <c r="S984">
        <f t="shared" si="878"/>
        <v>2</v>
      </c>
      <c r="T984">
        <f t="shared" si="879"/>
        <v>3.8330000000000002</v>
      </c>
      <c r="U984">
        <f t="shared" si="880"/>
        <v>74</v>
      </c>
    </row>
    <row r="985" spans="1:21" x14ac:dyDescent="0.3">
      <c r="A985">
        <f t="shared" ref="A985" si="990">A694</f>
        <v>121</v>
      </c>
      <c r="B985">
        <f t="shared" ref="B985:C985" si="991">A$851</f>
        <v>2.0486326530612242</v>
      </c>
      <c r="C985">
        <f t="shared" si="991"/>
        <v>54.642857142857146</v>
      </c>
      <c r="D985">
        <f t="shared" si="866"/>
        <v>4.2983390804597708</v>
      </c>
      <c r="E985">
        <f t="shared" si="867"/>
        <v>80.051724137931032</v>
      </c>
      <c r="F985">
        <f t="shared" si="868"/>
        <v>0.56836734693877577</v>
      </c>
      <c r="G985">
        <f t="shared" si="869"/>
        <v>-1.6428571428571459</v>
      </c>
      <c r="H985">
        <f t="shared" si="870"/>
        <v>-1.6813390804597708</v>
      </c>
      <c r="I985">
        <f t="shared" si="871"/>
        <v>-27.051724137931032</v>
      </c>
      <c r="J985">
        <f t="array" ref="J985">MMULT(MMULT(F985:G985,D$856:E$857), TRANSPOSE(F985:G985))</f>
        <v>5.1089715869272974</v>
      </c>
      <c r="K985">
        <f t="array" ref="K985">MMULT(MMULT(H985:I985,D$861:E$862), TRANSPOSE(H985:I985))</f>
        <v>28.433790223387149</v>
      </c>
      <c r="L985">
        <f t="shared" si="872"/>
        <v>3.2880557640729653</v>
      </c>
      <c r="M985">
        <f t="shared" si="873"/>
        <v>15.022569289282751</v>
      </c>
      <c r="N985">
        <f t="shared" si="874"/>
        <v>1</v>
      </c>
      <c r="O985">
        <f t="shared" si="875"/>
        <v>1</v>
      </c>
      <c r="P985">
        <f t="shared" si="876"/>
        <v>0</v>
      </c>
      <c r="Q985">
        <f t="shared" si="877"/>
        <v>0</v>
      </c>
      <c r="R985">
        <f>A611</f>
        <v>38</v>
      </c>
      <c r="S985">
        <f t="shared" si="878"/>
        <v>2</v>
      </c>
      <c r="T985">
        <f t="shared" si="879"/>
        <v>4.8330000000000002</v>
      </c>
      <c r="U985">
        <f t="shared" si="880"/>
        <v>80</v>
      </c>
    </row>
    <row r="986" spans="1:21" x14ac:dyDescent="0.3">
      <c r="A986">
        <f t="shared" ref="A986" si="992">A695</f>
        <v>122</v>
      </c>
      <c r="B986">
        <f t="shared" ref="B986:C986" si="993">A$851</f>
        <v>2.0486326530612242</v>
      </c>
      <c r="C986">
        <f t="shared" si="993"/>
        <v>54.642857142857146</v>
      </c>
      <c r="D986">
        <f t="shared" si="866"/>
        <v>4.2983390804597708</v>
      </c>
      <c r="E986">
        <f t="shared" si="867"/>
        <v>80.051724137931032</v>
      </c>
      <c r="F986">
        <f t="shared" si="868"/>
        <v>2.018367346938776</v>
      </c>
      <c r="G986">
        <f t="shared" si="869"/>
        <v>14.357142857142854</v>
      </c>
      <c r="H986">
        <f t="shared" si="870"/>
        <v>-0.23133908045977059</v>
      </c>
      <c r="I986">
        <f t="shared" si="871"/>
        <v>-11.051724137931032</v>
      </c>
      <c r="J986">
        <f t="array" ref="J986">MMULT(MMULT(F986:G986,D$856:E$857), TRANSPOSE(F986:G986))</f>
        <v>50.643764941079311</v>
      </c>
      <c r="K986">
        <f t="array" ref="K986">MMULT(MMULT(H986:I986,D$861:E$862), TRANSPOSE(H986:I986))</f>
        <v>3.4740791347021083</v>
      </c>
      <c r="L986">
        <f t="shared" si="872"/>
        <v>26.055452441148972</v>
      </c>
      <c r="M986">
        <f t="shared" si="873"/>
        <v>2.5427137449402304</v>
      </c>
      <c r="N986">
        <f t="shared" si="874"/>
        <v>2</v>
      </c>
      <c r="O986">
        <f t="shared" si="875"/>
        <v>0</v>
      </c>
      <c r="P986">
        <f t="shared" si="876"/>
        <v>1</v>
      </c>
      <c r="Q986">
        <f t="shared" si="877"/>
        <v>0</v>
      </c>
      <c r="R986">
        <f>A613</f>
        <v>40</v>
      </c>
      <c r="S986">
        <f t="shared" si="878"/>
        <v>2</v>
      </c>
      <c r="T986">
        <f t="shared" si="879"/>
        <v>4.7830000000000004</v>
      </c>
      <c r="U986">
        <f t="shared" si="880"/>
        <v>90</v>
      </c>
    </row>
    <row r="987" spans="1:21" x14ac:dyDescent="0.3">
      <c r="A987">
        <f t="shared" ref="A987" si="994">A696</f>
        <v>123</v>
      </c>
      <c r="B987">
        <f t="shared" ref="B987:C987" si="995">A$851</f>
        <v>2.0486326530612242</v>
      </c>
      <c r="C987">
        <f t="shared" si="995"/>
        <v>54.642857142857146</v>
      </c>
      <c r="D987">
        <f t="shared" si="866"/>
        <v>4.2983390804597708</v>
      </c>
      <c r="E987">
        <f t="shared" si="867"/>
        <v>80.051724137931032</v>
      </c>
      <c r="F987">
        <f t="shared" si="868"/>
        <v>2.2013673469387758</v>
      </c>
      <c r="G987">
        <f t="shared" si="869"/>
        <v>22.357142857142854</v>
      </c>
      <c r="H987">
        <f t="shared" si="870"/>
        <v>-4.8339080459770756E-2</v>
      </c>
      <c r="I987">
        <f t="shared" si="871"/>
        <v>-3.051724137931032</v>
      </c>
      <c r="J987">
        <f t="array" ref="J987">MMULT(MMULT(F987:G987,D$856:E$857), TRANSPOSE(F987:G987))</f>
        <v>61.431137498424008</v>
      </c>
      <c r="K987">
        <f t="array" ref="K987">MMULT(MMULT(H987:I987,D$861:E$862), TRANSPOSE(H987:I987))</f>
        <v>0.26859215609410358</v>
      </c>
      <c r="L987">
        <f t="shared" si="872"/>
        <v>31.44913871982132</v>
      </c>
      <c r="M987">
        <f t="shared" si="873"/>
        <v>0.93997025563622827</v>
      </c>
      <c r="N987">
        <f t="shared" si="874"/>
        <v>2</v>
      </c>
      <c r="O987">
        <f t="shared" si="875"/>
        <v>0</v>
      </c>
      <c r="P987">
        <f t="shared" si="876"/>
        <v>1</v>
      </c>
      <c r="Q987">
        <f t="shared" si="877"/>
        <v>0</v>
      </c>
      <c r="R987">
        <f>A614</f>
        <v>41</v>
      </c>
      <c r="S987">
        <f t="shared" si="878"/>
        <v>2</v>
      </c>
      <c r="T987">
        <f t="shared" si="879"/>
        <v>4.3499999999999996</v>
      </c>
      <c r="U987">
        <f t="shared" si="880"/>
        <v>80</v>
      </c>
    </row>
    <row r="988" spans="1:21" x14ac:dyDescent="0.3">
      <c r="A988">
        <f t="shared" ref="A988" si="996">A697</f>
        <v>124</v>
      </c>
      <c r="B988">
        <f t="shared" ref="B988:C988" si="997">A$851</f>
        <v>2.0486326530612242</v>
      </c>
      <c r="C988">
        <f t="shared" si="997"/>
        <v>54.642857142857146</v>
      </c>
      <c r="D988">
        <f t="shared" si="866"/>
        <v>4.2983390804597708</v>
      </c>
      <c r="E988">
        <f t="shared" si="867"/>
        <v>80.051724137931032</v>
      </c>
      <c r="F988">
        <f t="shared" si="868"/>
        <v>-8.1632653061224136E-2</v>
      </c>
      <c r="G988">
        <f t="shared" si="869"/>
        <v>1.3571428571428541</v>
      </c>
      <c r="H988">
        <f t="shared" si="870"/>
        <v>-2.3313390804597707</v>
      </c>
      <c r="I988">
        <f t="shared" si="871"/>
        <v>-24.051724137931032</v>
      </c>
      <c r="J988">
        <f t="array" ref="J988">MMULT(MMULT(F988:G988,D$856:E$857), TRANSPOSE(F988:G988))</f>
        <v>0.20608820714790665</v>
      </c>
      <c r="K988">
        <f t="array" ref="K988">MMULT(MMULT(H988:I988,D$861:E$862), TRANSPOSE(H988:I988))</f>
        <v>38.472181556483307</v>
      </c>
      <c r="L988">
        <f t="shared" si="872"/>
        <v>0.83661407418326983</v>
      </c>
      <c r="M988">
        <f t="shared" si="873"/>
        <v>20.041764955830828</v>
      </c>
      <c r="N988">
        <f t="shared" si="874"/>
        <v>1</v>
      </c>
      <c r="O988">
        <f t="shared" si="875"/>
        <v>1</v>
      </c>
      <c r="P988">
        <f t="shared" si="876"/>
        <v>0</v>
      </c>
      <c r="Q988">
        <f t="shared" si="877"/>
        <v>0</v>
      </c>
      <c r="R988">
        <f>A616</f>
        <v>43</v>
      </c>
      <c r="S988">
        <f t="shared" si="878"/>
        <v>2</v>
      </c>
      <c r="T988">
        <f t="shared" si="879"/>
        <v>4.5670000000000002</v>
      </c>
      <c r="U988">
        <f t="shared" si="880"/>
        <v>84</v>
      </c>
    </row>
    <row r="989" spans="1:21" x14ac:dyDescent="0.3">
      <c r="A989">
        <f t="shared" ref="A989" si="998">A698</f>
        <v>125</v>
      </c>
      <c r="B989">
        <f t="shared" ref="B989:C989" si="999">A$851</f>
        <v>2.0486326530612242</v>
      </c>
      <c r="C989">
        <f t="shared" si="999"/>
        <v>54.642857142857146</v>
      </c>
      <c r="D989">
        <f t="shared" si="866"/>
        <v>4.2983390804597708</v>
      </c>
      <c r="E989">
        <f t="shared" si="867"/>
        <v>80.051724137931032</v>
      </c>
      <c r="F989">
        <f t="shared" si="868"/>
        <v>2.5513673469387754</v>
      </c>
      <c r="G989">
        <f t="shared" si="869"/>
        <v>33.357142857142854</v>
      </c>
      <c r="H989">
        <f t="shared" si="870"/>
        <v>0.30166091954022889</v>
      </c>
      <c r="I989">
        <f t="shared" si="871"/>
        <v>7.948275862068968</v>
      </c>
      <c r="J989">
        <f t="array" ref="J989">MMULT(MMULT(F989:G989,D$856:E$857), TRANSPOSE(F989:G989))</f>
        <v>87.682773786850134</v>
      </c>
      <c r="K989">
        <f t="array" ref="K989">MMULT(MMULT(H989:I989,D$861:E$862), TRANSPOSE(H989:I989))</f>
        <v>1.8827598843423958</v>
      </c>
      <c r="L989">
        <f t="shared" si="872"/>
        <v>44.574956864034384</v>
      </c>
      <c r="M989">
        <f t="shared" si="873"/>
        <v>1.7470541197603744</v>
      </c>
      <c r="N989">
        <f t="shared" si="874"/>
        <v>2</v>
      </c>
      <c r="O989">
        <f t="shared" si="875"/>
        <v>0</v>
      </c>
      <c r="P989">
        <f t="shared" si="876"/>
        <v>1</v>
      </c>
      <c r="Q989">
        <f t="shared" si="877"/>
        <v>0</v>
      </c>
      <c r="R989">
        <f>A618</f>
        <v>45</v>
      </c>
      <c r="S989">
        <f t="shared" si="878"/>
        <v>2</v>
      </c>
      <c r="T989">
        <f t="shared" si="879"/>
        <v>4.5330000000000004</v>
      </c>
      <c r="U989">
        <f t="shared" si="880"/>
        <v>73</v>
      </c>
    </row>
    <row r="990" spans="1:21" x14ac:dyDescent="0.3">
      <c r="A990">
        <f t="shared" ref="A990" si="1000">A699</f>
        <v>126</v>
      </c>
      <c r="B990">
        <f t="shared" ref="B990:C990" si="1001">A$851</f>
        <v>2.0486326530612242</v>
      </c>
      <c r="C990">
        <f t="shared" si="1001"/>
        <v>54.642857142857146</v>
      </c>
      <c r="D990">
        <f t="shared" si="866"/>
        <v>4.2983390804597708</v>
      </c>
      <c r="E990">
        <f t="shared" si="867"/>
        <v>80.051724137931032</v>
      </c>
      <c r="F990">
        <f t="shared" si="868"/>
        <v>1.7183673469387757</v>
      </c>
      <c r="G990">
        <f t="shared" si="869"/>
        <v>26.357142857142854</v>
      </c>
      <c r="H990">
        <f t="shared" si="870"/>
        <v>-0.53133908045977085</v>
      </c>
      <c r="I990">
        <f t="shared" si="871"/>
        <v>0.94827586206896797</v>
      </c>
      <c r="J990">
        <f t="array" ref="J990">MMULT(MMULT(F990:G990,D$856:E$857), TRANSPOSE(F990:G990))</f>
        <v>42.704056323631427</v>
      </c>
      <c r="K990">
        <f t="array" ref="K990">MMULT(MMULT(H990:I990,D$861:E$862), TRANSPOSE(H990:I990))</f>
        <v>2.215958473793338</v>
      </c>
      <c r="L990">
        <f t="shared" si="872"/>
        <v>22.08559813242503</v>
      </c>
      <c r="M990">
        <f t="shared" si="873"/>
        <v>1.9136534144858455</v>
      </c>
      <c r="N990">
        <f t="shared" si="874"/>
        <v>2</v>
      </c>
      <c r="O990">
        <f t="shared" si="875"/>
        <v>0</v>
      </c>
      <c r="P990">
        <f t="shared" si="876"/>
        <v>1</v>
      </c>
      <c r="Q990">
        <f t="shared" si="877"/>
        <v>0</v>
      </c>
      <c r="R990">
        <f>A619</f>
        <v>46</v>
      </c>
      <c r="S990">
        <f t="shared" si="878"/>
        <v>2</v>
      </c>
      <c r="T990">
        <f t="shared" si="879"/>
        <v>3.3170000000000002</v>
      </c>
      <c r="U990">
        <f t="shared" si="880"/>
        <v>83</v>
      </c>
    </row>
    <row r="991" spans="1:21" x14ac:dyDescent="0.3">
      <c r="A991">
        <f t="shared" ref="A991" si="1002">A700</f>
        <v>127</v>
      </c>
      <c r="B991">
        <f t="shared" ref="B991:C991" si="1003">A$851</f>
        <v>2.0486326530612242</v>
      </c>
      <c r="C991">
        <f t="shared" si="1003"/>
        <v>54.642857142857146</v>
      </c>
      <c r="D991">
        <f t="shared" si="866"/>
        <v>4.2983390804597708</v>
      </c>
      <c r="E991">
        <f t="shared" si="867"/>
        <v>80.051724137931032</v>
      </c>
      <c r="F991">
        <f t="shared" si="868"/>
        <v>-0.13163265306122418</v>
      </c>
      <c r="G991">
        <f t="shared" si="869"/>
        <v>-9.6428571428571459</v>
      </c>
      <c r="H991">
        <f t="shared" si="870"/>
        <v>-2.3813390804597709</v>
      </c>
      <c r="I991">
        <f t="shared" si="871"/>
        <v>-35.051724137931032</v>
      </c>
      <c r="J991">
        <f t="array" ref="J991">MMULT(MMULT(F991:G991,D$856:E$857), TRANSPOSE(F991:G991))</f>
        <v>2.6289843531030783</v>
      </c>
      <c r="K991">
        <f t="array" ref="K991">MMULT(MMULT(H991:I991,D$861:E$862), TRANSPOSE(H991:I991))</f>
        <v>51.918060923062839</v>
      </c>
      <c r="L991">
        <f t="shared" si="872"/>
        <v>2.0480621471608558</v>
      </c>
      <c r="M991">
        <f t="shared" si="873"/>
        <v>26.764704639120595</v>
      </c>
      <c r="N991">
        <f t="shared" si="874"/>
        <v>1</v>
      </c>
      <c r="O991">
        <f t="shared" si="875"/>
        <v>1</v>
      </c>
      <c r="P991">
        <f t="shared" si="876"/>
        <v>0</v>
      </c>
      <c r="Q991">
        <f t="shared" si="877"/>
        <v>0</v>
      </c>
      <c r="R991">
        <f>A620</f>
        <v>47</v>
      </c>
      <c r="S991">
        <f t="shared" si="878"/>
        <v>2</v>
      </c>
      <c r="T991">
        <f t="shared" si="879"/>
        <v>3.8330000000000002</v>
      </c>
      <c r="U991">
        <f t="shared" si="880"/>
        <v>64</v>
      </c>
    </row>
    <row r="992" spans="1:21" x14ac:dyDescent="0.3">
      <c r="A992">
        <f t="shared" ref="A992" si="1004">A701</f>
        <v>128</v>
      </c>
      <c r="B992">
        <f t="shared" ref="B992:C992" si="1005">A$851</f>
        <v>2.0486326530612242</v>
      </c>
      <c r="C992">
        <f t="shared" si="1005"/>
        <v>54.642857142857146</v>
      </c>
      <c r="D992">
        <f t="shared" si="866"/>
        <v>4.2983390804597708</v>
      </c>
      <c r="E992">
        <f t="shared" si="867"/>
        <v>80.051724137931032</v>
      </c>
      <c r="F992">
        <f t="shared" si="868"/>
        <v>2.4513673469387758</v>
      </c>
      <c r="G992">
        <f t="shared" si="869"/>
        <v>27.357142857142854</v>
      </c>
      <c r="H992">
        <f t="shared" si="870"/>
        <v>0.20166091954022924</v>
      </c>
      <c r="I992">
        <f t="shared" si="871"/>
        <v>1.948275862068968</v>
      </c>
      <c r="J992">
        <f t="array" ref="J992">MMULT(MMULT(F992:G992,D$856:E$857), TRANSPOSE(F992:G992))</f>
        <v>77.445884535834949</v>
      </c>
      <c r="K992">
        <f t="array" ref="K992">MMULT(MMULT(H992:I992,D$861:E$862), TRANSPOSE(H992:I992))</f>
        <v>0.27965691776322316</v>
      </c>
      <c r="L992">
        <f t="shared" si="872"/>
        <v>39.456512238526791</v>
      </c>
      <c r="M992">
        <f t="shared" si="873"/>
        <v>0.94550263647078803</v>
      </c>
      <c r="N992">
        <f t="shared" si="874"/>
        <v>2</v>
      </c>
      <c r="O992">
        <f t="shared" si="875"/>
        <v>0</v>
      </c>
      <c r="P992">
        <f t="shared" si="876"/>
        <v>1</v>
      </c>
      <c r="Q992">
        <f t="shared" si="877"/>
        <v>0</v>
      </c>
      <c r="R992">
        <f>A622</f>
        <v>49</v>
      </c>
      <c r="S992">
        <f t="shared" si="878"/>
        <v>2</v>
      </c>
      <c r="T992">
        <f t="shared" si="879"/>
        <v>4.633</v>
      </c>
      <c r="U992">
        <f t="shared" si="880"/>
        <v>82</v>
      </c>
    </row>
    <row r="993" spans="1:21" x14ac:dyDescent="0.3">
      <c r="A993">
        <f t="shared" ref="A993" si="1006">A702</f>
        <v>129</v>
      </c>
      <c r="B993">
        <f t="shared" ref="B993:C993" si="1007">A$851</f>
        <v>2.0486326530612242</v>
      </c>
      <c r="C993">
        <f t="shared" si="1007"/>
        <v>54.642857142857146</v>
      </c>
      <c r="D993">
        <f t="shared" si="866"/>
        <v>4.2983390804597708</v>
      </c>
      <c r="E993">
        <f t="shared" si="867"/>
        <v>80.051724137931032</v>
      </c>
      <c r="F993">
        <f t="shared" si="868"/>
        <v>0.21836734693877569</v>
      </c>
      <c r="G993">
        <f t="shared" si="869"/>
        <v>0.3571428571428541</v>
      </c>
      <c r="H993">
        <f t="shared" si="870"/>
        <v>-2.0313390804597709</v>
      </c>
      <c r="I993">
        <f t="shared" si="871"/>
        <v>-25.051724137931032</v>
      </c>
      <c r="J993">
        <f t="array" ref="J993">MMULT(MMULT(F993:G993,D$856:E$857), TRANSPOSE(F993:G993))</f>
        <v>0.64319167790398568</v>
      </c>
      <c r="K993">
        <f t="array" ref="K993">MMULT(MMULT(H993:I993,D$861:E$862), TRANSPOSE(H993:I993))</f>
        <v>32.488037268773759</v>
      </c>
      <c r="L993">
        <f t="shared" si="872"/>
        <v>1.0551658095613092</v>
      </c>
      <c r="M993">
        <f t="shared" si="873"/>
        <v>17.049692811976055</v>
      </c>
      <c r="N993">
        <f t="shared" si="874"/>
        <v>1</v>
      </c>
      <c r="O993">
        <f t="shared" si="875"/>
        <v>1</v>
      </c>
      <c r="P993">
        <f t="shared" si="876"/>
        <v>0</v>
      </c>
      <c r="Q993">
        <f t="shared" si="877"/>
        <v>0</v>
      </c>
      <c r="R993">
        <f>A624</f>
        <v>51</v>
      </c>
      <c r="S993">
        <f t="shared" si="878"/>
        <v>2</v>
      </c>
      <c r="T993">
        <f t="shared" si="879"/>
        <v>4.8</v>
      </c>
      <c r="U993">
        <f t="shared" si="880"/>
        <v>75</v>
      </c>
    </row>
    <row r="994" spans="1:21" x14ac:dyDescent="0.3">
      <c r="A994">
        <f t="shared" ref="A994" si="1008">A703</f>
        <v>130</v>
      </c>
      <c r="B994">
        <f t="shared" ref="B994:C994" si="1009">A$851</f>
        <v>2.0486326530612242</v>
      </c>
      <c r="C994">
        <f t="shared" si="1009"/>
        <v>54.642857142857146</v>
      </c>
      <c r="D994">
        <f t="shared" ref="D994:D1057" si="1010">A$852</f>
        <v>4.2983390804597708</v>
      </c>
      <c r="E994">
        <f t="shared" ref="E994:E1057" si="1011">B$852</f>
        <v>80.051724137931032</v>
      </c>
      <c r="F994">
        <f t="shared" ref="F994:F1057" si="1012">INDEX(A$4:A$275,A994)-B994</f>
        <v>2.6013673469387761</v>
      </c>
      <c r="G994">
        <f t="shared" ref="G994:G1057" si="1013">INDEX(B$4:B$275,A994)-C994</f>
        <v>35.357142857142854</v>
      </c>
      <c r="H994">
        <f t="shared" ref="H994:H1057" si="1014">INDEX(A$4:A$275,A994)-D994</f>
        <v>0.3516609195402296</v>
      </c>
      <c r="I994">
        <f t="shared" ref="I994:I1057" si="1015">INDEX(B$4:B$275,A994)-E994</f>
        <v>9.948275862068968</v>
      </c>
      <c r="J994">
        <f t="array" ref="J994">MMULT(MMULT(F994:G994,D$856:E$857), TRANSPOSE(F994:G994))</f>
        <v>92.49155664408984</v>
      </c>
      <c r="K994">
        <f t="array" ref="K994">MMULT(MMULT(H994:I994,D$861:E$862), TRANSPOSE(H994:I994))</f>
        <v>2.9023768281420455</v>
      </c>
      <c r="L994">
        <f t="shared" ref="L994:L1057" si="1016">(J994+LN(G$565))/2</f>
        <v>46.979348292654237</v>
      </c>
      <c r="M994">
        <f t="shared" ref="M994:M1057" si="1017">(K994+LN(G$570))/2</f>
        <v>2.256862591660199</v>
      </c>
      <c r="N994">
        <f t="shared" ref="N994:N1057" si="1018">IF(L994&lt;M994,1,2)</f>
        <v>2</v>
      </c>
      <c r="O994">
        <f t="shared" ref="O994:O1057" si="1019">IF(N994=1,1,0)</f>
        <v>0</v>
      </c>
      <c r="P994">
        <f t="shared" ref="P994:P1057" si="1020">IF(N994=2,1,0)</f>
        <v>1</v>
      </c>
      <c r="Q994">
        <f t="shared" ref="Q994:Q1057" si="1021">ABS(N994-N703)</f>
        <v>0</v>
      </c>
      <c r="R994">
        <f>A625</f>
        <v>52</v>
      </c>
      <c r="S994">
        <f t="shared" ref="S994:S1057" si="1022">INDEX(N$574:N$845,R994)</f>
        <v>2</v>
      </c>
      <c r="T994">
        <f t="shared" ref="T994:T1057" si="1023">INDEX(A$4:A$275,R994)</f>
        <v>4.7160000000000002</v>
      </c>
      <c r="U994">
        <f t="shared" ref="U994:U1057" si="1024">INDEX(B$4:B$275,R994)</f>
        <v>90</v>
      </c>
    </row>
    <row r="995" spans="1:21" x14ac:dyDescent="0.3">
      <c r="A995">
        <f t="shared" ref="A995" si="1025">A704</f>
        <v>131</v>
      </c>
      <c r="B995">
        <f t="shared" ref="B995:C995" si="1026">A$851</f>
        <v>2.0486326530612242</v>
      </c>
      <c r="C995">
        <f t="shared" si="1026"/>
        <v>54.642857142857146</v>
      </c>
      <c r="D995">
        <f t="shared" si="1010"/>
        <v>4.2983390804597708</v>
      </c>
      <c r="E995">
        <f t="shared" si="1011"/>
        <v>80.051724137931032</v>
      </c>
      <c r="F995">
        <f t="shared" si="1012"/>
        <v>-0.18163265306122423</v>
      </c>
      <c r="G995">
        <f t="shared" si="1013"/>
        <v>-9.6428571428571459</v>
      </c>
      <c r="H995">
        <f t="shared" si="1014"/>
        <v>-2.4313390804597708</v>
      </c>
      <c r="I995">
        <f t="shared" si="1015"/>
        <v>-35.051724137931032</v>
      </c>
      <c r="J995">
        <f t="array" ref="J995">MMULT(MMULT(F995:G995,D$856:E$857), TRANSPOSE(F995:G995))</f>
        <v>2.6226186458285872</v>
      </c>
      <c r="K995">
        <f t="array" ref="K995">MMULT(MMULT(H995:I995,D$861:E$862), TRANSPOSE(H995:I995))</f>
        <v>53.038993310040397</v>
      </c>
      <c r="L995">
        <f t="shared" si="1016"/>
        <v>2.0448792935236102</v>
      </c>
      <c r="M995">
        <f t="shared" si="1017"/>
        <v>27.325170832609373</v>
      </c>
      <c r="N995">
        <f t="shared" si="1018"/>
        <v>1</v>
      </c>
      <c r="O995">
        <f t="shared" si="1019"/>
        <v>1</v>
      </c>
      <c r="P995">
        <f t="shared" si="1020"/>
        <v>0</v>
      </c>
      <c r="Q995">
        <f t="shared" si="1021"/>
        <v>0</v>
      </c>
      <c r="R995">
        <f>A627</f>
        <v>54</v>
      </c>
      <c r="S995">
        <f t="shared" si="1022"/>
        <v>2</v>
      </c>
      <c r="T995">
        <f t="shared" si="1023"/>
        <v>4.8330000000000002</v>
      </c>
      <c r="U995">
        <f t="shared" si="1024"/>
        <v>80</v>
      </c>
    </row>
    <row r="996" spans="1:21" x14ac:dyDescent="0.3">
      <c r="A996">
        <f t="shared" ref="A996" si="1027">A705</f>
        <v>132</v>
      </c>
      <c r="B996">
        <f t="shared" ref="B996:C996" si="1028">A$851</f>
        <v>2.0486326530612242</v>
      </c>
      <c r="C996">
        <f t="shared" si="1028"/>
        <v>54.642857142857146</v>
      </c>
      <c r="D996">
        <f t="shared" si="1010"/>
        <v>4.2983390804597708</v>
      </c>
      <c r="E996">
        <f t="shared" si="1011"/>
        <v>80.051724137931032</v>
      </c>
      <c r="F996">
        <f t="shared" si="1012"/>
        <v>2.1183673469387756</v>
      </c>
      <c r="G996">
        <f t="shared" si="1013"/>
        <v>28.357142857142854</v>
      </c>
      <c r="H996">
        <f t="shared" si="1014"/>
        <v>-0.13133908045977094</v>
      </c>
      <c r="I996">
        <f t="shared" si="1015"/>
        <v>2.948275862068968</v>
      </c>
      <c r="J996">
        <f t="array" ref="J996">MMULT(MMULT(F996:G996,D$856:E$857), TRANSPOSE(F996:G996))</f>
        <v>60.972453233571628</v>
      </c>
      <c r="K996">
        <f t="array" ref="K996">MMULT(MMULT(H996:I996,D$861:E$862), TRANSPOSE(H996:I996))</f>
        <v>0.53697899978615637</v>
      </c>
      <c r="L996">
        <f t="shared" si="1016"/>
        <v>31.21979658739513</v>
      </c>
      <c r="M996">
        <f t="shared" si="1017"/>
        <v>1.0741636774822547</v>
      </c>
      <c r="N996">
        <f t="shared" si="1018"/>
        <v>2</v>
      </c>
      <c r="O996">
        <f t="shared" si="1019"/>
        <v>0</v>
      </c>
      <c r="P996">
        <f t="shared" si="1020"/>
        <v>1</v>
      </c>
      <c r="Q996">
        <f t="shared" si="1021"/>
        <v>0</v>
      </c>
      <c r="R996">
        <f>A629</f>
        <v>56</v>
      </c>
      <c r="S996">
        <f t="shared" si="1022"/>
        <v>2</v>
      </c>
      <c r="T996">
        <f t="shared" si="1023"/>
        <v>4.883</v>
      </c>
      <c r="U996">
        <f t="shared" si="1024"/>
        <v>83</v>
      </c>
    </row>
    <row r="997" spans="1:21" x14ac:dyDescent="0.3">
      <c r="A997">
        <f t="shared" ref="A997" si="1029">A706</f>
        <v>133</v>
      </c>
      <c r="B997">
        <f t="shared" ref="B997:C997" si="1030">A$851</f>
        <v>2.0486326530612242</v>
      </c>
      <c r="C997">
        <f t="shared" si="1030"/>
        <v>54.642857142857146</v>
      </c>
      <c r="D997">
        <f t="shared" si="1010"/>
        <v>4.2983390804597708</v>
      </c>
      <c r="E997">
        <f t="shared" si="1011"/>
        <v>80.051724137931032</v>
      </c>
      <c r="F997">
        <f t="shared" si="1012"/>
        <v>0.7513673469387756</v>
      </c>
      <c r="G997">
        <f t="shared" si="1013"/>
        <v>1.3571428571428541</v>
      </c>
      <c r="H997">
        <f t="shared" si="1014"/>
        <v>-1.4983390804597709</v>
      </c>
      <c r="I997">
        <f t="shared" si="1015"/>
        <v>-24.051724137931032</v>
      </c>
      <c r="J997">
        <f t="array" ref="J997">MMULT(MMULT(F997:G997,D$856:E$857), TRANSPOSE(F997:G997))</f>
        <v>7.5799802726364209</v>
      </c>
      <c r="K997">
        <f t="array" ref="K997">MMULT(MMULT(H997:I997,D$861:E$862), TRANSPOSE(H997:I997))</f>
        <v>22.522512899420143</v>
      </c>
      <c r="L997">
        <f t="shared" si="1016"/>
        <v>4.5235601069275271</v>
      </c>
      <c r="M997">
        <f t="shared" si="1017"/>
        <v>12.066930627299248</v>
      </c>
      <c r="N997">
        <f t="shared" si="1018"/>
        <v>1</v>
      </c>
      <c r="O997">
        <f t="shared" si="1019"/>
        <v>1</v>
      </c>
      <c r="P997">
        <f t="shared" si="1020"/>
        <v>0</v>
      </c>
      <c r="Q997">
        <f t="shared" si="1021"/>
        <v>0</v>
      </c>
      <c r="R997">
        <f>A630</f>
        <v>57</v>
      </c>
      <c r="S997">
        <f t="shared" si="1022"/>
        <v>2</v>
      </c>
      <c r="T997">
        <f t="shared" si="1023"/>
        <v>3.7170000000000001</v>
      </c>
      <c r="U997">
        <f t="shared" si="1024"/>
        <v>71</v>
      </c>
    </row>
    <row r="998" spans="1:21" x14ac:dyDescent="0.3">
      <c r="A998">
        <f t="shared" ref="A998" si="1031">A707</f>
        <v>134</v>
      </c>
      <c r="B998">
        <f t="shared" ref="B998:C998" si="1032">A$851</f>
        <v>2.0486326530612242</v>
      </c>
      <c r="C998">
        <f t="shared" si="1032"/>
        <v>54.642857142857146</v>
      </c>
      <c r="D998">
        <f t="shared" si="1010"/>
        <v>4.2983390804597708</v>
      </c>
      <c r="E998">
        <f t="shared" si="1011"/>
        <v>80.051724137931032</v>
      </c>
      <c r="F998">
        <f t="shared" si="1012"/>
        <v>2.284367346938776</v>
      </c>
      <c r="G998">
        <f t="shared" si="1013"/>
        <v>34.357142857142854</v>
      </c>
      <c r="H998">
        <f t="shared" si="1014"/>
        <v>3.4660919540229429E-2</v>
      </c>
      <c r="I998">
        <f t="shared" si="1015"/>
        <v>8.948275862068968</v>
      </c>
      <c r="J998">
        <f t="array" ref="J998">MMULT(MMULT(F998:G998,D$856:E$857), TRANSPOSE(F998:G998))</f>
        <v>74.688501901655911</v>
      </c>
      <c r="K998">
        <f t="array" ref="K998">MMULT(MMULT(H998:I998,D$861:E$862), TRANSPOSE(H998:I998))</f>
        <v>2.5007201190404214</v>
      </c>
      <c r="L998">
        <f t="shared" si="1016"/>
        <v>38.077820921437272</v>
      </c>
      <c r="M998">
        <f t="shared" si="1017"/>
        <v>2.0560342371093872</v>
      </c>
      <c r="N998">
        <f t="shared" si="1018"/>
        <v>2</v>
      </c>
      <c r="O998">
        <f t="shared" si="1019"/>
        <v>0</v>
      </c>
      <c r="P998">
        <f t="shared" si="1020"/>
        <v>1</v>
      </c>
      <c r="Q998">
        <f t="shared" si="1021"/>
        <v>0</v>
      </c>
      <c r="R998">
        <f>A632</f>
        <v>59</v>
      </c>
      <c r="S998">
        <f t="shared" si="1022"/>
        <v>2</v>
      </c>
      <c r="T998">
        <f t="shared" si="1023"/>
        <v>4.5670000000000002</v>
      </c>
      <c r="U998">
        <f t="shared" si="1024"/>
        <v>77</v>
      </c>
    </row>
    <row r="999" spans="1:21" x14ac:dyDescent="0.3">
      <c r="A999">
        <f t="shared" ref="A999" si="1033">A708</f>
        <v>135</v>
      </c>
      <c r="B999">
        <f t="shared" ref="B999:C999" si="1034">A$851</f>
        <v>2.0486326530612242</v>
      </c>
      <c r="C999">
        <f t="shared" si="1034"/>
        <v>54.642857142857146</v>
      </c>
      <c r="D999">
        <f t="shared" si="1010"/>
        <v>4.2983390804597708</v>
      </c>
      <c r="E999">
        <f t="shared" si="1011"/>
        <v>80.051724137931032</v>
      </c>
      <c r="F999">
        <f t="shared" si="1012"/>
        <v>-0.21563265306122426</v>
      </c>
      <c r="G999">
        <f t="shared" si="1013"/>
        <v>-8.6428571428571459</v>
      </c>
      <c r="H999">
        <f t="shared" si="1014"/>
        <v>-2.4653390804597706</v>
      </c>
      <c r="I999">
        <f t="shared" si="1015"/>
        <v>-34.051724137931032</v>
      </c>
      <c r="J999">
        <f t="array" ref="J999">MMULT(MMULT(F999:G999,D$856:E$857), TRANSPOSE(F999:G999))</f>
        <v>2.1739925724699098</v>
      </c>
      <c r="K999">
        <f t="array" ref="K999">MMULT(MMULT(H999:I999,D$861:E$862), TRANSPOSE(H999:I999))</f>
        <v>52.419116436292427</v>
      </c>
      <c r="L999">
        <f t="shared" si="1016"/>
        <v>1.8205662568442715</v>
      </c>
      <c r="M999">
        <f t="shared" si="1017"/>
        <v>27.015232395735389</v>
      </c>
      <c r="N999">
        <f t="shared" si="1018"/>
        <v>1</v>
      </c>
      <c r="O999">
        <f t="shared" si="1019"/>
        <v>1</v>
      </c>
      <c r="P999">
        <f t="shared" si="1020"/>
        <v>0</v>
      </c>
      <c r="Q999">
        <f t="shared" si="1021"/>
        <v>0</v>
      </c>
      <c r="R999">
        <f>A633</f>
        <v>60</v>
      </c>
      <c r="S999">
        <f t="shared" si="1022"/>
        <v>2</v>
      </c>
      <c r="T999">
        <f t="shared" si="1023"/>
        <v>4.3170000000000002</v>
      </c>
      <c r="U999">
        <f t="shared" si="1024"/>
        <v>81</v>
      </c>
    </row>
    <row r="1000" spans="1:21" x14ac:dyDescent="0.3">
      <c r="A1000">
        <f t="shared" ref="A1000" si="1035">A709</f>
        <v>136</v>
      </c>
      <c r="B1000">
        <f t="shared" ref="B1000:C1000" si="1036">A$851</f>
        <v>2.0486326530612242</v>
      </c>
      <c r="C1000">
        <f t="shared" si="1036"/>
        <v>54.642857142857146</v>
      </c>
      <c r="D1000">
        <f t="shared" si="1010"/>
        <v>4.2983390804597708</v>
      </c>
      <c r="E1000">
        <f t="shared" si="1011"/>
        <v>80.051724137931032</v>
      </c>
      <c r="F1000">
        <f t="shared" si="1012"/>
        <v>2.3343673469387758</v>
      </c>
      <c r="G1000">
        <f t="shared" si="1013"/>
        <v>27.357142857142854</v>
      </c>
      <c r="H1000">
        <f t="shared" si="1014"/>
        <v>8.4660919540229251E-2</v>
      </c>
      <c r="I1000">
        <f t="shared" si="1015"/>
        <v>1.948275862068968</v>
      </c>
      <c r="J1000">
        <f t="array" ref="J1000">MMULT(MMULT(F1000:G1000,D$856:E$857), TRANSPOSE(F1000:G1000))</f>
        <v>71.023915408578404</v>
      </c>
      <c r="K1000">
        <f t="array" ref="K1000">MMULT(MMULT(H1000:I1000,D$861:E$862), TRANSPOSE(H1000:I1000))</f>
        <v>0.11814699380078958</v>
      </c>
      <c r="L1000">
        <f t="shared" si="1016"/>
        <v>36.245527674898518</v>
      </c>
      <c r="M1000">
        <f t="shared" si="1017"/>
        <v>0.86474767448957124</v>
      </c>
      <c r="N1000">
        <f t="shared" si="1018"/>
        <v>2</v>
      </c>
      <c r="O1000">
        <f t="shared" si="1019"/>
        <v>0</v>
      </c>
      <c r="P1000">
        <f t="shared" si="1020"/>
        <v>1</v>
      </c>
      <c r="Q1000">
        <f t="shared" si="1021"/>
        <v>0</v>
      </c>
      <c r="R1000">
        <f>A635</f>
        <v>62</v>
      </c>
      <c r="S1000">
        <f t="shared" si="1022"/>
        <v>2</v>
      </c>
      <c r="T1000">
        <f t="shared" si="1023"/>
        <v>4.5</v>
      </c>
      <c r="U1000">
        <f t="shared" si="1024"/>
        <v>84</v>
      </c>
    </row>
    <row r="1001" spans="1:21" x14ac:dyDescent="0.3">
      <c r="A1001">
        <f t="shared" ref="A1001" si="1037">A710</f>
        <v>137</v>
      </c>
      <c r="B1001">
        <f t="shared" ref="B1001:C1001" si="1038">A$851</f>
        <v>2.0486326530612242</v>
      </c>
      <c r="C1001">
        <f t="shared" si="1038"/>
        <v>54.642857142857146</v>
      </c>
      <c r="D1001">
        <f t="shared" si="1010"/>
        <v>4.2983390804597708</v>
      </c>
      <c r="E1001">
        <f t="shared" si="1011"/>
        <v>80.051724137931032</v>
      </c>
      <c r="F1001">
        <f t="shared" si="1012"/>
        <v>-0.16563265306122421</v>
      </c>
      <c r="G1001">
        <f t="shared" si="1013"/>
        <v>-3.6428571428571459</v>
      </c>
      <c r="H1001">
        <f t="shared" si="1014"/>
        <v>-2.4153390804597707</v>
      </c>
      <c r="I1001">
        <f t="shared" si="1015"/>
        <v>-29.051724137931032</v>
      </c>
      <c r="J1001">
        <f t="array" ref="J1001">MMULT(MMULT(F1001:G1001,D$856:E$857), TRANSPOSE(F1001:G1001))</f>
        <v>0.52904472123324298</v>
      </c>
      <c r="K1001">
        <f t="array" ref="K1001">MMULT(MMULT(H1001:I1001,D$861:E$862), TRANSPOSE(H1001:I1001))</f>
        <v>45.132566732390956</v>
      </c>
      <c r="L1001">
        <f t="shared" si="1016"/>
        <v>0.99809233122593799</v>
      </c>
      <c r="M1001">
        <f t="shared" si="1017"/>
        <v>23.371957543784653</v>
      </c>
      <c r="N1001">
        <f t="shared" si="1018"/>
        <v>1</v>
      </c>
      <c r="O1001">
        <f t="shared" si="1019"/>
        <v>1</v>
      </c>
      <c r="P1001">
        <f t="shared" si="1020"/>
        <v>0</v>
      </c>
      <c r="Q1001">
        <f t="shared" si="1021"/>
        <v>0</v>
      </c>
      <c r="R1001">
        <f>A637</f>
        <v>64</v>
      </c>
      <c r="S1001">
        <f t="shared" si="1022"/>
        <v>2</v>
      </c>
      <c r="T1001">
        <f t="shared" si="1023"/>
        <v>4.8</v>
      </c>
      <c r="U1001">
        <f t="shared" si="1024"/>
        <v>82</v>
      </c>
    </row>
    <row r="1002" spans="1:21" x14ac:dyDescent="0.3">
      <c r="A1002">
        <f t="shared" ref="A1002" si="1039">A711</f>
        <v>138</v>
      </c>
      <c r="B1002">
        <f t="shared" ref="B1002:C1002" si="1040">A$851</f>
        <v>2.0486326530612242</v>
      </c>
      <c r="C1002">
        <f t="shared" si="1040"/>
        <v>54.642857142857146</v>
      </c>
      <c r="D1002">
        <f t="shared" si="1010"/>
        <v>4.2983390804597708</v>
      </c>
      <c r="E1002">
        <f t="shared" si="1011"/>
        <v>80.051724137931032</v>
      </c>
      <c r="F1002">
        <f t="shared" si="1012"/>
        <v>2.8843673469387756</v>
      </c>
      <c r="G1002">
        <f t="shared" si="1013"/>
        <v>31.357142857142854</v>
      </c>
      <c r="H1002">
        <f t="shared" si="1014"/>
        <v>0.63466091954022907</v>
      </c>
      <c r="I1002">
        <f t="shared" si="1015"/>
        <v>5.948275862068968</v>
      </c>
      <c r="J1002">
        <f t="array" ref="J1002">MMULT(MMULT(F1002:G1002,D$856:E$857), TRANSPOSE(F1002:G1002))</f>
        <v>106.6614203397251</v>
      </c>
      <c r="K1002">
        <f t="array" ref="K1002">MMULT(MMULT(H1002:I1002,D$861:E$862), TRANSPOSE(H1002:I1002))</f>
        <v>2.7376875713519606</v>
      </c>
      <c r="L1002">
        <f t="shared" si="1016"/>
        <v>54.064280140471865</v>
      </c>
      <c r="M1002">
        <f t="shared" si="1017"/>
        <v>2.1745179632651568</v>
      </c>
      <c r="N1002">
        <f t="shared" si="1018"/>
        <v>2</v>
      </c>
      <c r="O1002">
        <f t="shared" si="1019"/>
        <v>0</v>
      </c>
      <c r="P1002">
        <f t="shared" si="1020"/>
        <v>1</v>
      </c>
      <c r="Q1002">
        <f t="shared" si="1021"/>
        <v>0</v>
      </c>
      <c r="R1002">
        <f>A639</f>
        <v>66</v>
      </c>
      <c r="S1002">
        <f t="shared" si="1022"/>
        <v>2</v>
      </c>
      <c r="T1002">
        <f t="shared" si="1023"/>
        <v>4.4000000000000004</v>
      </c>
      <c r="U1002">
        <f t="shared" si="1024"/>
        <v>92</v>
      </c>
    </row>
    <row r="1003" spans="1:21" x14ac:dyDescent="0.3">
      <c r="A1003">
        <f t="shared" ref="A1003" si="1041">A712</f>
        <v>139</v>
      </c>
      <c r="B1003">
        <f t="shared" ref="B1003:C1003" si="1042">A$851</f>
        <v>2.0486326530612242</v>
      </c>
      <c r="C1003">
        <f t="shared" si="1042"/>
        <v>54.642857142857146</v>
      </c>
      <c r="D1003">
        <f t="shared" si="1010"/>
        <v>4.2983390804597708</v>
      </c>
      <c r="E1003">
        <f t="shared" si="1011"/>
        <v>80.051724137931032</v>
      </c>
      <c r="F1003">
        <f t="shared" si="1012"/>
        <v>-1.56326530612243E-2</v>
      </c>
      <c r="G1003">
        <f t="shared" si="1013"/>
        <v>-1.6428571428571459</v>
      </c>
      <c r="H1003">
        <f t="shared" si="1014"/>
        <v>-2.2653390804597708</v>
      </c>
      <c r="I1003">
        <f t="shared" si="1015"/>
        <v>-27.051724137931032</v>
      </c>
      <c r="J1003">
        <f t="array" ref="J1003">MMULT(MMULT(F1003:G1003,D$856:E$857), TRANSPOSE(F1003:G1003))</f>
        <v>7.7931252508394847E-2</v>
      </c>
      <c r="K1003">
        <f t="array" ref="K1003">MMULT(MMULT(H1003:I1003,D$861:E$862), TRANSPOSE(H1003:I1003))</f>
        <v>39.506990677437926</v>
      </c>
      <c r="L1003">
        <f t="shared" si="1016"/>
        <v>0.77253559686351392</v>
      </c>
      <c r="M1003">
        <f t="shared" si="1017"/>
        <v>20.559169516308138</v>
      </c>
      <c r="N1003">
        <f t="shared" si="1018"/>
        <v>1</v>
      </c>
      <c r="O1003">
        <f t="shared" si="1019"/>
        <v>1</v>
      </c>
      <c r="P1003">
        <f t="shared" si="1020"/>
        <v>0</v>
      </c>
      <c r="Q1003">
        <f t="shared" si="1021"/>
        <v>0</v>
      </c>
      <c r="R1003">
        <f>A640</f>
        <v>67</v>
      </c>
      <c r="S1003">
        <f t="shared" si="1022"/>
        <v>2</v>
      </c>
      <c r="T1003">
        <f t="shared" si="1023"/>
        <v>4.1669999999999998</v>
      </c>
      <c r="U1003">
        <f t="shared" si="1024"/>
        <v>78</v>
      </c>
    </row>
    <row r="1004" spans="1:21" x14ac:dyDescent="0.3">
      <c r="A1004">
        <f t="shared" ref="A1004" si="1043">A713</f>
        <v>140</v>
      </c>
      <c r="B1004">
        <f t="shared" ref="B1004:C1004" si="1044">A$851</f>
        <v>2.0486326530612242</v>
      </c>
      <c r="C1004">
        <f t="shared" si="1044"/>
        <v>54.642857142857146</v>
      </c>
      <c r="D1004">
        <f t="shared" si="1010"/>
        <v>4.2983390804597708</v>
      </c>
      <c r="E1004">
        <f t="shared" si="1011"/>
        <v>80.051724137931032</v>
      </c>
      <c r="F1004">
        <f t="shared" si="1012"/>
        <v>1.6843673469387759</v>
      </c>
      <c r="G1004">
        <f t="shared" si="1013"/>
        <v>24.357142857142854</v>
      </c>
      <c r="H1004">
        <f t="shared" si="1014"/>
        <v>-0.56533908045977066</v>
      </c>
      <c r="I1004">
        <f t="shared" si="1015"/>
        <v>-1.051724137931032</v>
      </c>
      <c r="J1004">
        <f t="array" ref="J1004">MMULT(MMULT(F1004:G1004,D$856:E$857), TRANSPOSE(F1004:G1004))</f>
        <v>39.828700954569683</v>
      </c>
      <c r="K1004">
        <f t="array" ref="K1004">MMULT(MMULT(H1004:I1004,D$861:E$862), TRANSPOSE(H1004:I1004))</f>
        <v>2.1148268461373427</v>
      </c>
      <c r="L1004">
        <f t="shared" si="1016"/>
        <v>20.647920447894158</v>
      </c>
      <c r="M1004">
        <f t="shared" si="1017"/>
        <v>1.8630876006578478</v>
      </c>
      <c r="N1004">
        <f t="shared" si="1018"/>
        <v>2</v>
      </c>
      <c r="O1004">
        <f t="shared" si="1019"/>
        <v>0</v>
      </c>
      <c r="P1004">
        <f t="shared" si="1020"/>
        <v>1</v>
      </c>
      <c r="Q1004">
        <f t="shared" si="1021"/>
        <v>0</v>
      </c>
      <c r="R1004">
        <f>A641</f>
        <v>68</v>
      </c>
      <c r="S1004">
        <f t="shared" si="1022"/>
        <v>2</v>
      </c>
      <c r="T1004">
        <f t="shared" si="1023"/>
        <v>4.7</v>
      </c>
      <c r="U1004">
        <f t="shared" si="1024"/>
        <v>78</v>
      </c>
    </row>
    <row r="1005" spans="1:21" x14ac:dyDescent="0.3">
      <c r="A1005">
        <f t="shared" ref="A1005" si="1045">A714</f>
        <v>141</v>
      </c>
      <c r="B1005">
        <f t="shared" ref="B1005:C1005" si="1046">A$851</f>
        <v>2.0486326530612242</v>
      </c>
      <c r="C1005">
        <f t="shared" si="1046"/>
        <v>54.642857142857146</v>
      </c>
      <c r="D1005">
        <f t="shared" si="1010"/>
        <v>4.2983390804597708</v>
      </c>
      <c r="E1005">
        <f t="shared" si="1011"/>
        <v>80.051724137931032</v>
      </c>
      <c r="F1005">
        <f t="shared" si="1012"/>
        <v>2.1843673469387754</v>
      </c>
      <c r="G1005">
        <f t="shared" si="1013"/>
        <v>26.357142857142854</v>
      </c>
      <c r="H1005">
        <f t="shared" si="1014"/>
        <v>-6.5339080459771104E-2</v>
      </c>
      <c r="I1005">
        <f t="shared" si="1015"/>
        <v>0.94827586206896797</v>
      </c>
      <c r="J1005">
        <f t="array" ref="J1005">MMULT(MMULT(F1005:G1005,D$856:E$857), TRANSPOSE(F1005:G1005))</f>
        <v>62.669183979259756</v>
      </c>
      <c r="K1005">
        <f t="array" ref="K1005">MMULT(MMULT(H1005:I1005,D$861:E$862), TRANSPOSE(H1005:I1005))</f>
        <v>8.0743565102709122E-2</v>
      </c>
      <c r="L1005">
        <f t="shared" si="1016"/>
        <v>32.068161960239195</v>
      </c>
      <c r="M1005">
        <f t="shared" si="1017"/>
        <v>0.84604596014053102</v>
      </c>
      <c r="N1005">
        <f t="shared" si="1018"/>
        <v>2</v>
      </c>
      <c r="O1005">
        <f t="shared" si="1019"/>
        <v>0</v>
      </c>
      <c r="P1005">
        <f t="shared" si="1020"/>
        <v>1</v>
      </c>
      <c r="Q1005">
        <f t="shared" si="1021"/>
        <v>0</v>
      </c>
      <c r="R1005">
        <f>A643</f>
        <v>70</v>
      </c>
      <c r="S1005">
        <f t="shared" si="1022"/>
        <v>2</v>
      </c>
      <c r="T1005">
        <f t="shared" si="1023"/>
        <v>4.7</v>
      </c>
      <c r="U1005">
        <f t="shared" si="1024"/>
        <v>73</v>
      </c>
    </row>
    <row r="1006" spans="1:21" x14ac:dyDescent="0.3">
      <c r="A1006">
        <f t="shared" ref="A1006" si="1047">A715</f>
        <v>142</v>
      </c>
      <c r="B1006">
        <f t="shared" ref="B1006:C1006" si="1048">A$851</f>
        <v>2.0486326530612242</v>
      </c>
      <c r="C1006">
        <f t="shared" si="1048"/>
        <v>54.642857142857146</v>
      </c>
      <c r="D1006">
        <f t="shared" si="1010"/>
        <v>4.2983390804597708</v>
      </c>
      <c r="E1006">
        <f t="shared" si="1011"/>
        <v>80.051724137931032</v>
      </c>
      <c r="F1006">
        <f t="shared" si="1012"/>
        <v>0.18436734693877588</v>
      </c>
      <c r="G1006">
        <f t="shared" si="1013"/>
        <v>5.3571428571428541</v>
      </c>
      <c r="H1006">
        <f t="shared" si="1014"/>
        <v>-2.0653390804597707</v>
      </c>
      <c r="I1006">
        <f t="shared" si="1015"/>
        <v>-20.051724137931032</v>
      </c>
      <c r="J1006">
        <f t="array" ref="J1006">MMULT(MMULT(F1006:G1006,D$856:E$857), TRANSPOSE(F1006:G1006))</f>
        <v>0.93517108434046281</v>
      </c>
      <c r="K1006">
        <f t="array" ref="K1006">MMULT(MMULT(H1006:I1006,D$861:E$862), TRANSPOSE(H1006:I1006))</f>
        <v>29.391945789697949</v>
      </c>
      <c r="L1006">
        <f t="shared" si="1016"/>
        <v>1.2011555127795479</v>
      </c>
      <c r="M1006">
        <f t="shared" si="1017"/>
        <v>15.501647072438152</v>
      </c>
      <c r="N1006">
        <f t="shared" si="1018"/>
        <v>1</v>
      </c>
      <c r="O1006">
        <f t="shared" si="1019"/>
        <v>1</v>
      </c>
      <c r="P1006">
        <f t="shared" si="1020"/>
        <v>0</v>
      </c>
      <c r="Q1006">
        <f t="shared" si="1021"/>
        <v>0</v>
      </c>
      <c r="R1006">
        <f>A644</f>
        <v>71</v>
      </c>
      <c r="S1006">
        <f t="shared" si="1022"/>
        <v>2</v>
      </c>
      <c r="T1006">
        <f t="shared" si="1023"/>
        <v>4.0330000000000004</v>
      </c>
      <c r="U1006">
        <f t="shared" si="1024"/>
        <v>82</v>
      </c>
    </row>
    <row r="1007" spans="1:21" x14ac:dyDescent="0.3">
      <c r="A1007">
        <f t="shared" ref="A1007" si="1049">A716</f>
        <v>143</v>
      </c>
      <c r="B1007">
        <f t="shared" ref="B1007:C1007" si="1050">A$851</f>
        <v>2.0486326530612242</v>
      </c>
      <c r="C1007">
        <f t="shared" si="1050"/>
        <v>54.642857142857146</v>
      </c>
      <c r="D1007">
        <f t="shared" si="1010"/>
        <v>4.2983390804597708</v>
      </c>
      <c r="E1007">
        <f t="shared" si="1011"/>
        <v>80.051724137931032</v>
      </c>
      <c r="F1007">
        <f t="shared" si="1012"/>
        <v>2.4843673469387761</v>
      </c>
      <c r="G1007">
        <f t="shared" si="1013"/>
        <v>27.357142857142854</v>
      </c>
      <c r="H1007">
        <f t="shared" si="1014"/>
        <v>0.23466091954022961</v>
      </c>
      <c r="I1007">
        <f t="shared" si="1015"/>
        <v>1.948275862068968</v>
      </c>
      <c r="J1007">
        <f t="array" ref="J1007">MMULT(MMULT(F1007:G1007,D$856:E$857), TRANSPOSE(F1007:G1007))</f>
        <v>79.327388107189435</v>
      </c>
      <c r="K1007">
        <f t="array" ref="K1007">MMULT(MMULT(H1007:I1007,D$861:E$862), TRANSPOSE(H1007:I1007))</f>
        <v>0.36054445945368396</v>
      </c>
      <c r="L1007">
        <f t="shared" si="1016"/>
        <v>40.397264024204034</v>
      </c>
      <c r="M1007">
        <f t="shared" si="1017"/>
        <v>0.98594640731601846</v>
      </c>
      <c r="N1007">
        <f t="shared" si="1018"/>
        <v>2</v>
      </c>
      <c r="O1007">
        <f t="shared" si="1019"/>
        <v>0</v>
      </c>
      <c r="P1007">
        <f t="shared" si="1020"/>
        <v>1</v>
      </c>
      <c r="Q1007">
        <f t="shared" si="1021"/>
        <v>0</v>
      </c>
      <c r="R1007">
        <f>A646</f>
        <v>73</v>
      </c>
      <c r="S1007">
        <f t="shared" si="1022"/>
        <v>2</v>
      </c>
      <c r="T1007">
        <f t="shared" si="1023"/>
        <v>4.5</v>
      </c>
      <c r="U1007">
        <f t="shared" si="1024"/>
        <v>79</v>
      </c>
    </row>
    <row r="1008" spans="1:21" x14ac:dyDescent="0.3">
      <c r="A1008">
        <f t="shared" ref="A1008" si="1051">A717</f>
        <v>144</v>
      </c>
      <c r="B1008">
        <f t="shared" ref="B1008:C1008" si="1052">A$851</f>
        <v>2.0486326530612242</v>
      </c>
      <c r="C1008">
        <f t="shared" si="1052"/>
        <v>54.642857142857146</v>
      </c>
      <c r="D1008">
        <f t="shared" si="1010"/>
        <v>4.2983390804597708</v>
      </c>
      <c r="E1008">
        <f t="shared" si="1011"/>
        <v>80.051724137931032</v>
      </c>
      <c r="F1008">
        <f t="shared" si="1012"/>
        <v>2.768367346938776</v>
      </c>
      <c r="G1008">
        <f t="shared" si="1013"/>
        <v>22.357142857142854</v>
      </c>
      <c r="H1008">
        <f t="shared" si="1014"/>
        <v>0.51866091954022941</v>
      </c>
      <c r="I1008">
        <f t="shared" si="1015"/>
        <v>-3.051724137931032</v>
      </c>
      <c r="J1008">
        <f t="array" ref="J1008">MMULT(MMULT(F1008:G1008,D$856:E$857), TRANSPOSE(F1008:G1008))</f>
        <v>95.375288940000715</v>
      </c>
      <c r="K1008">
        <f t="array" ref="K1008">MMULT(MMULT(H1008:I1008,D$861:E$862), TRANSPOSE(H1008:I1008))</f>
        <v>2.7612710055197156</v>
      </c>
      <c r="L1008">
        <f t="shared" si="1016"/>
        <v>48.421214440609674</v>
      </c>
      <c r="M1008">
        <f t="shared" si="1017"/>
        <v>2.1863096803490345</v>
      </c>
      <c r="N1008">
        <f t="shared" si="1018"/>
        <v>2</v>
      </c>
      <c r="O1008">
        <f t="shared" si="1019"/>
        <v>0</v>
      </c>
      <c r="P1008">
        <f t="shared" si="1020"/>
        <v>1</v>
      </c>
      <c r="Q1008">
        <f t="shared" si="1021"/>
        <v>0</v>
      </c>
      <c r="R1008">
        <f>A647</f>
        <v>74</v>
      </c>
      <c r="S1008">
        <f t="shared" si="1022"/>
        <v>2</v>
      </c>
      <c r="T1008">
        <f t="shared" si="1023"/>
        <v>4</v>
      </c>
      <c r="U1008">
        <f t="shared" si="1024"/>
        <v>71</v>
      </c>
    </row>
    <row r="1009" spans="1:21" x14ac:dyDescent="0.3">
      <c r="A1009">
        <f t="shared" ref="A1009" si="1053">A718</f>
        <v>145</v>
      </c>
      <c r="B1009">
        <f t="shared" ref="B1009:C1009" si="1054">A$851</f>
        <v>2.0486326530612242</v>
      </c>
      <c r="C1009">
        <f t="shared" si="1054"/>
        <v>54.642857142857146</v>
      </c>
      <c r="D1009">
        <f t="shared" si="1010"/>
        <v>4.2983390804597708</v>
      </c>
      <c r="E1009">
        <f t="shared" si="1011"/>
        <v>80.051724137931032</v>
      </c>
      <c r="F1009">
        <f t="shared" si="1012"/>
        <v>2.284367346938776</v>
      </c>
      <c r="G1009">
        <f t="shared" si="1013"/>
        <v>21.357142857142854</v>
      </c>
      <c r="H1009">
        <f t="shared" si="1014"/>
        <v>3.4660919540229429E-2</v>
      </c>
      <c r="I1009">
        <f t="shared" si="1015"/>
        <v>-4.051724137931032</v>
      </c>
      <c r="J1009">
        <f t="array" ref="J1009">MMULT(MMULT(F1009:G1009,D$856:E$857), TRANSPOSE(F1009:G1009))</f>
        <v>65.509612337929838</v>
      </c>
      <c r="K1009">
        <f t="array" ref="K1009">MMULT(MMULT(H1009:I1009,D$861:E$862), TRANSPOSE(H1009:I1009))</f>
        <v>0.58898825674500144</v>
      </c>
      <c r="L1009">
        <f t="shared" si="1016"/>
        <v>33.488376139574235</v>
      </c>
      <c r="M1009">
        <f t="shared" si="1017"/>
        <v>1.1001683059616771</v>
      </c>
      <c r="N1009">
        <f t="shared" si="1018"/>
        <v>2</v>
      </c>
      <c r="O1009">
        <f t="shared" si="1019"/>
        <v>0</v>
      </c>
      <c r="P1009">
        <f t="shared" si="1020"/>
        <v>1</v>
      </c>
      <c r="Q1009">
        <f t="shared" si="1021"/>
        <v>0</v>
      </c>
      <c r="R1009">
        <f>A649</f>
        <v>76</v>
      </c>
      <c r="S1009">
        <f t="shared" si="1022"/>
        <v>2</v>
      </c>
      <c r="T1009">
        <f t="shared" si="1023"/>
        <v>5.0670000000000002</v>
      </c>
      <c r="U1009">
        <f t="shared" si="1024"/>
        <v>76</v>
      </c>
    </row>
    <row r="1010" spans="1:21" x14ac:dyDescent="0.3">
      <c r="A1010">
        <f t="shared" ref="A1010" si="1055">A719</f>
        <v>146</v>
      </c>
      <c r="B1010">
        <f t="shared" ref="B1010:C1010" si="1056">A$851</f>
        <v>2.0486326530612242</v>
      </c>
      <c r="C1010">
        <f t="shared" si="1056"/>
        <v>54.642857142857146</v>
      </c>
      <c r="D1010">
        <f t="shared" si="1010"/>
        <v>4.2983390804597708</v>
      </c>
      <c r="E1010">
        <f t="shared" si="1011"/>
        <v>80.051724137931032</v>
      </c>
      <c r="F1010">
        <f t="shared" si="1012"/>
        <v>-6.5632653061224122E-2</v>
      </c>
      <c r="G1010">
        <f t="shared" si="1013"/>
        <v>4.3571428571428541</v>
      </c>
      <c r="H1010">
        <f t="shared" si="1014"/>
        <v>-2.3153390804597707</v>
      </c>
      <c r="I1010">
        <f t="shared" si="1015"/>
        <v>-21.051724137931032</v>
      </c>
      <c r="J1010">
        <f t="array" ref="J1010">MMULT(MMULT(F1010:G1010,D$856:E$857), TRANSPOSE(F1010:G1010))</f>
        <v>0.80594980034381947</v>
      </c>
      <c r="K1010">
        <f t="array" ref="K1010">MMULT(MMULT(H1010:I1010,D$861:E$862), TRANSPOSE(H1010:I1010))</f>
        <v>36.047687749826878</v>
      </c>
      <c r="L1010">
        <f t="shared" si="1016"/>
        <v>1.1365448707812262</v>
      </c>
      <c r="M1010">
        <f t="shared" si="1017"/>
        <v>18.829518052502614</v>
      </c>
      <c r="N1010">
        <f t="shared" si="1018"/>
        <v>1</v>
      </c>
      <c r="O1010">
        <f t="shared" si="1019"/>
        <v>1</v>
      </c>
      <c r="P1010">
        <f t="shared" si="1020"/>
        <v>0</v>
      </c>
      <c r="Q1010">
        <f t="shared" si="1021"/>
        <v>0</v>
      </c>
      <c r="R1010">
        <f t="shared" ref="R1010:R1015" si="1057">A651</f>
        <v>78</v>
      </c>
      <c r="S1010">
        <f t="shared" si="1022"/>
        <v>2</v>
      </c>
      <c r="T1010">
        <f t="shared" si="1023"/>
        <v>4.5670000000000002</v>
      </c>
      <c r="U1010">
        <f t="shared" si="1024"/>
        <v>78</v>
      </c>
    </row>
    <row r="1011" spans="1:21" x14ac:dyDescent="0.3">
      <c r="A1011">
        <f t="shared" ref="A1011" si="1058">A720</f>
        <v>147</v>
      </c>
      <c r="B1011">
        <f t="shared" ref="B1011:C1011" si="1059">A$851</f>
        <v>2.0486326530612242</v>
      </c>
      <c r="C1011">
        <f t="shared" si="1059"/>
        <v>54.642857142857146</v>
      </c>
      <c r="D1011">
        <f t="shared" si="1010"/>
        <v>4.2983390804597708</v>
      </c>
      <c r="E1011">
        <f t="shared" si="1011"/>
        <v>80.051724137931032</v>
      </c>
      <c r="F1011">
        <f t="shared" si="1012"/>
        <v>2.5843673469387758</v>
      </c>
      <c r="G1011">
        <f t="shared" si="1013"/>
        <v>25.357142857142854</v>
      </c>
      <c r="H1011">
        <f t="shared" si="1014"/>
        <v>0.33466091954022925</v>
      </c>
      <c r="I1011">
        <f t="shared" si="1015"/>
        <v>-5.1724137931032033E-2</v>
      </c>
      <c r="J1011">
        <f t="array" ref="J1011">MMULT(MMULT(F1011:G1011,D$856:E$857), TRANSPOSE(F1011:G1011))</f>
        <v>84.282204324917458</v>
      </c>
      <c r="K1011">
        <f t="array" ref="K1011">MMULT(MMULT(H1011:I1011,D$861:E$862), TRANSPOSE(H1011:I1011))</f>
        <v>0.80543000533208087</v>
      </c>
      <c r="L1011">
        <f t="shared" si="1016"/>
        <v>42.874672133068046</v>
      </c>
      <c r="M1011">
        <f t="shared" si="1017"/>
        <v>1.2083891802552169</v>
      </c>
      <c r="N1011">
        <f t="shared" si="1018"/>
        <v>2</v>
      </c>
      <c r="O1011">
        <f t="shared" si="1019"/>
        <v>0</v>
      </c>
      <c r="P1011">
        <f t="shared" si="1020"/>
        <v>1</v>
      </c>
      <c r="Q1011">
        <f t="shared" si="1021"/>
        <v>0</v>
      </c>
      <c r="R1011">
        <f t="shared" si="1057"/>
        <v>79</v>
      </c>
      <c r="S1011">
        <f t="shared" si="1022"/>
        <v>2</v>
      </c>
      <c r="T1011">
        <f t="shared" si="1023"/>
        <v>3.883</v>
      </c>
      <c r="U1011">
        <f t="shared" si="1024"/>
        <v>76</v>
      </c>
    </row>
    <row r="1012" spans="1:21" x14ac:dyDescent="0.3">
      <c r="A1012">
        <f t="shared" ref="A1012" si="1060">A721</f>
        <v>148</v>
      </c>
      <c r="B1012">
        <f t="shared" ref="B1012:C1012" si="1061">A$851</f>
        <v>2.0486326530612242</v>
      </c>
      <c r="C1012">
        <f t="shared" si="1061"/>
        <v>54.642857142857146</v>
      </c>
      <c r="D1012">
        <f t="shared" si="1010"/>
        <v>4.2983390804597708</v>
      </c>
      <c r="E1012">
        <f t="shared" si="1011"/>
        <v>80.051724137931032</v>
      </c>
      <c r="F1012">
        <f t="shared" si="1012"/>
        <v>-3.1632653061224314E-2</v>
      </c>
      <c r="G1012">
        <f t="shared" si="1013"/>
        <v>-5.6428571428571459</v>
      </c>
      <c r="H1012">
        <f t="shared" si="1014"/>
        <v>-2.2813390804597709</v>
      </c>
      <c r="I1012">
        <f t="shared" si="1015"/>
        <v>-31.051724137931032</v>
      </c>
      <c r="J1012">
        <f t="array" ref="J1012">MMULT(MMULT(F1012:G1012,D$856:E$857), TRANSPOSE(F1012:G1012))</f>
        <v>0.95170592686836497</v>
      </c>
      <c r="K1012">
        <f t="array" ref="K1012">MMULT(MMULT(H1012:I1012,D$861:E$862), TRANSPOSE(H1012:I1012))</f>
        <v>44.311994635330763</v>
      </c>
      <c r="L1012">
        <f t="shared" si="1016"/>
        <v>1.209422934043499</v>
      </c>
      <c r="M1012">
        <f t="shared" si="1017"/>
        <v>22.961671495254556</v>
      </c>
      <c r="N1012">
        <f t="shared" si="1018"/>
        <v>1</v>
      </c>
      <c r="O1012">
        <f t="shared" si="1019"/>
        <v>1</v>
      </c>
      <c r="P1012">
        <f t="shared" si="1020"/>
        <v>0</v>
      </c>
      <c r="Q1012">
        <f t="shared" si="1021"/>
        <v>0</v>
      </c>
      <c r="R1012">
        <f t="shared" si="1057"/>
        <v>80</v>
      </c>
      <c r="S1012">
        <f t="shared" si="1022"/>
        <v>2</v>
      </c>
      <c r="T1012">
        <f t="shared" si="1023"/>
        <v>3.6</v>
      </c>
      <c r="U1012">
        <f t="shared" si="1024"/>
        <v>83</v>
      </c>
    </row>
    <row r="1013" spans="1:21" x14ac:dyDescent="0.3">
      <c r="A1013">
        <f t="shared" ref="A1013" si="1062">A722</f>
        <v>149</v>
      </c>
      <c r="B1013">
        <f t="shared" ref="B1013:C1013" si="1063">A$851</f>
        <v>2.0486326530612242</v>
      </c>
      <c r="C1013">
        <f t="shared" si="1063"/>
        <v>54.642857142857146</v>
      </c>
      <c r="D1013">
        <f t="shared" si="1010"/>
        <v>4.2983390804597708</v>
      </c>
      <c r="E1013">
        <f t="shared" si="1011"/>
        <v>80.051724137931032</v>
      </c>
      <c r="F1013">
        <f t="shared" si="1012"/>
        <v>3.0513673469387754</v>
      </c>
      <c r="G1013">
        <f t="shared" si="1013"/>
        <v>41.357142857142854</v>
      </c>
      <c r="H1013">
        <f t="shared" si="1014"/>
        <v>0.80166091954022889</v>
      </c>
      <c r="I1013">
        <f t="shared" si="1015"/>
        <v>15.948275862068968</v>
      </c>
      <c r="J1013">
        <f t="array" ref="J1013">MMULT(MMULT(F1013:G1013,D$856:E$857), TRANSPOSE(F1013:G1013))</f>
        <v>127.11769863225123</v>
      </c>
      <c r="K1013">
        <f t="array" ref="K1013">MMULT(MMULT(H1013:I1013,D$861:E$862), TRANSPOSE(H1013:I1013))</f>
        <v>8.4859570922271637</v>
      </c>
      <c r="L1013">
        <f t="shared" si="1016"/>
        <v>64.292419286734926</v>
      </c>
      <c r="M1013">
        <f t="shared" si="1017"/>
        <v>5.0486527237027587</v>
      </c>
      <c r="N1013">
        <f t="shared" si="1018"/>
        <v>2</v>
      </c>
      <c r="O1013">
        <f t="shared" si="1019"/>
        <v>0</v>
      </c>
      <c r="P1013">
        <f t="shared" si="1020"/>
        <v>1</v>
      </c>
      <c r="Q1013">
        <f t="shared" si="1021"/>
        <v>0</v>
      </c>
      <c r="R1013">
        <f t="shared" si="1057"/>
        <v>81</v>
      </c>
      <c r="S1013">
        <f t="shared" si="1022"/>
        <v>2</v>
      </c>
      <c r="T1013">
        <f t="shared" si="1023"/>
        <v>4.133</v>
      </c>
      <c r="U1013">
        <f t="shared" si="1024"/>
        <v>75</v>
      </c>
    </row>
    <row r="1014" spans="1:21" x14ac:dyDescent="0.3">
      <c r="A1014">
        <f t="shared" ref="A1014" si="1064">A723</f>
        <v>150</v>
      </c>
      <c r="B1014">
        <f t="shared" ref="B1014:C1014" si="1065">A$851</f>
        <v>2.0486326530612242</v>
      </c>
      <c r="C1014">
        <f t="shared" si="1065"/>
        <v>54.642857142857146</v>
      </c>
      <c r="D1014">
        <f t="shared" si="1010"/>
        <v>4.2983390804597708</v>
      </c>
      <c r="E1014">
        <f t="shared" si="1011"/>
        <v>80.051724137931032</v>
      </c>
      <c r="F1014">
        <f t="shared" si="1012"/>
        <v>-0.24863265306122417</v>
      </c>
      <c r="G1014">
        <f t="shared" si="1013"/>
        <v>-1.6428571428571459</v>
      </c>
      <c r="H1014">
        <f t="shared" si="1014"/>
        <v>-2.4983390804597709</v>
      </c>
      <c r="I1014">
        <f t="shared" si="1015"/>
        <v>-27.051724137931032</v>
      </c>
      <c r="J1014">
        <f t="array" ref="J1014">MMULT(MMULT(F1014:G1014,D$856:E$857), TRANSPOSE(F1014:G1014))</f>
        <v>0.76953940707368906</v>
      </c>
      <c r="K1014">
        <f t="array" ref="K1014">MMULT(MMULT(H1014:I1014,D$861:E$862), TRANSPOSE(H1014:I1014))</f>
        <v>45.283704967715622</v>
      </c>
      <c r="L1014">
        <f t="shared" si="1016"/>
        <v>1.1183396741461611</v>
      </c>
      <c r="M1014">
        <f t="shared" si="1017"/>
        <v>23.447526661446986</v>
      </c>
      <c r="N1014">
        <f t="shared" si="1018"/>
        <v>1</v>
      </c>
      <c r="O1014">
        <f t="shared" si="1019"/>
        <v>1</v>
      </c>
      <c r="P1014">
        <f t="shared" si="1020"/>
        <v>0</v>
      </c>
      <c r="Q1014">
        <f t="shared" si="1021"/>
        <v>0</v>
      </c>
      <c r="R1014">
        <f t="shared" si="1057"/>
        <v>82</v>
      </c>
      <c r="S1014">
        <f t="shared" si="1022"/>
        <v>2</v>
      </c>
      <c r="T1014">
        <f t="shared" si="1023"/>
        <v>4.3330000000000002</v>
      </c>
      <c r="U1014">
        <f t="shared" si="1024"/>
        <v>82</v>
      </c>
    </row>
    <row r="1015" spans="1:21" x14ac:dyDescent="0.3">
      <c r="A1015">
        <f t="shared" ref="A1015" si="1066">A724</f>
        <v>151</v>
      </c>
      <c r="B1015">
        <f t="shared" ref="B1015:C1015" si="1067">A$851</f>
        <v>2.0486326530612242</v>
      </c>
      <c r="C1015">
        <f t="shared" si="1067"/>
        <v>54.642857142857146</v>
      </c>
      <c r="D1015">
        <f t="shared" si="1010"/>
        <v>4.2983390804597708</v>
      </c>
      <c r="E1015">
        <f t="shared" si="1011"/>
        <v>80.051724137931032</v>
      </c>
      <c r="F1015">
        <f t="shared" si="1012"/>
        <v>2.9843673469387761</v>
      </c>
      <c r="G1015">
        <f t="shared" si="1013"/>
        <v>22.357142857142854</v>
      </c>
      <c r="H1015">
        <f t="shared" si="1014"/>
        <v>0.73466091954022961</v>
      </c>
      <c r="I1015">
        <f t="shared" si="1015"/>
        <v>-3.051724137931032</v>
      </c>
      <c r="J1015">
        <f t="array" ref="J1015">MMULT(MMULT(F1015:G1015,D$856:E$857), TRANSPOSE(F1015:G1015))</f>
        <v>110.70421742913635</v>
      </c>
      <c r="K1015">
        <f t="array" ref="K1015">MMULT(MMULT(H1015:I1015,D$861:E$862), TRANSPOSE(H1015:I1015))</f>
        <v>4.9181109319489629</v>
      </c>
      <c r="L1015">
        <f t="shared" si="1016"/>
        <v>56.085678685177491</v>
      </c>
      <c r="M1015">
        <f t="shared" si="1017"/>
        <v>3.2647296435636579</v>
      </c>
      <c r="N1015">
        <f t="shared" si="1018"/>
        <v>2</v>
      </c>
      <c r="O1015">
        <f t="shared" si="1019"/>
        <v>0</v>
      </c>
      <c r="P1015">
        <f t="shared" si="1020"/>
        <v>1</v>
      </c>
      <c r="Q1015">
        <f t="shared" si="1021"/>
        <v>0</v>
      </c>
      <c r="R1015">
        <f t="shared" si="1057"/>
        <v>83</v>
      </c>
      <c r="S1015">
        <f t="shared" si="1022"/>
        <v>2</v>
      </c>
      <c r="T1015">
        <f t="shared" si="1023"/>
        <v>4.0999999999999996</v>
      </c>
      <c r="U1015">
        <f t="shared" si="1024"/>
        <v>70</v>
      </c>
    </row>
    <row r="1016" spans="1:21" x14ac:dyDescent="0.3">
      <c r="A1016">
        <f t="shared" ref="A1016" si="1068">A725</f>
        <v>152</v>
      </c>
      <c r="B1016">
        <f t="shared" ref="B1016:C1016" si="1069">A$851</f>
        <v>2.0486326530612242</v>
      </c>
      <c r="C1016">
        <f t="shared" si="1069"/>
        <v>54.642857142857146</v>
      </c>
      <c r="D1016">
        <f t="shared" si="1010"/>
        <v>4.2983390804597708</v>
      </c>
      <c r="E1016">
        <f t="shared" si="1011"/>
        <v>80.051724137931032</v>
      </c>
      <c r="F1016">
        <f t="shared" si="1012"/>
        <v>1.9513673469387758</v>
      </c>
      <c r="G1016">
        <f t="shared" si="1013"/>
        <v>22.357142857142854</v>
      </c>
      <c r="H1016">
        <f t="shared" si="1014"/>
        <v>-0.29833908045977076</v>
      </c>
      <c r="I1016">
        <f t="shared" si="1015"/>
        <v>-3.051724137931032</v>
      </c>
      <c r="J1016">
        <f t="array" ref="J1016">MMULT(MMULT(F1016:G1016,D$856:E$857), TRANSPOSE(F1016:G1016))</f>
        <v>49.360348034084652</v>
      </c>
      <c r="K1016">
        <f t="array" ref="K1016">MMULT(MMULT(H1016:I1016,D$861:E$862), TRANSPOSE(H1016:I1016))</f>
        <v>0.62747878585287886</v>
      </c>
      <c r="L1016">
        <f t="shared" si="1016"/>
        <v>25.413743987651642</v>
      </c>
      <c r="M1016">
        <f t="shared" si="1017"/>
        <v>1.1194135705156159</v>
      </c>
      <c r="N1016">
        <f t="shared" si="1018"/>
        <v>2</v>
      </c>
      <c r="O1016">
        <f t="shared" si="1019"/>
        <v>0</v>
      </c>
      <c r="P1016">
        <f t="shared" si="1020"/>
        <v>1</v>
      </c>
      <c r="Q1016">
        <f t="shared" si="1021"/>
        <v>0</v>
      </c>
      <c r="R1016">
        <f>A658</f>
        <v>85</v>
      </c>
      <c r="S1016">
        <f t="shared" si="1022"/>
        <v>2</v>
      </c>
      <c r="T1016">
        <f t="shared" si="1023"/>
        <v>4.0670000000000002</v>
      </c>
      <c r="U1016">
        <f t="shared" si="1024"/>
        <v>73</v>
      </c>
    </row>
    <row r="1017" spans="1:21" x14ac:dyDescent="0.3">
      <c r="A1017">
        <f t="shared" ref="A1017" si="1070">A726</f>
        <v>153</v>
      </c>
      <c r="B1017">
        <f t="shared" ref="B1017:C1017" si="1071">A$851</f>
        <v>2.0486326530612242</v>
      </c>
      <c r="C1017">
        <f t="shared" si="1071"/>
        <v>54.642857142857146</v>
      </c>
      <c r="D1017">
        <f t="shared" si="1010"/>
        <v>4.2983390804597708</v>
      </c>
      <c r="E1017">
        <f t="shared" si="1011"/>
        <v>80.051724137931032</v>
      </c>
      <c r="F1017">
        <f t="shared" si="1012"/>
        <v>0.35136734693877569</v>
      </c>
      <c r="G1017">
        <f t="shared" si="1013"/>
        <v>10.357142857142854</v>
      </c>
      <c r="H1017">
        <f t="shared" si="1014"/>
        <v>-1.8983390804597708</v>
      </c>
      <c r="I1017">
        <f t="shared" si="1015"/>
        <v>-15.051724137931032</v>
      </c>
      <c r="J1017">
        <f t="array" ref="J1017">MMULT(MMULT(F1017:G1017,D$856:E$857), TRANSPOSE(F1017:G1017))</f>
        <v>3.4694311826133806</v>
      </c>
      <c r="K1017">
        <f t="array" ref="K1017">MMULT(MMULT(H1017:I1017,D$861:E$862), TRANSPOSE(H1017:I1017))</f>
        <v>23.344686399095941</v>
      </c>
      <c r="L1017">
        <f t="shared" si="1016"/>
        <v>2.4682855619160069</v>
      </c>
      <c r="M1017">
        <f t="shared" si="1017"/>
        <v>12.478017377137148</v>
      </c>
      <c r="N1017">
        <f t="shared" si="1018"/>
        <v>1</v>
      </c>
      <c r="O1017">
        <f t="shared" si="1019"/>
        <v>1</v>
      </c>
      <c r="P1017">
        <f t="shared" si="1020"/>
        <v>0</v>
      </c>
      <c r="Q1017">
        <f t="shared" si="1021"/>
        <v>0</v>
      </c>
      <c r="R1017">
        <f>A659</f>
        <v>86</v>
      </c>
      <c r="S1017">
        <f t="shared" si="1022"/>
        <v>2</v>
      </c>
      <c r="T1017">
        <f t="shared" si="1023"/>
        <v>4.9329999999999998</v>
      </c>
      <c r="U1017">
        <f t="shared" si="1024"/>
        <v>88</v>
      </c>
    </row>
    <row r="1018" spans="1:21" x14ac:dyDescent="0.3">
      <c r="A1018">
        <f t="shared" ref="A1018" si="1072">A727</f>
        <v>154</v>
      </c>
      <c r="B1018">
        <f t="shared" ref="B1018:C1018" si="1073">A$851</f>
        <v>2.0486326530612242</v>
      </c>
      <c r="C1018">
        <f t="shared" si="1073"/>
        <v>54.642857142857146</v>
      </c>
      <c r="D1018">
        <f t="shared" si="1010"/>
        <v>4.2983390804597708</v>
      </c>
      <c r="E1018">
        <f t="shared" si="1011"/>
        <v>80.051724137931032</v>
      </c>
      <c r="F1018">
        <f t="shared" si="1012"/>
        <v>2.5513673469387754</v>
      </c>
      <c r="G1018">
        <f t="shared" si="1013"/>
        <v>26.357142857142854</v>
      </c>
      <c r="H1018">
        <f t="shared" si="1014"/>
        <v>0.30166091954022889</v>
      </c>
      <c r="I1018">
        <f t="shared" si="1015"/>
        <v>0.94827586206896797</v>
      </c>
      <c r="J1018">
        <f t="array" ref="J1018">MMULT(MMULT(F1018:G1018,D$856:E$857), TRANSPOSE(F1018:G1018))</f>
        <v>82.727030608584343</v>
      </c>
      <c r="K1018">
        <f t="array" ref="K1018">MMULT(MMULT(H1018:I1018,D$861:E$862), TRANSPOSE(H1018:I1018))</f>
        <v>0.58133466125918842</v>
      </c>
      <c r="L1018">
        <f t="shared" si="1016"/>
        <v>42.097085274901488</v>
      </c>
      <c r="M1018">
        <f t="shared" si="1017"/>
        <v>1.0963415082187706</v>
      </c>
      <c r="N1018">
        <f t="shared" si="1018"/>
        <v>2</v>
      </c>
      <c r="O1018">
        <f t="shared" si="1019"/>
        <v>0</v>
      </c>
      <c r="P1018">
        <f t="shared" si="1020"/>
        <v>1</v>
      </c>
      <c r="Q1018">
        <f t="shared" si="1021"/>
        <v>0</v>
      </c>
      <c r="R1018">
        <f>A660</f>
        <v>87</v>
      </c>
      <c r="S1018">
        <f t="shared" si="1022"/>
        <v>2</v>
      </c>
      <c r="T1018">
        <f t="shared" si="1023"/>
        <v>3.95</v>
      </c>
      <c r="U1018">
        <f t="shared" si="1024"/>
        <v>76</v>
      </c>
    </row>
    <row r="1019" spans="1:21" x14ac:dyDescent="0.3">
      <c r="A1019">
        <f t="shared" ref="A1019" si="1074">A728</f>
        <v>155</v>
      </c>
      <c r="B1019">
        <f t="shared" ref="B1019:C1019" si="1075">A$851</f>
        <v>2.0486326530612242</v>
      </c>
      <c r="C1019">
        <f t="shared" si="1075"/>
        <v>54.642857142857146</v>
      </c>
      <c r="D1019">
        <f t="shared" si="1010"/>
        <v>4.2983390804597708</v>
      </c>
      <c r="E1019">
        <f t="shared" si="1011"/>
        <v>80.051724137931032</v>
      </c>
      <c r="F1019">
        <f t="shared" si="1012"/>
        <v>1.518367346938776</v>
      </c>
      <c r="G1019">
        <f t="shared" si="1013"/>
        <v>16.357142857142854</v>
      </c>
      <c r="H1019">
        <f t="shared" si="1014"/>
        <v>-0.73133908045977059</v>
      </c>
      <c r="I1019">
        <f t="shared" si="1015"/>
        <v>-9.051724137931032</v>
      </c>
      <c r="J1019">
        <f t="array" ref="J1019">MMULT(MMULT(F1019:G1019,D$856:E$857), TRANSPOSE(F1019:G1019))</f>
        <v>29.506760592361154</v>
      </c>
      <c r="K1019">
        <f t="array" ref="K1019">MMULT(MMULT(H1019:I1019,D$861:E$862), TRANSPOSE(H1019:I1019))</f>
        <v>4.2220336631225539</v>
      </c>
      <c r="L1019">
        <f t="shared" si="1016"/>
        <v>15.486950266789894</v>
      </c>
      <c r="M1019">
        <f t="shared" si="1017"/>
        <v>2.9166910091504534</v>
      </c>
      <c r="N1019">
        <f t="shared" si="1018"/>
        <v>2</v>
      </c>
      <c r="O1019">
        <f t="shared" si="1019"/>
        <v>0</v>
      </c>
      <c r="P1019">
        <f t="shared" si="1020"/>
        <v>1</v>
      </c>
      <c r="Q1019">
        <f t="shared" si="1021"/>
        <v>0</v>
      </c>
      <c r="R1019">
        <f>A661</f>
        <v>88</v>
      </c>
      <c r="S1019">
        <f t="shared" si="1022"/>
        <v>2</v>
      </c>
      <c r="T1019">
        <f t="shared" si="1023"/>
        <v>4.5170000000000003</v>
      </c>
      <c r="U1019">
        <f t="shared" si="1024"/>
        <v>80</v>
      </c>
    </row>
    <row r="1020" spans="1:21" x14ac:dyDescent="0.3">
      <c r="A1020">
        <f t="shared" ref="A1020" si="1076">A729</f>
        <v>156</v>
      </c>
      <c r="B1020">
        <f t="shared" ref="B1020:C1020" si="1077">A$851</f>
        <v>2.0486326530612242</v>
      </c>
      <c r="C1020">
        <f t="shared" si="1077"/>
        <v>54.642857142857146</v>
      </c>
      <c r="D1020">
        <f t="shared" si="1010"/>
        <v>4.2983390804597708</v>
      </c>
      <c r="E1020">
        <f t="shared" si="1011"/>
        <v>80.051724137931032</v>
      </c>
      <c r="F1020">
        <f t="shared" si="1012"/>
        <v>1.9513673469387758</v>
      </c>
      <c r="G1020">
        <f t="shared" si="1013"/>
        <v>15.357142857142854</v>
      </c>
      <c r="H1020">
        <f t="shared" si="1014"/>
        <v>-0.29833908045977076</v>
      </c>
      <c r="I1020">
        <f t="shared" si="1015"/>
        <v>-10.051724137931032</v>
      </c>
      <c r="J1020">
        <f t="array" ref="J1020">MMULT(MMULT(F1020:G1020,D$856:E$857), TRANSPOSE(F1020:G1020))</f>
        <v>47.357941488891228</v>
      </c>
      <c r="K1020">
        <f t="array" ref="K1020">MMULT(MMULT(H1020:I1020,D$861:E$862), TRANSPOSE(H1020:I1020))</f>
        <v>2.892205707003066</v>
      </c>
      <c r="L1020">
        <f t="shared" si="1016"/>
        <v>24.412540715054931</v>
      </c>
      <c r="M1020">
        <f t="shared" si="1017"/>
        <v>2.2517770310907093</v>
      </c>
      <c r="N1020">
        <f t="shared" si="1018"/>
        <v>2</v>
      </c>
      <c r="O1020">
        <f t="shared" si="1019"/>
        <v>0</v>
      </c>
      <c r="P1020">
        <f t="shared" si="1020"/>
        <v>1</v>
      </c>
      <c r="Q1020">
        <f t="shared" si="1021"/>
        <v>0</v>
      </c>
      <c r="R1020">
        <f>A663</f>
        <v>90</v>
      </c>
      <c r="S1020">
        <f t="shared" si="1022"/>
        <v>2</v>
      </c>
      <c r="T1020">
        <f t="shared" si="1023"/>
        <v>4</v>
      </c>
      <c r="U1020">
        <f t="shared" si="1024"/>
        <v>86</v>
      </c>
    </row>
    <row r="1021" spans="1:21" x14ac:dyDescent="0.3">
      <c r="A1021">
        <f t="shared" ref="A1021" si="1078">A730</f>
        <v>157</v>
      </c>
      <c r="B1021">
        <f t="shared" ref="B1021:C1021" si="1079">A$851</f>
        <v>2.0486326530612242</v>
      </c>
      <c r="C1021">
        <f t="shared" si="1079"/>
        <v>54.642857142857146</v>
      </c>
      <c r="D1021">
        <f t="shared" si="1010"/>
        <v>4.2983390804597708</v>
      </c>
      <c r="E1021">
        <f t="shared" si="1011"/>
        <v>80.051724137931032</v>
      </c>
      <c r="F1021">
        <f t="shared" si="1012"/>
        <v>2.4513673469387758</v>
      </c>
      <c r="G1021">
        <f t="shared" si="1013"/>
        <v>26.357142857142854</v>
      </c>
      <c r="H1021">
        <f t="shared" si="1014"/>
        <v>0.20166091954022924</v>
      </c>
      <c r="I1021">
        <f t="shared" si="1015"/>
        <v>0.94827586206896797</v>
      </c>
      <c r="J1021">
        <f t="array" ref="J1021">MMULT(MMULT(F1021:G1021,D$856:E$857), TRANSPOSE(F1021:G1021))</f>
        <v>76.883136323657936</v>
      </c>
      <c r="K1021">
        <f t="array" ref="K1021">MMULT(MMULT(H1021:I1021,D$861:E$862), TRANSPOSE(H1021:I1021))</f>
        <v>0.2543472727117197</v>
      </c>
      <c r="L1021">
        <f t="shared" si="1016"/>
        <v>39.175138132438285</v>
      </c>
      <c r="M1021">
        <f t="shared" si="1017"/>
        <v>0.93284781394503635</v>
      </c>
      <c r="N1021">
        <f t="shared" si="1018"/>
        <v>2</v>
      </c>
      <c r="O1021">
        <f t="shared" si="1019"/>
        <v>0</v>
      </c>
      <c r="P1021">
        <f t="shared" si="1020"/>
        <v>1</v>
      </c>
      <c r="Q1021">
        <f t="shared" si="1021"/>
        <v>0</v>
      </c>
      <c r="R1021">
        <f>A665</f>
        <v>92</v>
      </c>
      <c r="S1021">
        <f t="shared" si="1022"/>
        <v>2</v>
      </c>
      <c r="T1021">
        <f t="shared" si="1023"/>
        <v>4.3330000000000002</v>
      </c>
      <c r="U1021">
        <f t="shared" si="1024"/>
        <v>90</v>
      </c>
    </row>
    <row r="1022" spans="1:21" x14ac:dyDescent="0.3">
      <c r="A1022">
        <f t="shared" ref="A1022" si="1080">A731</f>
        <v>158</v>
      </c>
      <c r="B1022">
        <f t="shared" ref="B1022:C1022" si="1081">A$851</f>
        <v>2.0486326530612242</v>
      </c>
      <c r="C1022">
        <f t="shared" si="1081"/>
        <v>54.642857142857146</v>
      </c>
      <c r="D1022">
        <f t="shared" si="1010"/>
        <v>4.2983390804597708</v>
      </c>
      <c r="E1022">
        <f t="shared" si="1011"/>
        <v>80.051724137931032</v>
      </c>
      <c r="F1022">
        <f t="shared" si="1012"/>
        <v>2.034367346938776</v>
      </c>
      <c r="G1022">
        <f t="shared" si="1013"/>
        <v>38.357142857142854</v>
      </c>
      <c r="H1022">
        <f t="shared" si="1014"/>
        <v>-0.21533908045977057</v>
      </c>
      <c r="I1022">
        <f t="shared" si="1015"/>
        <v>12.948275862068968</v>
      </c>
      <c r="J1022">
        <f t="array" ref="J1022">MMULT(MMULT(F1022:G1022,D$856:E$857), TRANSPOSE(F1022:G1022))</f>
        <v>68.931491186220896</v>
      </c>
      <c r="K1022">
        <f t="array" ref="K1022">MMULT(MMULT(H1022:I1022,D$861:E$862), TRANSPOSE(H1022:I1022))</f>
        <v>6.7196536195492955</v>
      </c>
      <c r="L1022">
        <f t="shared" si="1016"/>
        <v>35.199315563719765</v>
      </c>
      <c r="M1022">
        <f t="shared" si="1017"/>
        <v>4.1655009873638242</v>
      </c>
      <c r="N1022">
        <f t="shared" si="1018"/>
        <v>2</v>
      </c>
      <c r="O1022">
        <f t="shared" si="1019"/>
        <v>0</v>
      </c>
      <c r="P1022">
        <f t="shared" si="1020"/>
        <v>1</v>
      </c>
      <c r="Q1022">
        <f t="shared" si="1021"/>
        <v>0</v>
      </c>
      <c r="R1022">
        <f>A667</f>
        <v>94</v>
      </c>
      <c r="S1022">
        <f t="shared" si="1022"/>
        <v>2</v>
      </c>
      <c r="T1022">
        <f t="shared" si="1023"/>
        <v>4.8170000000000002</v>
      </c>
      <c r="U1022">
        <f t="shared" si="1024"/>
        <v>78</v>
      </c>
    </row>
    <row r="1023" spans="1:21" x14ac:dyDescent="0.3">
      <c r="A1023">
        <f t="shared" ref="A1023" si="1082">A732</f>
        <v>159</v>
      </c>
      <c r="B1023">
        <f t="shared" ref="B1023:C1023" si="1083">A$851</f>
        <v>2.0486326530612242</v>
      </c>
      <c r="C1023">
        <f t="shared" si="1083"/>
        <v>54.642857142857146</v>
      </c>
      <c r="D1023">
        <f t="shared" si="1010"/>
        <v>4.2983390804597708</v>
      </c>
      <c r="E1023">
        <f t="shared" si="1011"/>
        <v>80.051724137931032</v>
      </c>
      <c r="F1023">
        <f t="shared" si="1012"/>
        <v>-0.24863265306122417</v>
      </c>
      <c r="G1023">
        <f t="shared" si="1013"/>
        <v>-1.6428571428571459</v>
      </c>
      <c r="H1023">
        <f t="shared" si="1014"/>
        <v>-2.4983390804597709</v>
      </c>
      <c r="I1023">
        <f t="shared" si="1015"/>
        <v>-27.051724137931032</v>
      </c>
      <c r="J1023">
        <f t="array" ref="J1023">MMULT(MMULT(F1023:G1023,D$856:E$857), TRANSPOSE(F1023:G1023))</f>
        <v>0.76953940707368906</v>
      </c>
      <c r="K1023">
        <f t="array" ref="K1023">MMULT(MMULT(H1023:I1023,D$861:E$862), TRANSPOSE(H1023:I1023))</f>
        <v>45.283704967715622</v>
      </c>
      <c r="L1023">
        <f t="shared" si="1016"/>
        <v>1.1183396741461611</v>
      </c>
      <c r="M1023">
        <f t="shared" si="1017"/>
        <v>23.447526661446986</v>
      </c>
      <c r="N1023">
        <f t="shared" si="1018"/>
        <v>1</v>
      </c>
      <c r="O1023">
        <f t="shared" si="1019"/>
        <v>1</v>
      </c>
      <c r="P1023">
        <f t="shared" si="1020"/>
        <v>0</v>
      </c>
      <c r="Q1023">
        <f t="shared" si="1021"/>
        <v>0</v>
      </c>
      <c r="R1023">
        <f>A669</f>
        <v>96</v>
      </c>
      <c r="S1023">
        <f t="shared" si="1022"/>
        <v>2</v>
      </c>
      <c r="T1023">
        <f t="shared" si="1023"/>
        <v>4.3</v>
      </c>
      <c r="U1023">
        <f t="shared" si="1024"/>
        <v>72</v>
      </c>
    </row>
    <row r="1024" spans="1:21" x14ac:dyDescent="0.3">
      <c r="A1024">
        <f t="shared" ref="A1024" si="1084">A733</f>
        <v>160</v>
      </c>
      <c r="B1024">
        <f t="shared" ref="B1024:C1024" si="1085">A$851</f>
        <v>2.0486326530612242</v>
      </c>
      <c r="C1024">
        <f t="shared" si="1085"/>
        <v>54.642857142857146</v>
      </c>
      <c r="D1024">
        <f t="shared" si="1010"/>
        <v>4.2983390804597708</v>
      </c>
      <c r="E1024">
        <f t="shared" si="1011"/>
        <v>80.051724137931032</v>
      </c>
      <c r="F1024">
        <f t="shared" si="1012"/>
        <v>1.9183673469387759</v>
      </c>
      <c r="G1024">
        <f t="shared" si="1013"/>
        <v>34.357142857142854</v>
      </c>
      <c r="H1024">
        <f t="shared" si="1014"/>
        <v>-0.33133908045977067</v>
      </c>
      <c r="I1024">
        <f t="shared" si="1015"/>
        <v>8.948275862068968</v>
      </c>
      <c r="J1024">
        <f t="array" ref="J1024">MMULT(MMULT(F1024:G1024,D$856:E$857), TRANSPOSE(F1024:G1024))</f>
        <v>58.838285988982378</v>
      </c>
      <c r="K1024">
        <f t="array" ref="K1024">MMULT(MMULT(H1024:I1024,D$861:E$862), TRANSPOSE(H1024:I1024))</f>
        <v>4.3909151922005751</v>
      </c>
      <c r="L1024">
        <f t="shared" si="1016"/>
        <v>30.152712965100505</v>
      </c>
      <c r="M1024">
        <f t="shared" si="1017"/>
        <v>3.001131773689464</v>
      </c>
      <c r="N1024">
        <f t="shared" si="1018"/>
        <v>2</v>
      </c>
      <c r="O1024">
        <f t="shared" si="1019"/>
        <v>0</v>
      </c>
      <c r="P1024">
        <f t="shared" si="1020"/>
        <v>1</v>
      </c>
      <c r="Q1024">
        <f t="shared" si="1021"/>
        <v>0</v>
      </c>
      <c r="R1024">
        <f>A670</f>
        <v>97</v>
      </c>
      <c r="S1024">
        <f t="shared" si="1022"/>
        <v>2</v>
      </c>
      <c r="T1024">
        <f t="shared" si="1023"/>
        <v>4.6669999999999998</v>
      </c>
      <c r="U1024">
        <f t="shared" si="1024"/>
        <v>84</v>
      </c>
    </row>
    <row r="1025" spans="1:21" x14ac:dyDescent="0.3">
      <c r="A1025">
        <f t="shared" ref="A1025" si="1086">A734</f>
        <v>161</v>
      </c>
      <c r="B1025">
        <f t="shared" ref="B1025:C1025" si="1087">A$851</f>
        <v>2.0486326530612242</v>
      </c>
      <c r="C1025">
        <f t="shared" si="1087"/>
        <v>54.642857142857146</v>
      </c>
      <c r="D1025">
        <f t="shared" si="1010"/>
        <v>4.2983390804597708</v>
      </c>
      <c r="E1025">
        <f t="shared" si="1011"/>
        <v>80.051724137931032</v>
      </c>
      <c r="F1025">
        <f t="shared" si="1012"/>
        <v>0.15136734693877596</v>
      </c>
      <c r="G1025">
        <f t="shared" si="1013"/>
        <v>-9.6428571428571459</v>
      </c>
      <c r="H1025">
        <f t="shared" si="1014"/>
        <v>-2.0983390804597706</v>
      </c>
      <c r="I1025">
        <f t="shared" si="1015"/>
        <v>-35.051724137931032</v>
      </c>
      <c r="J1025">
        <f t="array" ref="J1025">MMULT(MMULT(F1025:G1025,D$856:E$857), TRANSPOSE(F1025:G1025))</f>
        <v>4.0010937846639623</v>
      </c>
      <c r="K1025">
        <f t="array" ref="K1025">MMULT(MMULT(H1025:I1025,D$861:E$862), TRANSPOSE(H1025:I1025))</f>
        <v>46.246268459421287</v>
      </c>
      <c r="L1025">
        <f t="shared" si="1016"/>
        <v>2.7341168629412977</v>
      </c>
      <c r="M1025">
        <f t="shared" si="1017"/>
        <v>23.928808407299819</v>
      </c>
      <c r="N1025">
        <f t="shared" si="1018"/>
        <v>1</v>
      </c>
      <c r="O1025">
        <f t="shared" si="1019"/>
        <v>1</v>
      </c>
      <c r="P1025">
        <f t="shared" si="1020"/>
        <v>0</v>
      </c>
      <c r="Q1025">
        <f t="shared" si="1021"/>
        <v>0</v>
      </c>
      <c r="R1025">
        <f>A671</f>
        <v>98</v>
      </c>
      <c r="S1025">
        <f t="shared" si="1022"/>
        <v>2</v>
      </c>
      <c r="T1025">
        <f t="shared" si="1023"/>
        <v>3.75</v>
      </c>
      <c r="U1025">
        <f t="shared" si="1024"/>
        <v>75</v>
      </c>
    </row>
    <row r="1026" spans="1:21" x14ac:dyDescent="0.3">
      <c r="A1026">
        <f t="shared" ref="A1026" si="1088">A735</f>
        <v>162</v>
      </c>
      <c r="B1026">
        <f t="shared" ref="B1026:C1026" si="1089">A$851</f>
        <v>2.0486326530612242</v>
      </c>
      <c r="C1026">
        <f t="shared" si="1089"/>
        <v>54.642857142857146</v>
      </c>
      <c r="D1026">
        <f t="shared" si="1010"/>
        <v>4.2983390804597708</v>
      </c>
      <c r="E1026">
        <f t="shared" si="1011"/>
        <v>80.051724137931032</v>
      </c>
      <c r="F1026">
        <f t="shared" si="1012"/>
        <v>2.1013673469387761</v>
      </c>
      <c r="G1026">
        <f t="shared" si="1013"/>
        <v>31.357142857142854</v>
      </c>
      <c r="H1026">
        <f t="shared" si="1014"/>
        <v>-0.1483390804597704</v>
      </c>
      <c r="I1026">
        <f t="shared" si="1015"/>
        <v>5.948275862068968</v>
      </c>
      <c r="J1026">
        <f t="array" ref="J1026">MMULT(MMULT(F1026:G1026,D$856:E$857), TRANSPOSE(F1026:G1026))</f>
        <v>62.947318901600198</v>
      </c>
      <c r="K1026">
        <f t="array" ref="K1026">MMULT(MMULT(H1026:I1026,D$861:E$862), TRANSPOSE(H1026:I1026))</f>
        <v>1.6053914615478493</v>
      </c>
      <c r="L1026">
        <f t="shared" si="1016"/>
        <v>32.207229421409416</v>
      </c>
      <c r="M1026">
        <f t="shared" si="1017"/>
        <v>1.6083699083631011</v>
      </c>
      <c r="N1026">
        <f t="shared" si="1018"/>
        <v>2</v>
      </c>
      <c r="O1026">
        <f t="shared" si="1019"/>
        <v>0</v>
      </c>
      <c r="P1026">
        <f t="shared" si="1020"/>
        <v>1</v>
      </c>
      <c r="Q1026">
        <f t="shared" si="1021"/>
        <v>0</v>
      </c>
      <c r="R1026">
        <f>A673</f>
        <v>100</v>
      </c>
      <c r="S1026">
        <f t="shared" si="1022"/>
        <v>2</v>
      </c>
      <c r="T1026">
        <f t="shared" si="1023"/>
        <v>4.9000000000000004</v>
      </c>
      <c r="U1026">
        <f t="shared" si="1024"/>
        <v>82</v>
      </c>
    </row>
    <row r="1027" spans="1:21" x14ac:dyDescent="0.3">
      <c r="A1027">
        <f t="shared" ref="A1027" si="1090">A736</f>
        <v>163</v>
      </c>
      <c r="B1027">
        <f t="shared" ref="B1027:C1027" si="1091">A$851</f>
        <v>2.0486326530612242</v>
      </c>
      <c r="C1027">
        <f t="shared" si="1091"/>
        <v>54.642857142857146</v>
      </c>
      <c r="D1027">
        <f t="shared" si="1010"/>
        <v>4.2983390804597708</v>
      </c>
      <c r="E1027">
        <f t="shared" si="1011"/>
        <v>80.051724137931032</v>
      </c>
      <c r="F1027">
        <f t="shared" si="1012"/>
        <v>-4.8632653061224218E-2</v>
      </c>
      <c r="G1027">
        <f t="shared" si="1013"/>
        <v>3.3571428571428541</v>
      </c>
      <c r="H1027">
        <f t="shared" si="1014"/>
        <v>-2.2983390804597708</v>
      </c>
      <c r="I1027">
        <f t="shared" si="1015"/>
        <v>-22.051724137931032</v>
      </c>
      <c r="J1027">
        <f t="array" ref="J1027">MMULT(MMULT(F1027:G1027,D$856:E$857), TRANSPOSE(F1027:G1027))</f>
        <v>0.47265372199959355</v>
      </c>
      <c r="K1027">
        <f t="array" ref="K1027">MMULT(MMULT(H1027:I1027,D$861:E$862), TRANSPOSE(H1027:I1027))</f>
        <v>36.225528888809968</v>
      </c>
      <c r="L1027">
        <f t="shared" si="1016"/>
        <v>0.96989683160911322</v>
      </c>
      <c r="M1027">
        <f t="shared" si="1017"/>
        <v>18.918438621994159</v>
      </c>
      <c r="N1027">
        <f t="shared" si="1018"/>
        <v>1</v>
      </c>
      <c r="O1027">
        <f t="shared" si="1019"/>
        <v>1</v>
      </c>
      <c r="P1027">
        <f t="shared" si="1020"/>
        <v>0</v>
      </c>
      <c r="Q1027">
        <f t="shared" si="1021"/>
        <v>0</v>
      </c>
      <c r="R1027">
        <f>A675</f>
        <v>102</v>
      </c>
      <c r="S1027">
        <f t="shared" si="1022"/>
        <v>2</v>
      </c>
      <c r="T1027">
        <f t="shared" si="1023"/>
        <v>4.367</v>
      </c>
      <c r="U1027">
        <f t="shared" si="1024"/>
        <v>88</v>
      </c>
    </row>
    <row r="1028" spans="1:21" x14ac:dyDescent="0.3">
      <c r="A1028">
        <f t="shared" ref="A1028" si="1092">A737</f>
        <v>164</v>
      </c>
      <c r="B1028">
        <f t="shared" ref="B1028:C1028" si="1093">A$851</f>
        <v>2.0486326530612242</v>
      </c>
      <c r="C1028">
        <f t="shared" si="1093"/>
        <v>54.642857142857146</v>
      </c>
      <c r="D1028">
        <f t="shared" si="1010"/>
        <v>4.2983390804597708</v>
      </c>
      <c r="E1028">
        <f t="shared" si="1011"/>
        <v>80.051724137931032</v>
      </c>
      <c r="F1028">
        <f t="shared" si="1012"/>
        <v>1.784367346938776</v>
      </c>
      <c r="G1028">
        <f t="shared" si="1013"/>
        <v>23.357142857142854</v>
      </c>
      <c r="H1028">
        <f t="shared" si="1014"/>
        <v>-0.46533908045977057</v>
      </c>
      <c r="I1028">
        <f t="shared" si="1015"/>
        <v>-2.051724137931032</v>
      </c>
      <c r="J1028">
        <f t="array" ref="J1028">MMULT(MMULT(F1028:G1028,D$856:E$857), TRANSPOSE(F1028:G1028))</f>
        <v>42.906344126134471</v>
      </c>
      <c r="K1028">
        <f t="array" ref="K1028">MMULT(MMULT(H1028:I1028,D$861:E$862), TRANSPOSE(H1028:I1028))</f>
        <v>1.3571743257477862</v>
      </c>
      <c r="L1028">
        <f t="shared" si="1016"/>
        <v>22.186742033676552</v>
      </c>
      <c r="M1028">
        <f t="shared" si="1017"/>
        <v>1.4842613404630696</v>
      </c>
      <c r="N1028">
        <f t="shared" si="1018"/>
        <v>2</v>
      </c>
      <c r="O1028">
        <f t="shared" si="1019"/>
        <v>0</v>
      </c>
      <c r="P1028">
        <f t="shared" si="1020"/>
        <v>1</v>
      </c>
      <c r="Q1028">
        <f t="shared" si="1021"/>
        <v>0</v>
      </c>
      <c r="R1028">
        <f>A677</f>
        <v>104</v>
      </c>
      <c r="S1028">
        <f t="shared" si="1022"/>
        <v>2</v>
      </c>
      <c r="T1028">
        <f t="shared" si="1023"/>
        <v>4.5</v>
      </c>
      <c r="U1028">
        <f t="shared" si="1024"/>
        <v>83</v>
      </c>
    </row>
    <row r="1029" spans="1:21" x14ac:dyDescent="0.3">
      <c r="A1029">
        <f t="shared" ref="A1029" si="1094">A738</f>
        <v>165</v>
      </c>
      <c r="B1029">
        <f t="shared" ref="B1029:C1029" si="1095">A$851</f>
        <v>2.0486326530612242</v>
      </c>
      <c r="C1029">
        <f t="shared" si="1095"/>
        <v>54.642857142857146</v>
      </c>
      <c r="D1029">
        <f t="shared" si="1010"/>
        <v>4.2983390804597708</v>
      </c>
      <c r="E1029">
        <f t="shared" si="1011"/>
        <v>80.051724137931032</v>
      </c>
      <c r="F1029">
        <f t="shared" si="1012"/>
        <v>1.4513673469387758</v>
      </c>
      <c r="G1029">
        <f t="shared" si="1013"/>
        <v>11.357142857142854</v>
      </c>
      <c r="H1029">
        <f t="shared" si="1014"/>
        <v>-0.79833908045977076</v>
      </c>
      <c r="I1029">
        <f t="shared" si="1015"/>
        <v>-14.051724137931032</v>
      </c>
      <c r="J1029">
        <f t="array" ref="J1029">MMULT(MMULT(F1029:G1029,D$856:E$857), TRANSPOSE(F1029:G1029))</f>
        <v>26.195246550138624</v>
      </c>
      <c r="K1029">
        <f t="array" ref="K1029">MMULT(MMULT(H1029:I1029,D$861:E$862), TRANSPOSE(H1029:I1029))</f>
        <v>7.135699439069155</v>
      </c>
      <c r="L1029">
        <f t="shared" si="1016"/>
        <v>13.831193245678628</v>
      </c>
      <c r="M1029">
        <f t="shared" si="1017"/>
        <v>4.3735238971237536</v>
      </c>
      <c r="N1029">
        <f t="shared" si="1018"/>
        <v>2</v>
      </c>
      <c r="O1029">
        <f t="shared" si="1019"/>
        <v>0</v>
      </c>
      <c r="P1029">
        <f t="shared" si="1020"/>
        <v>1</v>
      </c>
      <c r="Q1029">
        <f t="shared" si="1021"/>
        <v>0</v>
      </c>
      <c r="R1029">
        <f>A678</f>
        <v>105</v>
      </c>
      <c r="S1029">
        <f t="shared" si="1022"/>
        <v>2</v>
      </c>
      <c r="T1029">
        <f t="shared" si="1023"/>
        <v>4.05</v>
      </c>
      <c r="U1029">
        <f t="shared" si="1024"/>
        <v>81</v>
      </c>
    </row>
    <row r="1030" spans="1:21" x14ac:dyDescent="0.3">
      <c r="A1030">
        <f t="shared" ref="A1030" si="1096">A739</f>
        <v>166</v>
      </c>
      <c r="B1030">
        <f t="shared" ref="B1030:C1030" si="1097">A$851</f>
        <v>2.0486326530612242</v>
      </c>
      <c r="C1030">
        <f t="shared" si="1097"/>
        <v>54.642857142857146</v>
      </c>
      <c r="D1030">
        <f t="shared" si="1010"/>
        <v>4.2983390804597708</v>
      </c>
      <c r="E1030">
        <f t="shared" si="1011"/>
        <v>80.051724137931032</v>
      </c>
      <c r="F1030">
        <f t="shared" si="1012"/>
        <v>2.534367346938776</v>
      </c>
      <c r="G1030">
        <f t="shared" si="1013"/>
        <v>21.357142857142854</v>
      </c>
      <c r="H1030">
        <f t="shared" si="1014"/>
        <v>0.28466091954022943</v>
      </c>
      <c r="I1030">
        <f t="shared" si="1015"/>
        <v>-4.051724137931032</v>
      </c>
      <c r="J1030">
        <f t="array" ref="J1030">MMULT(MMULT(F1030:G1030,D$856:E$857), TRANSPOSE(F1030:G1030))</f>
        <v>80.059412907610749</v>
      </c>
      <c r="K1030">
        <f t="array" ref="K1030">MMULT(MMULT(H1030:I1030,D$861:E$862), TRANSPOSE(H1030:I1030))</f>
        <v>1.503712099848256</v>
      </c>
      <c r="L1030">
        <f t="shared" si="1016"/>
        <v>40.763276424414691</v>
      </c>
      <c r="M1030">
        <f t="shared" si="1017"/>
        <v>1.5575302275133045</v>
      </c>
      <c r="N1030">
        <f t="shared" si="1018"/>
        <v>2</v>
      </c>
      <c r="O1030">
        <f t="shared" si="1019"/>
        <v>0</v>
      </c>
      <c r="P1030">
        <f t="shared" si="1020"/>
        <v>1</v>
      </c>
      <c r="Q1030">
        <f t="shared" si="1021"/>
        <v>0</v>
      </c>
      <c r="R1030">
        <f>A680</f>
        <v>107</v>
      </c>
      <c r="S1030">
        <f t="shared" si="1022"/>
        <v>2</v>
      </c>
      <c r="T1030">
        <f t="shared" si="1023"/>
        <v>4.7</v>
      </c>
      <c r="U1030">
        <f t="shared" si="1024"/>
        <v>84</v>
      </c>
    </row>
    <row r="1031" spans="1:21" x14ac:dyDescent="0.3">
      <c r="A1031">
        <f t="shared" ref="A1031" si="1098">A740</f>
        <v>167</v>
      </c>
      <c r="B1031">
        <f t="shared" ref="B1031:C1031" si="1099">A$851</f>
        <v>2.0486326530612242</v>
      </c>
      <c r="C1031">
        <f t="shared" si="1099"/>
        <v>54.642857142857146</v>
      </c>
      <c r="D1031">
        <f t="shared" si="1010"/>
        <v>4.2983390804597708</v>
      </c>
      <c r="E1031">
        <f t="shared" si="1011"/>
        <v>80.051724137931032</v>
      </c>
      <c r="F1031">
        <f t="shared" si="1012"/>
        <v>0.31836734693877577</v>
      </c>
      <c r="G1031">
        <f t="shared" si="1013"/>
        <v>8.3571428571428541</v>
      </c>
      <c r="H1031">
        <f t="shared" si="1014"/>
        <v>-1.9313390804597708</v>
      </c>
      <c r="I1031">
        <f t="shared" si="1015"/>
        <v>-17.051724137931032</v>
      </c>
      <c r="J1031">
        <f t="array" ref="J1031">MMULT(MMULT(F1031:G1031,D$856:E$857), TRANSPOSE(F1031:G1031))</f>
        <v>2.4182808804085867</v>
      </c>
      <c r="K1031">
        <f t="array" ref="K1031">MMULT(MMULT(H1031:I1031,D$861:E$862), TRANSPOSE(H1031:I1031))</f>
        <v>24.845536053555968</v>
      </c>
      <c r="L1031">
        <f t="shared" si="1016"/>
        <v>1.9427104108136097</v>
      </c>
      <c r="M1031">
        <f t="shared" si="1017"/>
        <v>13.228442204367161</v>
      </c>
      <c r="N1031">
        <f t="shared" si="1018"/>
        <v>1</v>
      </c>
      <c r="O1031">
        <f t="shared" si="1019"/>
        <v>1</v>
      </c>
      <c r="P1031">
        <f t="shared" si="1020"/>
        <v>0</v>
      </c>
      <c r="Q1031">
        <f t="shared" si="1021"/>
        <v>0</v>
      </c>
      <c r="R1031">
        <f>A682</f>
        <v>109</v>
      </c>
      <c r="S1031">
        <f t="shared" si="1022"/>
        <v>2</v>
      </c>
      <c r="T1031">
        <f t="shared" si="1023"/>
        <v>4.8499999999999996</v>
      </c>
      <c r="U1031">
        <f t="shared" si="1024"/>
        <v>86</v>
      </c>
    </row>
    <row r="1032" spans="1:21" x14ac:dyDescent="0.3">
      <c r="A1032">
        <f t="shared" ref="A1032" si="1100">A741</f>
        <v>168</v>
      </c>
      <c r="B1032">
        <f t="shared" ref="B1032:C1032" si="1101">A$851</f>
        <v>2.0486326530612242</v>
      </c>
      <c r="C1032">
        <f t="shared" si="1101"/>
        <v>54.642857142857146</v>
      </c>
      <c r="D1032">
        <f t="shared" si="1010"/>
        <v>4.2983390804597708</v>
      </c>
      <c r="E1032">
        <f t="shared" si="1011"/>
        <v>80.051724137931032</v>
      </c>
      <c r="F1032">
        <f t="shared" si="1012"/>
        <v>2.9513673469387758</v>
      </c>
      <c r="G1032">
        <f t="shared" si="1013"/>
        <v>33.357142857142854</v>
      </c>
      <c r="H1032">
        <f t="shared" si="1014"/>
        <v>0.70166091954022924</v>
      </c>
      <c r="I1032">
        <f t="shared" si="1015"/>
        <v>7.948275862068968</v>
      </c>
      <c r="J1032">
        <f t="array" ref="J1032">MMULT(MMULT(F1032:G1032,D$856:E$857), TRANSPOSE(F1032:G1032))</f>
        <v>112.56726232824367</v>
      </c>
      <c r="K1032">
        <f t="array" ref="K1032">MMULT(MMULT(H1032:I1032,D$861:E$862), TRANSPOSE(H1032:I1032))</f>
        <v>3.6649649487041094</v>
      </c>
      <c r="L1032">
        <f t="shared" si="1016"/>
        <v>57.017201134731152</v>
      </c>
      <c r="M1032">
        <f t="shared" si="1017"/>
        <v>2.6381566519412312</v>
      </c>
      <c r="N1032">
        <f t="shared" si="1018"/>
        <v>2</v>
      </c>
      <c r="O1032">
        <f t="shared" si="1019"/>
        <v>0</v>
      </c>
      <c r="P1032">
        <f t="shared" si="1020"/>
        <v>1</v>
      </c>
      <c r="Q1032">
        <f t="shared" si="1021"/>
        <v>0</v>
      </c>
      <c r="R1032">
        <f>A683</f>
        <v>110</v>
      </c>
      <c r="S1032">
        <f t="shared" si="1022"/>
        <v>2</v>
      </c>
      <c r="T1032">
        <f t="shared" si="1023"/>
        <v>3.6829999999999998</v>
      </c>
      <c r="U1032">
        <f t="shared" si="1024"/>
        <v>81</v>
      </c>
    </row>
    <row r="1033" spans="1:21" x14ac:dyDescent="0.3">
      <c r="A1033">
        <f t="shared" ref="A1033" si="1102">A742</f>
        <v>169</v>
      </c>
      <c r="B1033">
        <f t="shared" ref="B1033:C1033" si="1103">A$851</f>
        <v>2.0486326530612242</v>
      </c>
      <c r="C1033">
        <f t="shared" si="1103"/>
        <v>54.642857142857146</v>
      </c>
      <c r="D1033">
        <f t="shared" si="1010"/>
        <v>4.2983390804597708</v>
      </c>
      <c r="E1033">
        <f t="shared" si="1011"/>
        <v>80.051724137931032</v>
      </c>
      <c r="F1033">
        <f t="shared" si="1012"/>
        <v>-0.11563265306122417</v>
      </c>
      <c r="G1033">
        <f t="shared" si="1013"/>
        <v>-2.6428571428571459</v>
      </c>
      <c r="H1033">
        <f t="shared" si="1014"/>
        <v>-2.3653390804597709</v>
      </c>
      <c r="I1033">
        <f t="shared" si="1015"/>
        <v>-28.051724137931032</v>
      </c>
      <c r="J1033">
        <f t="array" ref="J1033">MMULT(MMULT(F1033:G1033,D$856:E$857), TRANSPOSE(F1033:G1033))</f>
        <v>0.26897895868127236</v>
      </c>
      <c r="K1033">
        <f t="array" ref="K1033">MMULT(MMULT(H1033:I1033,D$861:E$862), TRANSPOSE(H1033:I1033))</f>
        <v>42.873677441348619</v>
      </c>
      <c r="L1033">
        <f t="shared" si="1016"/>
        <v>0.86805944994995266</v>
      </c>
      <c r="M1033">
        <f t="shared" si="1017"/>
        <v>22.242512898263485</v>
      </c>
      <c r="N1033">
        <f t="shared" si="1018"/>
        <v>1</v>
      </c>
      <c r="O1033">
        <f t="shared" si="1019"/>
        <v>1</v>
      </c>
      <c r="P1033">
        <f t="shared" si="1020"/>
        <v>0</v>
      </c>
      <c r="Q1033">
        <f t="shared" si="1021"/>
        <v>0</v>
      </c>
      <c r="R1033">
        <f>A684</f>
        <v>111</v>
      </c>
      <c r="S1033">
        <f t="shared" si="1022"/>
        <v>2</v>
      </c>
      <c r="T1033">
        <f t="shared" si="1023"/>
        <v>4.7329999999999997</v>
      </c>
      <c r="U1033">
        <f t="shared" si="1024"/>
        <v>75</v>
      </c>
    </row>
    <row r="1034" spans="1:21" x14ac:dyDescent="0.3">
      <c r="A1034">
        <f t="shared" ref="A1034" si="1104">A743</f>
        <v>170</v>
      </c>
      <c r="B1034">
        <f t="shared" ref="B1034:C1034" si="1105">A$851</f>
        <v>2.0486326530612242</v>
      </c>
      <c r="C1034">
        <f t="shared" si="1105"/>
        <v>54.642857142857146</v>
      </c>
      <c r="D1034">
        <f t="shared" si="1010"/>
        <v>4.2983390804597708</v>
      </c>
      <c r="E1034">
        <f t="shared" si="1011"/>
        <v>80.051724137931032</v>
      </c>
      <c r="F1034">
        <f t="shared" si="1012"/>
        <v>2.5683673469387758</v>
      </c>
      <c r="G1034">
        <f t="shared" si="1013"/>
        <v>38.357142857142854</v>
      </c>
      <c r="H1034">
        <f t="shared" si="1014"/>
        <v>0.31866091954022924</v>
      </c>
      <c r="I1034">
        <f t="shared" si="1015"/>
        <v>12.948275862068968</v>
      </c>
      <c r="J1034">
        <f t="array" ref="J1034">MMULT(MMULT(F1034:G1034,D$856:E$857), TRANSPOSE(F1034:G1034))</f>
        <v>94.073536408694764</v>
      </c>
      <c r="K1034">
        <f t="array" ref="K1034">MMULT(MMULT(H1034:I1034,D$861:E$862), TRANSPOSE(H1034:I1034))</f>
        <v>4.7592436128394713</v>
      </c>
      <c r="L1034">
        <f t="shared" si="1016"/>
        <v>47.770338174956699</v>
      </c>
      <c r="M1034">
        <f t="shared" si="1017"/>
        <v>3.1852959840089121</v>
      </c>
      <c r="N1034">
        <f t="shared" si="1018"/>
        <v>2</v>
      </c>
      <c r="O1034">
        <f t="shared" si="1019"/>
        <v>0</v>
      </c>
      <c r="P1034">
        <f t="shared" si="1020"/>
        <v>1</v>
      </c>
      <c r="Q1034">
        <f t="shared" si="1021"/>
        <v>0</v>
      </c>
      <c r="R1034">
        <f>A686</f>
        <v>113</v>
      </c>
      <c r="S1034">
        <f t="shared" si="1022"/>
        <v>2</v>
      </c>
      <c r="T1034">
        <f t="shared" si="1023"/>
        <v>4.9000000000000004</v>
      </c>
      <c r="U1034">
        <f t="shared" si="1024"/>
        <v>89</v>
      </c>
    </row>
    <row r="1035" spans="1:21" x14ac:dyDescent="0.3">
      <c r="A1035">
        <f t="shared" ref="A1035" si="1106">A744</f>
        <v>171</v>
      </c>
      <c r="B1035">
        <f t="shared" ref="B1035:C1035" si="1107">A$851</f>
        <v>2.0486326530612242</v>
      </c>
      <c r="C1035">
        <f t="shared" si="1107"/>
        <v>54.642857142857146</v>
      </c>
      <c r="D1035">
        <f t="shared" si="1010"/>
        <v>4.2983390804597708</v>
      </c>
      <c r="E1035">
        <f t="shared" si="1011"/>
        <v>80.051724137931032</v>
      </c>
      <c r="F1035">
        <f t="shared" si="1012"/>
        <v>-0.13163265306122418</v>
      </c>
      <c r="G1035">
        <f t="shared" si="1013"/>
        <v>-5.6428571428571459</v>
      </c>
      <c r="H1035">
        <f t="shared" si="1014"/>
        <v>-2.3813390804597709</v>
      </c>
      <c r="I1035">
        <f t="shared" si="1015"/>
        <v>-31.051724137931032</v>
      </c>
      <c r="J1035">
        <f t="array" ref="J1035">MMULT(MMULT(F1035:G1035,D$856:E$857), TRANSPOSE(F1035:G1035))</f>
        <v>0.91582554853450082</v>
      </c>
      <c r="K1035">
        <f t="array" ref="K1035">MMULT(MMULT(H1035:I1035,D$861:E$862), TRANSPOSE(H1035:I1035))</f>
        <v>46.582982467844928</v>
      </c>
      <c r="L1035">
        <f t="shared" si="1016"/>
        <v>1.1914827448765668</v>
      </c>
      <c r="M1035">
        <f t="shared" si="1017"/>
        <v>24.097165411511639</v>
      </c>
      <c r="N1035">
        <f t="shared" si="1018"/>
        <v>1</v>
      </c>
      <c r="O1035">
        <f t="shared" si="1019"/>
        <v>1</v>
      </c>
      <c r="P1035">
        <f t="shared" si="1020"/>
        <v>0</v>
      </c>
      <c r="Q1035">
        <f t="shared" si="1021"/>
        <v>0</v>
      </c>
      <c r="R1035">
        <f>A687</f>
        <v>114</v>
      </c>
      <c r="S1035">
        <f t="shared" si="1022"/>
        <v>2</v>
      </c>
      <c r="T1035">
        <f t="shared" si="1023"/>
        <v>4.4169999999999998</v>
      </c>
      <c r="U1035">
        <f t="shared" si="1024"/>
        <v>79</v>
      </c>
    </row>
    <row r="1036" spans="1:21" x14ac:dyDescent="0.3">
      <c r="A1036">
        <f t="shared" ref="A1036" si="1108">A745</f>
        <v>172</v>
      </c>
      <c r="B1036">
        <f t="shared" ref="B1036:C1036" si="1109">A$851</f>
        <v>2.0486326530612242</v>
      </c>
      <c r="C1036">
        <f t="shared" si="1109"/>
        <v>54.642857142857146</v>
      </c>
      <c r="D1036">
        <f t="shared" si="1010"/>
        <v>4.2983390804597708</v>
      </c>
      <c r="E1036">
        <f t="shared" si="1011"/>
        <v>80.051724137931032</v>
      </c>
      <c r="F1036">
        <f t="shared" si="1012"/>
        <v>3.4367346938775967E-2</v>
      </c>
      <c r="G1036">
        <f t="shared" si="1013"/>
        <v>2.3571428571428541</v>
      </c>
      <c r="H1036">
        <f t="shared" si="1014"/>
        <v>-2.2153390804597706</v>
      </c>
      <c r="I1036">
        <f t="shared" si="1015"/>
        <v>-23.051724137931032</v>
      </c>
      <c r="J1036">
        <f t="array" ref="J1036">MMULT(MMULT(F1036:G1036,D$856:E$857), TRANSPOSE(F1036:G1036))</f>
        <v>0.15671021684783878</v>
      </c>
      <c r="K1036">
        <f t="array" ref="K1036">MMULT(MMULT(H1036:I1036,D$861:E$862), TRANSPOSE(H1036:I1036))</f>
        <v>34.883534407688359</v>
      </c>
      <c r="L1036">
        <f t="shared" si="1016"/>
        <v>0.81192507903323585</v>
      </c>
      <c r="M1036">
        <f t="shared" si="1017"/>
        <v>18.247441381433354</v>
      </c>
      <c r="N1036">
        <f t="shared" si="1018"/>
        <v>1</v>
      </c>
      <c r="O1036">
        <f t="shared" si="1019"/>
        <v>1</v>
      </c>
      <c r="P1036">
        <f t="shared" si="1020"/>
        <v>0</v>
      </c>
      <c r="Q1036">
        <f t="shared" si="1021"/>
        <v>0</v>
      </c>
      <c r="R1036">
        <f>A689</f>
        <v>116</v>
      </c>
      <c r="S1036">
        <f t="shared" si="1022"/>
        <v>2</v>
      </c>
      <c r="T1036">
        <f t="shared" si="1023"/>
        <v>4.633</v>
      </c>
      <c r="U1036">
        <f t="shared" si="1024"/>
        <v>81</v>
      </c>
    </row>
    <row r="1037" spans="1:21" x14ac:dyDescent="0.3">
      <c r="A1037">
        <f t="shared" ref="A1037" si="1110">A746</f>
        <v>173</v>
      </c>
      <c r="B1037">
        <f t="shared" ref="B1037:C1037" si="1111">A$851</f>
        <v>2.0486326530612242</v>
      </c>
      <c r="C1037">
        <f t="shared" si="1111"/>
        <v>54.642857142857146</v>
      </c>
      <c r="D1037">
        <f t="shared" si="1010"/>
        <v>4.2983390804597708</v>
      </c>
      <c r="E1037">
        <f t="shared" si="1011"/>
        <v>80.051724137931032</v>
      </c>
      <c r="F1037">
        <f t="shared" si="1012"/>
        <v>2.534367346938776</v>
      </c>
      <c r="G1037">
        <f t="shared" si="1013"/>
        <v>22.357142857142854</v>
      </c>
      <c r="H1037">
        <f t="shared" si="1014"/>
        <v>0.28466091954022943</v>
      </c>
      <c r="I1037">
        <f t="shared" si="1015"/>
        <v>-3.051724137931032</v>
      </c>
      <c r="J1037">
        <f t="array" ref="J1037">MMULT(MMULT(F1037:G1037,D$856:E$857), TRANSPOSE(F1037:G1037))</f>
        <v>80.261847315983303</v>
      </c>
      <c r="K1037">
        <f t="array" ref="K1037">MMULT(MMULT(H1037:I1037,D$861:E$862), TRANSPOSE(H1037:I1037))</f>
        <v>1.176333488922608</v>
      </c>
      <c r="L1037">
        <f t="shared" si="1016"/>
        <v>40.864493628600968</v>
      </c>
      <c r="M1037">
        <f t="shared" si="1017"/>
        <v>1.3938409220504804</v>
      </c>
      <c r="N1037">
        <f t="shared" si="1018"/>
        <v>2</v>
      </c>
      <c r="O1037">
        <f t="shared" si="1019"/>
        <v>0</v>
      </c>
      <c r="P1037">
        <f t="shared" si="1020"/>
        <v>1</v>
      </c>
      <c r="Q1037">
        <f t="shared" si="1021"/>
        <v>0</v>
      </c>
      <c r="R1037">
        <f>A691</f>
        <v>118</v>
      </c>
      <c r="S1037">
        <f t="shared" si="1022"/>
        <v>2</v>
      </c>
      <c r="T1037">
        <f t="shared" si="1023"/>
        <v>4.5999999999999996</v>
      </c>
      <c r="U1037">
        <f t="shared" si="1024"/>
        <v>85</v>
      </c>
    </row>
    <row r="1038" spans="1:21" x14ac:dyDescent="0.3">
      <c r="A1038">
        <f t="shared" ref="A1038" si="1112">A747</f>
        <v>174</v>
      </c>
      <c r="B1038">
        <f t="shared" ref="B1038:C1038" si="1113">A$851</f>
        <v>2.0486326530612242</v>
      </c>
      <c r="C1038">
        <f t="shared" si="1113"/>
        <v>54.642857142857146</v>
      </c>
      <c r="D1038">
        <f t="shared" si="1010"/>
        <v>4.2983390804597708</v>
      </c>
      <c r="E1038">
        <f t="shared" si="1011"/>
        <v>80.051724137931032</v>
      </c>
      <c r="F1038">
        <f t="shared" si="1012"/>
        <v>1.284367346938776</v>
      </c>
      <c r="G1038">
        <f t="shared" si="1013"/>
        <v>13.357142857142854</v>
      </c>
      <c r="H1038">
        <f t="shared" si="1014"/>
        <v>-0.96533908045977057</v>
      </c>
      <c r="I1038">
        <f t="shared" si="1015"/>
        <v>-12.051724137931032</v>
      </c>
      <c r="J1038">
        <f t="array" ref="J1038">MMULT(MMULT(F1038:G1038,D$856:E$857), TRANSPOSE(F1038:G1038))</f>
        <v>20.986152791729381</v>
      </c>
      <c r="K1038">
        <f t="array" ref="K1038">MMULT(MMULT(H1038:I1038,D$861:E$862), TRANSPOSE(H1038:I1038))</f>
        <v>7.4027404265232857</v>
      </c>
      <c r="L1038">
        <f t="shared" si="1016"/>
        <v>11.226646366474007</v>
      </c>
      <c r="M1038">
        <f t="shared" si="1017"/>
        <v>4.5070443908508189</v>
      </c>
      <c r="N1038">
        <f t="shared" si="1018"/>
        <v>2</v>
      </c>
      <c r="O1038">
        <f t="shared" si="1019"/>
        <v>0</v>
      </c>
      <c r="P1038">
        <f t="shared" si="1020"/>
        <v>1</v>
      </c>
      <c r="Q1038">
        <f t="shared" si="1021"/>
        <v>0</v>
      </c>
      <c r="R1038">
        <f>A693</f>
        <v>120</v>
      </c>
      <c r="S1038">
        <f t="shared" si="1022"/>
        <v>2</v>
      </c>
      <c r="T1038">
        <f t="shared" si="1023"/>
        <v>4.4169999999999998</v>
      </c>
      <c r="U1038">
        <f t="shared" si="1024"/>
        <v>87</v>
      </c>
    </row>
    <row r="1039" spans="1:21" x14ac:dyDescent="0.3">
      <c r="A1039">
        <f t="shared" ref="A1039" si="1114">A748</f>
        <v>175</v>
      </c>
      <c r="B1039">
        <f t="shared" ref="B1039:C1039" si="1115">A$851</f>
        <v>2.0486326530612242</v>
      </c>
      <c r="C1039">
        <f t="shared" si="1115"/>
        <v>54.642857142857146</v>
      </c>
      <c r="D1039">
        <f t="shared" si="1010"/>
        <v>4.2983390804597708</v>
      </c>
      <c r="E1039">
        <f t="shared" si="1011"/>
        <v>80.051724137931032</v>
      </c>
      <c r="F1039">
        <f t="shared" si="1012"/>
        <v>2.1183673469387756</v>
      </c>
      <c r="G1039">
        <f t="shared" si="1013"/>
        <v>26.357142857142854</v>
      </c>
      <c r="H1039">
        <f t="shared" si="1014"/>
        <v>-0.13133908045977094</v>
      </c>
      <c r="I1039">
        <f t="shared" si="1015"/>
        <v>0.94827586206896797</v>
      </c>
      <c r="J1039">
        <f t="array" ref="J1039">MMULT(MMULT(F1039:G1039,D$856:E$857), TRANSPOSE(F1039:G1039))</f>
        <v>59.467217244576148</v>
      </c>
      <c r="K1039">
        <f t="array" ref="K1039">MMULT(MMULT(H1039:I1039,D$861:E$862), TRANSPOSE(H1039:I1039))</f>
        <v>0.19471085400798233</v>
      </c>
      <c r="L1039">
        <f t="shared" si="1016"/>
        <v>30.46717859289739</v>
      </c>
      <c r="M1039">
        <f t="shared" si="1017"/>
        <v>0.90302960459316761</v>
      </c>
      <c r="N1039">
        <f t="shared" si="1018"/>
        <v>2</v>
      </c>
      <c r="O1039">
        <f t="shared" si="1019"/>
        <v>0</v>
      </c>
      <c r="P1039">
        <f t="shared" si="1020"/>
        <v>1</v>
      </c>
      <c r="Q1039">
        <f t="shared" si="1021"/>
        <v>0</v>
      </c>
      <c r="R1039">
        <f>A695</f>
        <v>122</v>
      </c>
      <c r="S1039">
        <f t="shared" si="1022"/>
        <v>2</v>
      </c>
      <c r="T1039">
        <f t="shared" si="1023"/>
        <v>4.0670000000000002</v>
      </c>
      <c r="U1039">
        <f t="shared" si="1024"/>
        <v>69</v>
      </c>
    </row>
    <row r="1040" spans="1:21" x14ac:dyDescent="0.3">
      <c r="A1040">
        <f t="shared" ref="A1040" si="1116">A749</f>
        <v>176</v>
      </c>
      <c r="B1040">
        <f t="shared" ref="B1040:C1040" si="1117">A$851</f>
        <v>2.0486326530612242</v>
      </c>
      <c r="C1040">
        <f t="shared" si="1117"/>
        <v>54.642857142857146</v>
      </c>
      <c r="D1040">
        <f t="shared" si="1010"/>
        <v>4.2983390804597708</v>
      </c>
      <c r="E1040">
        <f t="shared" si="1011"/>
        <v>80.051724137931032</v>
      </c>
      <c r="F1040">
        <f t="shared" si="1012"/>
        <v>2.284367346938776</v>
      </c>
      <c r="G1040">
        <f t="shared" si="1013"/>
        <v>26.357142857142854</v>
      </c>
      <c r="H1040">
        <f t="shared" si="1014"/>
        <v>3.4660919540229429E-2</v>
      </c>
      <c r="I1040">
        <f t="shared" si="1015"/>
        <v>0.94827586206896797</v>
      </c>
      <c r="J1040">
        <f t="array" ref="J1040">MMULT(MMULT(F1040:G1040,D$856:E$857), TRANSPOSE(F1040:G1040))</f>
        <v>67.755996304319495</v>
      </c>
      <c r="K1040">
        <f t="array" ref="K1040">MMULT(MMULT(H1040:I1040,D$861:E$862), TRANSPOSE(H1040:I1040))</f>
        <v>2.6557863833974817E-2</v>
      </c>
      <c r="L1040">
        <f t="shared" si="1016"/>
        <v>34.611568122769064</v>
      </c>
      <c r="M1040">
        <f t="shared" si="1017"/>
        <v>0.81895310950616385</v>
      </c>
      <c r="N1040">
        <f t="shared" si="1018"/>
        <v>2</v>
      </c>
      <c r="O1040">
        <f t="shared" si="1019"/>
        <v>0</v>
      </c>
      <c r="P1040">
        <f t="shared" si="1020"/>
        <v>1</v>
      </c>
      <c r="Q1040">
        <f t="shared" si="1021"/>
        <v>0</v>
      </c>
      <c r="R1040">
        <f>A696</f>
        <v>123</v>
      </c>
      <c r="S1040">
        <f t="shared" si="1022"/>
        <v>2</v>
      </c>
      <c r="T1040">
        <f t="shared" si="1023"/>
        <v>4.25</v>
      </c>
      <c r="U1040">
        <f t="shared" si="1024"/>
        <v>77</v>
      </c>
    </row>
    <row r="1041" spans="1:21" x14ac:dyDescent="0.3">
      <c r="A1041">
        <f t="shared" ref="A1041" si="1118">A750</f>
        <v>177</v>
      </c>
      <c r="B1041">
        <f t="shared" ref="B1041:C1041" si="1119">A$851</f>
        <v>2.0486326530612242</v>
      </c>
      <c r="C1041">
        <f t="shared" si="1119"/>
        <v>54.642857142857146</v>
      </c>
      <c r="D1041">
        <f t="shared" si="1010"/>
        <v>4.2983390804597708</v>
      </c>
      <c r="E1041">
        <f t="shared" si="1011"/>
        <v>80.051724137931032</v>
      </c>
      <c r="F1041">
        <f t="shared" si="1012"/>
        <v>2.4513673469387758</v>
      </c>
      <c r="G1041">
        <f t="shared" si="1013"/>
        <v>18.357142857142854</v>
      </c>
      <c r="H1041">
        <f t="shared" si="1014"/>
        <v>0.20166091954022924</v>
      </c>
      <c r="I1041">
        <f t="shared" si="1015"/>
        <v>-7.051724137931032</v>
      </c>
      <c r="J1041">
        <f t="array" ref="J1041">MMULT(MMULT(F1041:G1041,D$856:E$857), TRANSPOSE(F1041:G1041))</f>
        <v>74.692275338550672</v>
      </c>
      <c r="K1041">
        <f t="array" ref="K1041">MMULT(MMULT(H1041:I1041,D$861:E$862), TRANSPOSE(H1041:I1041))</f>
        <v>2.3877514934363679</v>
      </c>
      <c r="L1041">
        <f t="shared" si="1016"/>
        <v>38.079707639884653</v>
      </c>
      <c r="M1041">
        <f t="shared" si="1017"/>
        <v>1.9995499243073604</v>
      </c>
      <c r="N1041">
        <f t="shared" si="1018"/>
        <v>2</v>
      </c>
      <c r="O1041">
        <f t="shared" si="1019"/>
        <v>0</v>
      </c>
      <c r="P1041">
        <f t="shared" si="1020"/>
        <v>1</v>
      </c>
      <c r="Q1041">
        <f t="shared" si="1021"/>
        <v>0</v>
      </c>
      <c r="R1041">
        <f>A698</f>
        <v>125</v>
      </c>
      <c r="S1041">
        <f t="shared" si="1022"/>
        <v>2</v>
      </c>
      <c r="T1041">
        <f t="shared" si="1023"/>
        <v>4.5999999999999996</v>
      </c>
      <c r="U1041">
        <f t="shared" si="1024"/>
        <v>88</v>
      </c>
    </row>
    <row r="1042" spans="1:21" x14ac:dyDescent="0.3">
      <c r="A1042">
        <f t="shared" ref="A1042" si="1120">A751</f>
        <v>178</v>
      </c>
      <c r="B1042">
        <f t="shared" ref="B1042:C1042" si="1121">A$851</f>
        <v>2.0486326530612242</v>
      </c>
      <c r="C1042">
        <f t="shared" si="1121"/>
        <v>54.642857142857146</v>
      </c>
      <c r="D1042">
        <f t="shared" si="1010"/>
        <v>4.2983390804597708</v>
      </c>
      <c r="E1042">
        <f t="shared" si="1011"/>
        <v>80.051724137931032</v>
      </c>
      <c r="F1042">
        <f t="shared" si="1012"/>
        <v>0.3683673469387756</v>
      </c>
      <c r="G1042">
        <f t="shared" si="1013"/>
        <v>-4.6428571428571459</v>
      </c>
      <c r="H1042">
        <f t="shared" si="1014"/>
        <v>-1.8813390804597709</v>
      </c>
      <c r="I1042">
        <f t="shared" si="1015"/>
        <v>-30.051724137931032</v>
      </c>
      <c r="J1042">
        <f t="array" ref="J1042">MMULT(MMULT(F1042:G1042,D$856:E$857), TRANSPOSE(F1042:G1042))</f>
        <v>3.4260523339423838</v>
      </c>
      <c r="K1042">
        <f t="array" ref="K1042">MMULT(MMULT(H1042:I1042,D$861:E$862), TRANSPOSE(H1042:I1042))</f>
        <v>35.31385955586579</v>
      </c>
      <c r="L1042">
        <f t="shared" si="1016"/>
        <v>2.4465961375805083</v>
      </c>
      <c r="M1042">
        <f t="shared" si="1017"/>
        <v>18.46260395552207</v>
      </c>
      <c r="N1042">
        <f t="shared" si="1018"/>
        <v>1</v>
      </c>
      <c r="O1042">
        <f t="shared" si="1019"/>
        <v>1</v>
      </c>
      <c r="P1042">
        <f t="shared" si="1020"/>
        <v>0</v>
      </c>
      <c r="Q1042">
        <f t="shared" si="1021"/>
        <v>0</v>
      </c>
      <c r="R1042">
        <f>A699</f>
        <v>126</v>
      </c>
      <c r="S1042">
        <f t="shared" si="1022"/>
        <v>2</v>
      </c>
      <c r="T1042">
        <f t="shared" si="1023"/>
        <v>3.7669999999999999</v>
      </c>
      <c r="U1042">
        <f t="shared" si="1024"/>
        <v>81</v>
      </c>
    </row>
    <row r="1043" spans="1:21" x14ac:dyDescent="0.3">
      <c r="A1043">
        <f t="shared" ref="A1043" si="1122">A752</f>
        <v>179</v>
      </c>
      <c r="B1043">
        <f t="shared" ref="B1043:C1043" si="1123">A$851</f>
        <v>2.0486326530612242</v>
      </c>
      <c r="C1043">
        <f t="shared" si="1123"/>
        <v>54.642857142857146</v>
      </c>
      <c r="D1043">
        <f t="shared" si="1010"/>
        <v>4.2983390804597708</v>
      </c>
      <c r="E1043">
        <f t="shared" si="1011"/>
        <v>80.051724137931032</v>
      </c>
      <c r="F1043">
        <f t="shared" si="1012"/>
        <v>1.9513673469387758</v>
      </c>
      <c r="G1043">
        <f t="shared" si="1013"/>
        <v>30.357142857142854</v>
      </c>
      <c r="H1043">
        <f t="shared" si="1014"/>
        <v>-0.29833908045977076</v>
      </c>
      <c r="I1043">
        <f t="shared" si="1015"/>
        <v>4.948275862068968</v>
      </c>
      <c r="J1043">
        <f t="array" ref="J1043">MMULT(MMULT(F1043:G1043,D$856:E$857), TRANSPOSE(F1043:G1043))</f>
        <v>55.50068717767779</v>
      </c>
      <c r="K1043">
        <f t="array" ref="K1043">MMULT(MMULT(H1043:I1043,D$861:E$862), TRANSPOSE(H1043:I1043))</f>
        <v>1.9323550826233165</v>
      </c>
      <c r="L1043">
        <f t="shared" si="1016"/>
        <v>28.483913559448212</v>
      </c>
      <c r="M1043">
        <f t="shared" si="1017"/>
        <v>1.7718517189008347</v>
      </c>
      <c r="N1043">
        <f t="shared" si="1018"/>
        <v>2</v>
      </c>
      <c r="O1043">
        <f t="shared" si="1019"/>
        <v>0</v>
      </c>
      <c r="P1043">
        <f t="shared" si="1020"/>
        <v>1</v>
      </c>
      <c r="Q1043">
        <f t="shared" si="1021"/>
        <v>0</v>
      </c>
      <c r="R1043">
        <f>A701</f>
        <v>128</v>
      </c>
      <c r="S1043">
        <f t="shared" si="1022"/>
        <v>2</v>
      </c>
      <c r="T1043">
        <f t="shared" si="1023"/>
        <v>4.5</v>
      </c>
      <c r="U1043">
        <f t="shared" si="1024"/>
        <v>82</v>
      </c>
    </row>
    <row r="1044" spans="1:21" x14ac:dyDescent="0.3">
      <c r="A1044">
        <f t="shared" ref="A1044" si="1124">A753</f>
        <v>180</v>
      </c>
      <c r="B1044">
        <f t="shared" ref="B1044:C1044" si="1125">A$851</f>
        <v>2.0486326530612242</v>
      </c>
      <c r="C1044">
        <f t="shared" si="1125"/>
        <v>54.642857142857146</v>
      </c>
      <c r="D1044">
        <f t="shared" si="1010"/>
        <v>4.2983390804597708</v>
      </c>
      <c r="E1044">
        <f t="shared" si="1011"/>
        <v>80.051724137931032</v>
      </c>
      <c r="F1044">
        <f t="shared" si="1012"/>
        <v>2.1183673469387756</v>
      </c>
      <c r="G1044">
        <f t="shared" si="1013"/>
        <v>19.357142857142854</v>
      </c>
      <c r="H1044">
        <f t="shared" si="1014"/>
        <v>-0.13133908045977094</v>
      </c>
      <c r="I1044">
        <f t="shared" si="1015"/>
        <v>-6.051724137931032</v>
      </c>
      <c r="J1044">
        <f t="array" ref="J1044">MMULT(MMULT(F1044:G1044,D$856:E$857), TRANSPOSE(F1044:G1044))</f>
        <v>56.221125406362333</v>
      </c>
      <c r="K1044">
        <f t="array" ref="K1044">MMULT(MMULT(H1044:I1044,D$861:E$862), TRANSPOSE(H1044:I1044))</f>
        <v>1.0406685522789649</v>
      </c>
      <c r="L1044">
        <f t="shared" si="1016"/>
        <v>28.844132673790483</v>
      </c>
      <c r="M1044">
        <f t="shared" si="1017"/>
        <v>1.3260084537286589</v>
      </c>
      <c r="N1044">
        <f t="shared" si="1018"/>
        <v>2</v>
      </c>
      <c r="O1044">
        <f t="shared" si="1019"/>
        <v>0</v>
      </c>
      <c r="P1044">
        <f t="shared" si="1020"/>
        <v>1</v>
      </c>
      <c r="Q1044">
        <f t="shared" si="1021"/>
        <v>0</v>
      </c>
      <c r="R1044">
        <f>A703</f>
        <v>130</v>
      </c>
      <c r="S1044">
        <f t="shared" si="1022"/>
        <v>2</v>
      </c>
      <c r="T1044">
        <f t="shared" si="1023"/>
        <v>4.6500000000000004</v>
      </c>
      <c r="U1044">
        <f t="shared" si="1024"/>
        <v>90</v>
      </c>
    </row>
    <row r="1045" spans="1:21" x14ac:dyDescent="0.3">
      <c r="A1045">
        <f t="shared" ref="A1045" si="1126">A754</f>
        <v>181</v>
      </c>
      <c r="B1045">
        <f t="shared" ref="B1045:C1045" si="1127">A$851</f>
        <v>2.0486326530612242</v>
      </c>
      <c r="C1045">
        <f t="shared" si="1127"/>
        <v>54.642857142857146</v>
      </c>
      <c r="D1045">
        <f t="shared" si="1010"/>
        <v>4.2983390804597708</v>
      </c>
      <c r="E1045">
        <f t="shared" si="1011"/>
        <v>80.051724137931032</v>
      </c>
      <c r="F1045">
        <f t="shared" si="1012"/>
        <v>-0.16563265306122421</v>
      </c>
      <c r="G1045">
        <f t="shared" si="1013"/>
        <v>0.3571428571428541</v>
      </c>
      <c r="H1045">
        <f t="shared" si="1014"/>
        <v>-2.4153390804597707</v>
      </c>
      <c r="I1045">
        <f t="shared" si="1015"/>
        <v>-25.051724137931032</v>
      </c>
      <c r="J1045">
        <f t="array" ref="J1045">MMULT(MMULT(F1045:G1045,D$856:E$857), TRANSPOSE(F1045:G1045))</f>
        <v>0.42107065762048762</v>
      </c>
      <c r="K1045">
        <f t="array" ref="K1045">MMULT(MMULT(H1045:I1045,D$861:E$862), TRANSPOSE(H1045:I1045))</f>
        <v>41.401048542673522</v>
      </c>
      <c r="L1045">
        <f t="shared" si="1016"/>
        <v>0.94410529941956034</v>
      </c>
      <c r="M1045">
        <f t="shared" si="1017"/>
        <v>21.506198448925936</v>
      </c>
      <c r="N1045">
        <f t="shared" si="1018"/>
        <v>1</v>
      </c>
      <c r="O1045">
        <f t="shared" si="1019"/>
        <v>1</v>
      </c>
      <c r="P1045">
        <f t="shared" si="1020"/>
        <v>0</v>
      </c>
      <c r="Q1045">
        <f t="shared" si="1021"/>
        <v>0</v>
      </c>
      <c r="R1045">
        <f>A705</f>
        <v>132</v>
      </c>
      <c r="S1045">
        <f t="shared" si="1022"/>
        <v>2</v>
      </c>
      <c r="T1045">
        <f t="shared" si="1023"/>
        <v>4.1669999999999998</v>
      </c>
      <c r="U1045">
        <f t="shared" si="1024"/>
        <v>83</v>
      </c>
    </row>
    <row r="1046" spans="1:21" x14ac:dyDescent="0.3">
      <c r="A1046">
        <f t="shared" ref="A1046" si="1128">A755</f>
        <v>182</v>
      </c>
      <c r="B1046">
        <f t="shared" ref="B1046:C1046" si="1129">A$851</f>
        <v>2.0486326530612242</v>
      </c>
      <c r="C1046">
        <f t="shared" si="1129"/>
        <v>54.642857142857146</v>
      </c>
      <c r="D1046">
        <f t="shared" si="1010"/>
        <v>4.2983390804597708</v>
      </c>
      <c r="E1046">
        <f t="shared" si="1011"/>
        <v>80.051724137931032</v>
      </c>
      <c r="F1046">
        <f t="shared" si="1012"/>
        <v>2.534367346938776</v>
      </c>
      <c r="G1046">
        <f t="shared" si="1013"/>
        <v>22.357142857142854</v>
      </c>
      <c r="H1046">
        <f t="shared" si="1014"/>
        <v>0.28466091954022943</v>
      </c>
      <c r="I1046">
        <f t="shared" si="1015"/>
        <v>-3.051724137931032</v>
      </c>
      <c r="J1046">
        <f t="array" ref="J1046">MMULT(MMULT(F1046:G1046,D$856:E$857), TRANSPOSE(F1046:G1046))</f>
        <v>80.261847315983303</v>
      </c>
      <c r="K1046">
        <f t="array" ref="K1046">MMULT(MMULT(H1046:I1046,D$861:E$862), TRANSPOSE(H1046:I1046))</f>
        <v>1.176333488922608</v>
      </c>
      <c r="L1046">
        <f t="shared" si="1016"/>
        <v>40.864493628600968</v>
      </c>
      <c r="M1046">
        <f t="shared" si="1017"/>
        <v>1.3938409220504804</v>
      </c>
      <c r="N1046">
        <f t="shared" si="1018"/>
        <v>2</v>
      </c>
      <c r="O1046">
        <f t="shared" si="1019"/>
        <v>0</v>
      </c>
      <c r="P1046">
        <f t="shared" si="1020"/>
        <v>1</v>
      </c>
      <c r="Q1046">
        <f t="shared" si="1021"/>
        <v>0</v>
      </c>
      <c r="R1046">
        <f>A707</f>
        <v>134</v>
      </c>
      <c r="S1046">
        <f t="shared" si="1022"/>
        <v>2</v>
      </c>
      <c r="T1046">
        <f t="shared" si="1023"/>
        <v>4.3330000000000002</v>
      </c>
      <c r="U1046">
        <f t="shared" si="1024"/>
        <v>89</v>
      </c>
    </row>
    <row r="1047" spans="1:21" x14ac:dyDescent="0.3">
      <c r="A1047">
        <f t="shared" ref="A1047" si="1130">A756</f>
        <v>183</v>
      </c>
      <c r="B1047">
        <f t="shared" ref="B1047:C1047" si="1131">A$851</f>
        <v>2.0486326530612242</v>
      </c>
      <c r="C1047">
        <f t="shared" si="1131"/>
        <v>54.642857142857146</v>
      </c>
      <c r="D1047">
        <f t="shared" si="1010"/>
        <v>4.2983390804597708</v>
      </c>
      <c r="E1047">
        <f t="shared" si="1011"/>
        <v>80.051724137931032</v>
      </c>
      <c r="F1047">
        <f t="shared" si="1012"/>
        <v>2.2013673469387758</v>
      </c>
      <c r="G1047">
        <f t="shared" si="1013"/>
        <v>28.357142857142854</v>
      </c>
      <c r="H1047">
        <f t="shared" si="1014"/>
        <v>-4.8339080459770756E-2</v>
      </c>
      <c r="I1047">
        <f t="shared" si="1015"/>
        <v>2.948275862068968</v>
      </c>
      <c r="J1047">
        <f t="array" ref="J1047">MMULT(MMULT(F1047:G1047,D$856:E$857), TRANSPOSE(F1047:G1047))</f>
        <v>64.940524998738141</v>
      </c>
      <c r="K1047">
        <f t="array" ref="K1047">MMULT(MMULT(H1047:I1047,D$861:E$862), TRANSPOSE(H1047:I1047))</f>
        <v>0.34720774813405386</v>
      </c>
      <c r="L1047">
        <f t="shared" si="1016"/>
        <v>33.203832469978387</v>
      </c>
      <c r="M1047">
        <f t="shared" si="1017"/>
        <v>0.97927805165620341</v>
      </c>
      <c r="N1047">
        <f t="shared" si="1018"/>
        <v>2</v>
      </c>
      <c r="O1047">
        <f t="shared" si="1019"/>
        <v>0</v>
      </c>
      <c r="P1047">
        <f t="shared" si="1020"/>
        <v>1</v>
      </c>
      <c r="Q1047">
        <f t="shared" si="1021"/>
        <v>0</v>
      </c>
      <c r="R1047">
        <f>A709</f>
        <v>136</v>
      </c>
      <c r="S1047">
        <f t="shared" si="1022"/>
        <v>2</v>
      </c>
      <c r="T1047">
        <f t="shared" si="1023"/>
        <v>4.383</v>
      </c>
      <c r="U1047">
        <f t="shared" si="1024"/>
        <v>82</v>
      </c>
    </row>
    <row r="1048" spans="1:21" x14ac:dyDescent="0.3">
      <c r="A1048">
        <f t="shared" ref="A1048" si="1132">A757</f>
        <v>184</v>
      </c>
      <c r="B1048">
        <f t="shared" ref="B1048:C1048" si="1133">A$851</f>
        <v>2.0486326530612242</v>
      </c>
      <c r="C1048">
        <f t="shared" si="1133"/>
        <v>54.642857142857146</v>
      </c>
      <c r="D1048">
        <f t="shared" si="1010"/>
        <v>4.2983390804597708</v>
      </c>
      <c r="E1048">
        <f t="shared" si="1011"/>
        <v>80.051724137931032</v>
      </c>
      <c r="F1048">
        <f t="shared" si="1012"/>
        <v>1.7183673469387757</v>
      </c>
      <c r="G1048">
        <f t="shared" si="1013"/>
        <v>28.357142857142854</v>
      </c>
      <c r="H1048">
        <f t="shared" si="1014"/>
        <v>-0.53133908045977085</v>
      </c>
      <c r="I1048">
        <f t="shared" si="1015"/>
        <v>2.948275862068968</v>
      </c>
      <c r="J1048">
        <f t="array" ref="J1048">MMULT(MMULT(F1048:G1048,D$856:E$857), TRANSPOSE(F1048:G1048))</f>
        <v>44.588321328802479</v>
      </c>
      <c r="K1048">
        <f t="array" ref="K1048">MMULT(MMULT(H1048:I1048,D$861:E$862), TRANSPOSE(H1048:I1048))</f>
        <v>2.8306149219795649</v>
      </c>
      <c r="L1048">
        <f t="shared" si="1016"/>
        <v>23.027730635010556</v>
      </c>
      <c r="M1048">
        <f t="shared" si="1017"/>
        <v>2.2209816385789587</v>
      </c>
      <c r="N1048">
        <f t="shared" si="1018"/>
        <v>2</v>
      </c>
      <c r="O1048">
        <f t="shared" si="1019"/>
        <v>0</v>
      </c>
      <c r="P1048">
        <f t="shared" si="1020"/>
        <v>1</v>
      </c>
      <c r="Q1048">
        <f t="shared" si="1021"/>
        <v>0</v>
      </c>
      <c r="R1048">
        <f>A711</f>
        <v>138</v>
      </c>
      <c r="S1048">
        <f t="shared" si="1022"/>
        <v>2</v>
      </c>
      <c r="T1048">
        <f t="shared" si="1023"/>
        <v>4.9329999999999998</v>
      </c>
      <c r="U1048">
        <f t="shared" si="1024"/>
        <v>86</v>
      </c>
    </row>
    <row r="1049" spans="1:21" x14ac:dyDescent="0.3">
      <c r="A1049">
        <f t="shared" ref="A1049" si="1134">A758</f>
        <v>185</v>
      </c>
      <c r="B1049">
        <f t="shared" ref="B1049:C1049" si="1135">A$851</f>
        <v>2.0486326530612242</v>
      </c>
      <c r="C1049">
        <f t="shared" si="1135"/>
        <v>54.642857142857146</v>
      </c>
      <c r="D1049">
        <f t="shared" si="1010"/>
        <v>4.2983390804597708</v>
      </c>
      <c r="E1049">
        <f t="shared" si="1011"/>
        <v>80.051724137931032</v>
      </c>
      <c r="F1049">
        <f t="shared" si="1012"/>
        <v>-1.56326530612243E-2</v>
      </c>
      <c r="G1049">
        <f t="shared" si="1013"/>
        <v>-3.6428571428571459</v>
      </c>
      <c r="H1049">
        <f t="shared" si="1014"/>
        <v>-2.2653390804597708</v>
      </c>
      <c r="I1049">
        <f t="shared" si="1015"/>
        <v>-29.051724137931032</v>
      </c>
      <c r="J1049">
        <f t="array" ref="J1049">MMULT(MMULT(F1049:G1049,D$856:E$857), TRANSPOSE(F1049:G1049))</f>
        <v>0.40244998273111404</v>
      </c>
      <c r="K1049">
        <f t="array" ref="K1049">MMULT(MMULT(H1049:I1049,D$861:E$862), TRANSPOSE(H1049:I1049))</f>
        <v>41.604666573540598</v>
      </c>
      <c r="L1049">
        <f t="shared" si="1016"/>
        <v>0.93479496197487355</v>
      </c>
      <c r="M1049">
        <f t="shared" si="1017"/>
        <v>21.608007464359474</v>
      </c>
      <c r="N1049">
        <f t="shared" si="1018"/>
        <v>1</v>
      </c>
      <c r="O1049">
        <f t="shared" si="1019"/>
        <v>1</v>
      </c>
      <c r="P1049">
        <f t="shared" si="1020"/>
        <v>0</v>
      </c>
      <c r="Q1049">
        <f t="shared" si="1021"/>
        <v>0</v>
      </c>
      <c r="R1049">
        <f>A713</f>
        <v>140</v>
      </c>
      <c r="S1049">
        <f t="shared" si="1022"/>
        <v>2</v>
      </c>
      <c r="T1049">
        <f t="shared" si="1023"/>
        <v>3.7330000000000001</v>
      </c>
      <c r="U1049">
        <f t="shared" si="1024"/>
        <v>79</v>
      </c>
    </row>
    <row r="1050" spans="1:21" x14ac:dyDescent="0.3">
      <c r="A1050">
        <f t="shared" ref="A1050" si="1136">A759</f>
        <v>186</v>
      </c>
      <c r="B1050">
        <f t="shared" ref="B1050:C1050" si="1137">A$851</f>
        <v>2.0486326530612242</v>
      </c>
      <c r="C1050">
        <f t="shared" si="1137"/>
        <v>54.642857142857146</v>
      </c>
      <c r="D1050">
        <f t="shared" si="1010"/>
        <v>4.2983390804597708</v>
      </c>
      <c r="E1050">
        <f t="shared" si="1011"/>
        <v>80.051724137931032</v>
      </c>
      <c r="F1050">
        <f t="shared" si="1012"/>
        <v>2.3843673469387756</v>
      </c>
      <c r="G1050">
        <f t="shared" si="1013"/>
        <v>23.357142857142854</v>
      </c>
      <c r="H1050">
        <f t="shared" si="1014"/>
        <v>0.13466091954022907</v>
      </c>
      <c r="I1050">
        <f t="shared" si="1015"/>
        <v>-2.051724137931032</v>
      </c>
      <c r="J1050">
        <f t="array" ref="J1050">MMULT(MMULT(F1050:G1050,D$856:E$857), TRANSPOSE(F1050:G1050))</f>
        <v>71.728071700415725</v>
      </c>
      <c r="K1050">
        <f t="array" ref="K1050">MMULT(MMULT(H1050:I1050,D$861:E$862), TRANSPOSE(H1050:I1050))</f>
        <v>0.36008068681348782</v>
      </c>
      <c r="L1050">
        <f t="shared" si="1016"/>
        <v>36.597605820817179</v>
      </c>
      <c r="M1050">
        <f t="shared" si="1017"/>
        <v>0.98571452099592038</v>
      </c>
      <c r="N1050">
        <f t="shared" si="1018"/>
        <v>2</v>
      </c>
      <c r="O1050">
        <f t="shared" si="1019"/>
        <v>0</v>
      </c>
      <c r="P1050">
        <f t="shared" si="1020"/>
        <v>1</v>
      </c>
      <c r="Q1050">
        <f t="shared" si="1021"/>
        <v>0</v>
      </c>
      <c r="R1050">
        <f>A714</f>
        <v>141</v>
      </c>
      <c r="S1050">
        <f t="shared" si="1022"/>
        <v>2</v>
      </c>
      <c r="T1050">
        <f t="shared" si="1023"/>
        <v>4.2329999999999997</v>
      </c>
      <c r="U1050">
        <f t="shared" si="1024"/>
        <v>81</v>
      </c>
    </row>
    <row r="1051" spans="1:21" x14ac:dyDescent="0.3">
      <c r="A1051">
        <f t="shared" ref="A1051" si="1138">A760</f>
        <v>187</v>
      </c>
      <c r="B1051">
        <f t="shared" ref="B1051:C1051" si="1139">A$851</f>
        <v>2.0486326530612242</v>
      </c>
      <c r="C1051">
        <f t="shared" si="1139"/>
        <v>54.642857142857146</v>
      </c>
      <c r="D1051">
        <f t="shared" si="1010"/>
        <v>4.2983390804597708</v>
      </c>
      <c r="E1051">
        <f t="shared" si="1011"/>
        <v>80.051724137931032</v>
      </c>
      <c r="F1051">
        <f t="shared" si="1012"/>
        <v>2.034367346938776</v>
      </c>
      <c r="G1051">
        <f t="shared" si="1013"/>
        <v>29.357142857142854</v>
      </c>
      <c r="H1051">
        <f t="shared" si="1014"/>
        <v>-0.21533908045977057</v>
      </c>
      <c r="I1051">
        <f t="shared" si="1015"/>
        <v>3.948275862068968</v>
      </c>
      <c r="J1051">
        <f t="array" ref="J1051">MMULT(MMULT(F1051:G1051,D$856:E$857), TRANSPOSE(F1051:G1051))</f>
        <v>58.044169157953277</v>
      </c>
      <c r="K1051">
        <f t="array" ref="K1051">MMULT(MMULT(H1051:I1051,D$861:E$862), TRANSPOSE(H1051:I1051))</f>
        <v>1.1262327734248039</v>
      </c>
      <c r="L1051">
        <f t="shared" si="1016"/>
        <v>29.755654549585955</v>
      </c>
      <c r="M1051">
        <f t="shared" si="1017"/>
        <v>1.3687905643015785</v>
      </c>
      <c r="N1051">
        <f t="shared" si="1018"/>
        <v>2</v>
      </c>
      <c r="O1051">
        <f t="shared" si="1019"/>
        <v>0</v>
      </c>
      <c r="P1051">
        <f t="shared" si="1020"/>
        <v>1</v>
      </c>
      <c r="Q1051">
        <f t="shared" si="1021"/>
        <v>0</v>
      </c>
      <c r="R1051">
        <f>A716</f>
        <v>143</v>
      </c>
      <c r="S1051">
        <f t="shared" si="1022"/>
        <v>2</v>
      </c>
      <c r="T1051">
        <f t="shared" si="1023"/>
        <v>4.5330000000000004</v>
      </c>
      <c r="U1051">
        <f t="shared" si="1024"/>
        <v>82</v>
      </c>
    </row>
    <row r="1052" spans="1:21" x14ac:dyDescent="0.3">
      <c r="A1052">
        <f t="shared" ref="A1052" si="1140">A761</f>
        <v>188</v>
      </c>
      <c r="B1052">
        <f t="shared" ref="B1052:C1052" si="1141">A$851</f>
        <v>2.0486326530612242</v>
      </c>
      <c r="C1052">
        <f t="shared" si="1141"/>
        <v>54.642857142857146</v>
      </c>
      <c r="D1052">
        <f t="shared" si="1010"/>
        <v>4.2983390804597708</v>
      </c>
      <c r="E1052">
        <f t="shared" si="1011"/>
        <v>80.051724137931032</v>
      </c>
      <c r="F1052">
        <f t="shared" si="1012"/>
        <v>-0.21563265306122426</v>
      </c>
      <c r="G1052">
        <f t="shared" si="1013"/>
        <v>-8.6428571428571459</v>
      </c>
      <c r="H1052">
        <f t="shared" si="1014"/>
        <v>-2.4653390804597706</v>
      </c>
      <c r="I1052">
        <f t="shared" si="1015"/>
        <v>-34.051724137931032</v>
      </c>
      <c r="J1052">
        <f t="array" ref="J1052">MMULT(MMULT(F1052:G1052,D$856:E$857), TRANSPOSE(F1052:G1052))</f>
        <v>2.1739925724699098</v>
      </c>
      <c r="K1052">
        <f t="array" ref="K1052">MMULT(MMULT(H1052:I1052,D$861:E$862), TRANSPOSE(H1052:I1052))</f>
        <v>52.419116436292427</v>
      </c>
      <c r="L1052">
        <f t="shared" si="1016"/>
        <v>1.8205662568442715</v>
      </c>
      <c r="M1052">
        <f t="shared" si="1017"/>
        <v>27.015232395735389</v>
      </c>
      <c r="N1052">
        <f t="shared" si="1018"/>
        <v>1</v>
      </c>
      <c r="O1052">
        <f t="shared" si="1019"/>
        <v>1</v>
      </c>
      <c r="P1052">
        <f t="shared" si="1020"/>
        <v>0</v>
      </c>
      <c r="Q1052">
        <f t="shared" si="1021"/>
        <v>0</v>
      </c>
      <c r="R1052">
        <f>A717</f>
        <v>144</v>
      </c>
      <c r="S1052">
        <f t="shared" si="1022"/>
        <v>2</v>
      </c>
      <c r="T1052">
        <f t="shared" si="1023"/>
        <v>4.8170000000000002</v>
      </c>
      <c r="U1052">
        <f t="shared" si="1024"/>
        <v>77</v>
      </c>
    </row>
    <row r="1053" spans="1:21" x14ac:dyDescent="0.3">
      <c r="A1053">
        <f t="shared" ref="A1053" si="1142">A762</f>
        <v>189</v>
      </c>
      <c r="B1053">
        <f t="shared" ref="B1053:C1053" si="1143">A$851</f>
        <v>2.0486326530612242</v>
      </c>
      <c r="C1053">
        <f t="shared" si="1143"/>
        <v>54.642857142857146</v>
      </c>
      <c r="D1053">
        <f t="shared" si="1010"/>
        <v>4.2983390804597708</v>
      </c>
      <c r="E1053">
        <f t="shared" si="1011"/>
        <v>80.051724137931032</v>
      </c>
      <c r="F1053">
        <f t="shared" si="1012"/>
        <v>2.3683673469387756</v>
      </c>
      <c r="G1053">
        <f t="shared" si="1013"/>
        <v>28.357142857142854</v>
      </c>
      <c r="H1053">
        <f t="shared" si="1014"/>
        <v>0.11866091954022906</v>
      </c>
      <c r="I1053">
        <f t="shared" si="1015"/>
        <v>2.948275862068968</v>
      </c>
      <c r="J1053">
        <f t="array" ref="J1053">MMULT(MMULT(F1053:G1053,D$856:E$857), TRANSPOSE(F1053:G1053))</f>
        <v>73.516389952672981</v>
      </c>
      <c r="K1053">
        <f t="array" ref="K1053">MMULT(MMULT(H1053:I1053,D$861:E$862), TRANSPOSE(H1053:I1053))</f>
        <v>0.2633933854027885</v>
      </c>
      <c r="L1053">
        <f t="shared" si="1016"/>
        <v>37.491764946945807</v>
      </c>
      <c r="M1053">
        <f t="shared" si="1017"/>
        <v>0.93737087029057076</v>
      </c>
      <c r="N1053">
        <f t="shared" si="1018"/>
        <v>2</v>
      </c>
      <c r="O1053">
        <f t="shared" si="1019"/>
        <v>0</v>
      </c>
      <c r="P1053">
        <f t="shared" si="1020"/>
        <v>1</v>
      </c>
      <c r="Q1053">
        <f t="shared" si="1021"/>
        <v>0</v>
      </c>
      <c r="R1053">
        <f>A718</f>
        <v>145</v>
      </c>
      <c r="S1053">
        <f t="shared" si="1022"/>
        <v>2</v>
      </c>
      <c r="T1053">
        <f t="shared" si="1023"/>
        <v>4.3330000000000002</v>
      </c>
      <c r="U1053">
        <f t="shared" si="1024"/>
        <v>76</v>
      </c>
    </row>
    <row r="1054" spans="1:21" x14ac:dyDescent="0.3">
      <c r="A1054">
        <f t="shared" ref="A1054" si="1144">A763</f>
        <v>190</v>
      </c>
      <c r="B1054">
        <f t="shared" ref="B1054:C1054" si="1145">A$851</f>
        <v>2.0486326530612242</v>
      </c>
      <c r="C1054">
        <f t="shared" si="1145"/>
        <v>54.642857142857146</v>
      </c>
      <c r="D1054">
        <f t="shared" si="1010"/>
        <v>4.2983390804597708</v>
      </c>
      <c r="E1054">
        <f t="shared" si="1011"/>
        <v>80.051724137931032</v>
      </c>
      <c r="F1054">
        <f t="shared" si="1012"/>
        <v>0.13436734693877561</v>
      </c>
      <c r="G1054">
        <f t="shared" si="1013"/>
        <v>0.3571428571428541</v>
      </c>
      <c r="H1054">
        <f t="shared" si="1014"/>
        <v>-2.1153390804597709</v>
      </c>
      <c r="I1054">
        <f t="shared" si="1015"/>
        <v>-25.051724137931032</v>
      </c>
      <c r="J1054">
        <f t="array" ref="J1054">MMULT(MMULT(F1054:G1054,D$856:E$857), TRANSPOSE(F1054:G1054))</f>
        <v>0.23732807197087724</v>
      </c>
      <c r="K1054">
        <f t="array" ref="K1054">MMULT(MMULT(H1054:I1054,D$861:E$862), TRANSPOSE(H1054:I1054))</f>
        <v>34.257879049295738</v>
      </c>
      <c r="L1054">
        <f t="shared" si="1016"/>
        <v>0.85223400659475512</v>
      </c>
      <c r="M1054">
        <f t="shared" si="1017"/>
        <v>17.934613702237044</v>
      </c>
      <c r="N1054">
        <f t="shared" si="1018"/>
        <v>1</v>
      </c>
      <c r="O1054">
        <f t="shared" si="1019"/>
        <v>1</v>
      </c>
      <c r="P1054">
        <f t="shared" si="1020"/>
        <v>0</v>
      </c>
      <c r="Q1054">
        <f t="shared" si="1021"/>
        <v>0</v>
      </c>
      <c r="R1054">
        <f>A720</f>
        <v>147</v>
      </c>
      <c r="S1054">
        <f t="shared" si="1022"/>
        <v>2</v>
      </c>
      <c r="T1054">
        <f t="shared" si="1023"/>
        <v>4.633</v>
      </c>
      <c r="U1054">
        <f t="shared" si="1024"/>
        <v>80</v>
      </c>
    </row>
    <row r="1055" spans="1:21" x14ac:dyDescent="0.3">
      <c r="A1055">
        <f t="shared" ref="A1055" si="1146">A764</f>
        <v>191</v>
      </c>
      <c r="B1055">
        <f t="shared" ref="B1055:C1055" si="1147">A$851</f>
        <v>2.0486326530612242</v>
      </c>
      <c r="C1055">
        <f t="shared" si="1147"/>
        <v>54.642857142857146</v>
      </c>
      <c r="D1055">
        <f t="shared" si="1010"/>
        <v>4.2983390804597708</v>
      </c>
      <c r="E1055">
        <f t="shared" si="1011"/>
        <v>80.051724137931032</v>
      </c>
      <c r="F1055">
        <f t="shared" si="1012"/>
        <v>2.7513673469387756</v>
      </c>
      <c r="G1055">
        <f t="shared" si="1013"/>
        <v>26.357142857142854</v>
      </c>
      <c r="H1055">
        <f t="shared" si="1014"/>
        <v>0.50166091954022907</v>
      </c>
      <c r="I1055">
        <f t="shared" si="1015"/>
        <v>0.94827586206896797</v>
      </c>
      <c r="J1055">
        <f t="array" ref="J1055">MMULT(MMULT(F1055:G1055,D$856:E$857), TRANSPOSE(F1055:G1055))</f>
        <v>95.265473065927921</v>
      </c>
      <c r="K1055">
        <f t="array" ref="K1055">MMULT(MMULT(H1055:I1055,D$861:E$862), TRANSPOSE(H1055:I1055))</f>
        <v>1.663593808934134</v>
      </c>
      <c r="L1055">
        <f t="shared" si="1016"/>
        <v>48.366306503573277</v>
      </c>
      <c r="M1055">
        <f t="shared" si="1017"/>
        <v>1.6374710820562435</v>
      </c>
      <c r="N1055">
        <f t="shared" si="1018"/>
        <v>2</v>
      </c>
      <c r="O1055">
        <f t="shared" si="1019"/>
        <v>0</v>
      </c>
      <c r="P1055">
        <f t="shared" si="1020"/>
        <v>1</v>
      </c>
      <c r="Q1055">
        <f t="shared" si="1021"/>
        <v>0</v>
      </c>
      <c r="R1055">
        <f>A722</f>
        <v>149</v>
      </c>
      <c r="S1055">
        <f t="shared" si="1022"/>
        <v>2</v>
      </c>
      <c r="T1055">
        <f t="shared" si="1023"/>
        <v>5.0999999999999996</v>
      </c>
      <c r="U1055">
        <f t="shared" si="1024"/>
        <v>96</v>
      </c>
    </row>
    <row r="1056" spans="1:21" x14ac:dyDescent="0.3">
      <c r="A1056">
        <f t="shared" ref="A1056" si="1148">A765</f>
        <v>192</v>
      </c>
      <c r="B1056">
        <f t="shared" ref="B1056:C1056" si="1149">A$851</f>
        <v>2.0486326530612242</v>
      </c>
      <c r="C1056">
        <f t="shared" si="1149"/>
        <v>54.642857142857146</v>
      </c>
      <c r="D1056">
        <f t="shared" si="1010"/>
        <v>4.2983390804597708</v>
      </c>
      <c r="E1056">
        <f t="shared" si="1011"/>
        <v>80.051724137931032</v>
      </c>
      <c r="F1056">
        <f t="shared" si="1012"/>
        <v>-0.21563265306122426</v>
      </c>
      <c r="G1056">
        <f t="shared" si="1013"/>
        <v>2.3571428571428541</v>
      </c>
      <c r="H1056">
        <f t="shared" si="1014"/>
        <v>-2.4653390804597706</v>
      </c>
      <c r="I1056">
        <f t="shared" si="1015"/>
        <v>-23.051724137931032</v>
      </c>
      <c r="J1056">
        <f t="array" ref="J1056">MMULT(MMULT(F1056:G1056,D$856:E$857), TRANSPOSE(F1056:G1056))</f>
        <v>1.0783808530139398</v>
      </c>
      <c r="K1056">
        <f t="array" ref="K1056">MMULT(MMULT(H1056:I1056,D$861:E$862), TRANSPOSE(H1056:I1056))</f>
        <v>41.274096072787387</v>
      </c>
      <c r="L1056">
        <f t="shared" si="1016"/>
        <v>1.2727603971162864</v>
      </c>
      <c r="M1056">
        <f t="shared" si="1017"/>
        <v>21.442722213982869</v>
      </c>
      <c r="N1056">
        <f t="shared" si="1018"/>
        <v>1</v>
      </c>
      <c r="O1056">
        <f t="shared" si="1019"/>
        <v>1</v>
      </c>
      <c r="P1056">
        <f t="shared" si="1020"/>
        <v>0</v>
      </c>
      <c r="Q1056">
        <f t="shared" si="1021"/>
        <v>0</v>
      </c>
      <c r="R1056">
        <f>A724</f>
        <v>151</v>
      </c>
      <c r="S1056">
        <f t="shared" si="1022"/>
        <v>2</v>
      </c>
      <c r="T1056">
        <f t="shared" si="1023"/>
        <v>5.0330000000000004</v>
      </c>
      <c r="U1056">
        <f t="shared" si="1024"/>
        <v>77</v>
      </c>
    </row>
    <row r="1057" spans="1:21" x14ac:dyDescent="0.3">
      <c r="A1057">
        <f t="shared" ref="A1057" si="1150">A766</f>
        <v>193</v>
      </c>
      <c r="B1057">
        <f t="shared" ref="B1057:C1057" si="1151">A$851</f>
        <v>2.0486326530612242</v>
      </c>
      <c r="C1057">
        <f t="shared" si="1151"/>
        <v>54.642857142857146</v>
      </c>
      <c r="D1057">
        <f t="shared" si="1010"/>
        <v>4.2983390804597708</v>
      </c>
      <c r="E1057">
        <f t="shared" si="1011"/>
        <v>80.051724137931032</v>
      </c>
      <c r="F1057">
        <f t="shared" si="1012"/>
        <v>2.7513673469387756</v>
      </c>
      <c r="G1057">
        <f t="shared" si="1013"/>
        <v>21.357142857142854</v>
      </c>
      <c r="H1057">
        <f t="shared" si="1014"/>
        <v>0.50166091954022907</v>
      </c>
      <c r="I1057">
        <f t="shared" si="1015"/>
        <v>-4.051724137931032</v>
      </c>
      <c r="J1057">
        <f t="array" ref="J1057">MMULT(MMULT(F1057:G1057,D$856:E$857), TRANSPOSE(F1057:G1057))</f>
        <v>94.125380040500744</v>
      </c>
      <c r="K1057">
        <f t="array" ref="K1057">MMULT(MMULT(H1057:I1057,D$861:E$862), TRANSPOSE(H1057:I1057))</f>
        <v>3.0210575594986633</v>
      </c>
      <c r="L1057">
        <f t="shared" si="1016"/>
        <v>47.796259990859689</v>
      </c>
      <c r="M1057">
        <f t="shared" si="1017"/>
        <v>2.3162029573385081</v>
      </c>
      <c r="N1057">
        <f t="shared" si="1018"/>
        <v>2</v>
      </c>
      <c r="O1057">
        <f t="shared" si="1019"/>
        <v>0</v>
      </c>
      <c r="P1057">
        <f t="shared" si="1020"/>
        <v>1</v>
      </c>
      <c r="Q1057">
        <f t="shared" si="1021"/>
        <v>0</v>
      </c>
      <c r="R1057">
        <f>A725</f>
        <v>152</v>
      </c>
      <c r="S1057">
        <f t="shared" si="1022"/>
        <v>2</v>
      </c>
      <c r="T1057">
        <f t="shared" si="1023"/>
        <v>4</v>
      </c>
      <c r="U1057">
        <f t="shared" si="1024"/>
        <v>77</v>
      </c>
    </row>
    <row r="1058" spans="1:21" x14ac:dyDescent="0.3">
      <c r="A1058">
        <f t="shared" ref="A1058" si="1152">A767</f>
        <v>194</v>
      </c>
      <c r="B1058">
        <f t="shared" ref="B1058:C1058" si="1153">A$851</f>
        <v>2.0486326530612242</v>
      </c>
      <c r="C1058">
        <f t="shared" si="1153"/>
        <v>54.642857142857146</v>
      </c>
      <c r="D1058">
        <f t="shared" ref="D1058:D1121" si="1154">A$852</f>
        <v>4.2983390804597708</v>
      </c>
      <c r="E1058">
        <f t="shared" ref="E1058:E1121" si="1155">B$852</f>
        <v>80.051724137931032</v>
      </c>
      <c r="F1058">
        <f t="shared" ref="F1058:F1121" si="1156">INDEX(A$4:A$275,A1058)-B1058</f>
        <v>2.0513673469387754</v>
      </c>
      <c r="G1058">
        <f t="shared" ref="G1058:G1121" si="1157">INDEX(B$4:B$275,A1058)-C1058</f>
        <v>29.357142857142854</v>
      </c>
      <c r="H1058">
        <f t="shared" ref="H1058:H1121" si="1158">INDEX(A$4:A$275,A1058)-D1058</f>
        <v>-0.19833908045977111</v>
      </c>
      <c r="I1058">
        <f t="shared" ref="I1058:I1121" si="1159">INDEX(B$4:B$275,A1058)-E1058</f>
        <v>3.948275862068968</v>
      </c>
      <c r="J1058">
        <f t="array" ref="J1058">MMULT(MMULT(F1058:G1058,D$856:E$857), TRANSPOSE(F1058:G1058))</f>
        <v>58.792454029074683</v>
      </c>
      <c r="K1058">
        <f t="array" ref="K1058">MMULT(MMULT(H1058:I1058,D$861:E$862), TRANSPOSE(H1058:I1058))</f>
        <v>1.0531804576498347</v>
      </c>
      <c r="L1058">
        <f t="shared" ref="L1058:L1121" si="1160">(J1058+LN(G$565))/2</f>
        <v>30.129796985146658</v>
      </c>
      <c r="M1058">
        <f t="shared" ref="M1058:M1121" si="1161">(K1058+LN(G$570))/2</f>
        <v>1.3322644064140938</v>
      </c>
      <c r="N1058">
        <f t="shared" ref="N1058:N1121" si="1162">IF(L1058&lt;M1058,1,2)</f>
        <v>2</v>
      </c>
      <c r="O1058">
        <f t="shared" ref="O1058:O1121" si="1163">IF(N1058=1,1,0)</f>
        <v>0</v>
      </c>
      <c r="P1058">
        <f t="shared" ref="P1058:P1121" si="1164">IF(N1058=2,1,0)</f>
        <v>1</v>
      </c>
      <c r="Q1058">
        <f t="shared" ref="Q1058:Q1121" si="1165">ABS(N1058-N767)</f>
        <v>0</v>
      </c>
      <c r="R1058">
        <f>A727</f>
        <v>154</v>
      </c>
      <c r="S1058">
        <f t="shared" ref="S1058:S1121" si="1166">INDEX(N$574:N$845,R1058)</f>
        <v>2</v>
      </c>
      <c r="T1058">
        <f t="shared" ref="T1058:T1121" si="1167">INDEX(A$4:A$275,R1058)</f>
        <v>4.5999999999999996</v>
      </c>
      <c r="U1058">
        <f t="shared" ref="U1058:U1121" si="1168">INDEX(B$4:B$275,R1058)</f>
        <v>81</v>
      </c>
    </row>
    <row r="1059" spans="1:21" x14ac:dyDescent="0.3">
      <c r="A1059">
        <f t="shared" ref="A1059" si="1169">A768</f>
        <v>195</v>
      </c>
      <c r="B1059">
        <f t="shared" ref="B1059:C1059" si="1170">A$851</f>
        <v>2.0486326530612242</v>
      </c>
      <c r="C1059">
        <f t="shared" si="1170"/>
        <v>54.642857142857146</v>
      </c>
      <c r="D1059">
        <f t="shared" si="1154"/>
        <v>4.2983390804597708</v>
      </c>
      <c r="E1059">
        <f t="shared" si="1155"/>
        <v>80.051724137931032</v>
      </c>
      <c r="F1059">
        <f t="shared" si="1156"/>
        <v>1.917367346938776</v>
      </c>
      <c r="G1059">
        <f t="shared" si="1157"/>
        <v>22.357142857142854</v>
      </c>
      <c r="H1059">
        <f t="shared" si="1158"/>
        <v>-0.33233908045977056</v>
      </c>
      <c r="I1059">
        <f t="shared" si="1159"/>
        <v>-3.051724137931032</v>
      </c>
      <c r="J1059">
        <f t="array" ref="J1059">MMULT(MMULT(F1059:G1059,D$856:E$857), TRANSPOSE(F1059:G1059))</f>
        <v>47.855619232561345</v>
      </c>
      <c r="K1059">
        <f t="array" ref="K1059">MMULT(MMULT(H1059:I1059,D$861:E$862), TRANSPOSE(H1059:I1059))</f>
        <v>0.74521259887208036</v>
      </c>
      <c r="L1059">
        <f t="shared" si="1160"/>
        <v>24.661379586889989</v>
      </c>
      <c r="M1059">
        <f t="shared" si="1161"/>
        <v>1.1782804770252167</v>
      </c>
      <c r="N1059">
        <f t="shared" si="1162"/>
        <v>2</v>
      </c>
      <c r="O1059">
        <f t="shared" si="1163"/>
        <v>0</v>
      </c>
      <c r="P1059">
        <f t="shared" si="1164"/>
        <v>1</v>
      </c>
      <c r="Q1059">
        <f t="shared" si="1165"/>
        <v>0</v>
      </c>
      <c r="R1059">
        <f>A728</f>
        <v>155</v>
      </c>
      <c r="S1059">
        <f t="shared" si="1166"/>
        <v>2</v>
      </c>
      <c r="T1059">
        <f t="shared" si="1167"/>
        <v>3.5670000000000002</v>
      </c>
      <c r="U1059">
        <f t="shared" si="1168"/>
        <v>71</v>
      </c>
    </row>
    <row r="1060" spans="1:21" x14ac:dyDescent="0.3">
      <c r="A1060">
        <f t="shared" ref="A1060" si="1171">A769</f>
        <v>196</v>
      </c>
      <c r="B1060">
        <f t="shared" ref="B1060:C1060" si="1172">A$851</f>
        <v>2.0486326530612242</v>
      </c>
      <c r="C1060">
        <f t="shared" si="1172"/>
        <v>54.642857142857146</v>
      </c>
      <c r="D1060">
        <f t="shared" si="1154"/>
        <v>4.2983390804597708</v>
      </c>
      <c r="E1060">
        <f t="shared" si="1155"/>
        <v>80.051724137931032</v>
      </c>
      <c r="F1060">
        <f t="shared" si="1156"/>
        <v>2.1843673469387754</v>
      </c>
      <c r="G1060">
        <f t="shared" si="1157"/>
        <v>26.357142857142854</v>
      </c>
      <c r="H1060">
        <f t="shared" si="1158"/>
        <v>-6.5339080459771104E-2</v>
      </c>
      <c r="I1060">
        <f t="shared" si="1159"/>
        <v>0.94827586206896797</v>
      </c>
      <c r="J1060">
        <f t="array" ref="J1060">MMULT(MMULT(F1060:G1060,D$856:E$857), TRANSPOSE(F1060:G1060))</f>
        <v>62.669183979259756</v>
      </c>
      <c r="K1060">
        <f t="array" ref="K1060">MMULT(MMULT(H1060:I1060,D$861:E$862), TRANSPOSE(H1060:I1060))</f>
        <v>8.0743565102709122E-2</v>
      </c>
      <c r="L1060">
        <f t="shared" si="1160"/>
        <v>32.068161960239195</v>
      </c>
      <c r="M1060">
        <f t="shared" si="1161"/>
        <v>0.84604596014053102</v>
      </c>
      <c r="N1060">
        <f t="shared" si="1162"/>
        <v>2</v>
      </c>
      <c r="O1060">
        <f t="shared" si="1163"/>
        <v>0</v>
      </c>
      <c r="P1060">
        <f t="shared" si="1164"/>
        <v>1</v>
      </c>
      <c r="Q1060">
        <f t="shared" si="1165"/>
        <v>0</v>
      </c>
      <c r="R1060">
        <f>A729</f>
        <v>156</v>
      </c>
      <c r="S1060">
        <f t="shared" si="1166"/>
        <v>2</v>
      </c>
      <c r="T1060">
        <f t="shared" si="1167"/>
        <v>4</v>
      </c>
      <c r="U1060">
        <f t="shared" si="1168"/>
        <v>70</v>
      </c>
    </row>
    <row r="1061" spans="1:21" x14ac:dyDescent="0.3">
      <c r="A1061">
        <f t="shared" ref="A1061" si="1173">A770</f>
        <v>197</v>
      </c>
      <c r="B1061">
        <f t="shared" ref="B1061:C1061" si="1174">A$851</f>
        <v>2.0486326530612242</v>
      </c>
      <c r="C1061">
        <f t="shared" si="1174"/>
        <v>54.642857142857146</v>
      </c>
      <c r="D1061">
        <f t="shared" si="1154"/>
        <v>4.2983390804597708</v>
      </c>
      <c r="E1061">
        <f t="shared" si="1155"/>
        <v>80.051724137931032</v>
      </c>
      <c r="F1061">
        <f t="shared" si="1156"/>
        <v>1.4513673469387758</v>
      </c>
      <c r="G1061">
        <f t="shared" si="1157"/>
        <v>32.357142857142854</v>
      </c>
      <c r="H1061">
        <f t="shared" si="1158"/>
        <v>-0.79833908045977076</v>
      </c>
      <c r="I1061">
        <f t="shared" si="1159"/>
        <v>6.948275862068968</v>
      </c>
      <c r="J1061">
        <f t="array" ref="J1061">MMULT(MMULT(F1061:G1061,D$856:E$857), TRANSPOSE(F1061:G1061))</f>
        <v>41.221690269564107</v>
      </c>
      <c r="K1061">
        <f t="array" ref="K1061">MMULT(MMULT(H1061:I1061,D$861:E$862), TRANSPOSE(H1061:I1061))</f>
        <v>8.0044075617134673</v>
      </c>
      <c r="L1061">
        <f t="shared" si="1160"/>
        <v>21.34441510539137</v>
      </c>
      <c r="M1061">
        <f t="shared" si="1161"/>
        <v>4.8078779584459106</v>
      </c>
      <c r="N1061">
        <f t="shared" si="1162"/>
        <v>2</v>
      </c>
      <c r="O1061">
        <f t="shared" si="1163"/>
        <v>0</v>
      </c>
      <c r="P1061">
        <f t="shared" si="1164"/>
        <v>1</v>
      </c>
      <c r="Q1061">
        <f t="shared" si="1165"/>
        <v>0</v>
      </c>
      <c r="R1061">
        <f>A730</f>
        <v>157</v>
      </c>
      <c r="S1061">
        <f t="shared" si="1166"/>
        <v>2</v>
      </c>
      <c r="T1061">
        <f t="shared" si="1167"/>
        <v>4.5</v>
      </c>
      <c r="U1061">
        <f t="shared" si="1168"/>
        <v>81</v>
      </c>
    </row>
    <row r="1062" spans="1:21" x14ac:dyDescent="0.3">
      <c r="A1062">
        <f t="shared" ref="A1062" si="1175">A771</f>
        <v>198</v>
      </c>
      <c r="B1062">
        <f t="shared" ref="B1062:C1062" si="1176">A$851</f>
        <v>2.0486326530612242</v>
      </c>
      <c r="C1062">
        <f t="shared" si="1176"/>
        <v>54.642857142857146</v>
      </c>
      <c r="D1062">
        <f t="shared" si="1154"/>
        <v>4.2983390804597708</v>
      </c>
      <c r="E1062">
        <f t="shared" si="1155"/>
        <v>80.051724137931032</v>
      </c>
      <c r="F1062">
        <f t="shared" si="1156"/>
        <v>2.3173673469387754</v>
      </c>
      <c r="G1062">
        <f t="shared" si="1157"/>
        <v>22.357142857142854</v>
      </c>
      <c r="H1062">
        <f t="shared" si="1158"/>
        <v>6.7660919540228903E-2</v>
      </c>
      <c r="I1062">
        <f t="shared" si="1159"/>
        <v>-3.051724137931032</v>
      </c>
      <c r="J1062">
        <f t="array" ref="J1062">MMULT(MMULT(F1062:G1062,D$856:E$857), TRANSPOSE(F1062:G1062))</f>
        <v>67.633906500665859</v>
      </c>
      <c r="K1062">
        <f t="array" ref="K1062">MMULT(MMULT(H1062:I1062,D$861:E$862), TRANSPOSE(H1062:I1062))</f>
        <v>0.40512278050844247</v>
      </c>
      <c r="L1062">
        <f t="shared" si="1160"/>
        <v>34.550523220942246</v>
      </c>
      <c r="M1062">
        <f t="shared" si="1161"/>
        <v>1.0082355678433976</v>
      </c>
      <c r="N1062">
        <f t="shared" si="1162"/>
        <v>2</v>
      </c>
      <c r="O1062">
        <f t="shared" si="1163"/>
        <v>0</v>
      </c>
      <c r="P1062">
        <f t="shared" si="1164"/>
        <v>1</v>
      </c>
      <c r="Q1062">
        <f t="shared" si="1165"/>
        <v>0</v>
      </c>
      <c r="R1062">
        <f>A731</f>
        <v>158</v>
      </c>
      <c r="S1062">
        <f t="shared" si="1166"/>
        <v>2</v>
      </c>
      <c r="T1062">
        <f t="shared" si="1167"/>
        <v>4.0830000000000002</v>
      </c>
      <c r="U1062">
        <f t="shared" si="1168"/>
        <v>93</v>
      </c>
    </row>
    <row r="1063" spans="1:21" x14ac:dyDescent="0.3">
      <c r="A1063">
        <f t="shared" ref="A1063" si="1177">A772</f>
        <v>199</v>
      </c>
      <c r="B1063">
        <f t="shared" ref="B1063:C1063" si="1178">A$851</f>
        <v>2.0486326530612242</v>
      </c>
      <c r="C1063">
        <f t="shared" si="1178"/>
        <v>54.642857142857146</v>
      </c>
      <c r="D1063">
        <f t="shared" si="1154"/>
        <v>4.2983390804597708</v>
      </c>
      <c r="E1063">
        <f t="shared" si="1155"/>
        <v>80.051724137931032</v>
      </c>
      <c r="F1063">
        <f t="shared" si="1156"/>
        <v>0.20136734693877578</v>
      </c>
      <c r="G1063">
        <f t="shared" si="1157"/>
        <v>-3.6428571428571459</v>
      </c>
      <c r="H1063">
        <f t="shared" si="1158"/>
        <v>-2.0483390804597708</v>
      </c>
      <c r="I1063">
        <f t="shared" si="1159"/>
        <v>-29.051724137931032</v>
      </c>
      <c r="J1063">
        <f t="array" ref="J1063">MMULT(MMULT(F1063:G1063,D$856:E$857), TRANSPOSE(F1063:G1063))</f>
        <v>1.3483966767958959</v>
      </c>
      <c r="K1063">
        <f t="array" ref="K1063">MMULT(MMULT(H1063:I1063,D$861:E$862), TRANSPOSE(H1063:I1063))</f>
        <v>37.069439993547419</v>
      </c>
      <c r="L1063">
        <f t="shared" si="1160"/>
        <v>1.4077683090072646</v>
      </c>
      <c r="M1063">
        <f t="shared" si="1161"/>
        <v>19.340394174362885</v>
      </c>
      <c r="N1063">
        <f t="shared" si="1162"/>
        <v>1</v>
      </c>
      <c r="O1063">
        <f t="shared" si="1163"/>
        <v>1</v>
      </c>
      <c r="P1063">
        <f t="shared" si="1164"/>
        <v>0</v>
      </c>
      <c r="Q1063">
        <f t="shared" si="1165"/>
        <v>0</v>
      </c>
      <c r="R1063">
        <f>A733</f>
        <v>160</v>
      </c>
      <c r="S1063">
        <f t="shared" si="1166"/>
        <v>2</v>
      </c>
      <c r="T1063">
        <f t="shared" si="1167"/>
        <v>3.9670000000000001</v>
      </c>
      <c r="U1063">
        <f t="shared" si="1168"/>
        <v>89</v>
      </c>
    </row>
    <row r="1064" spans="1:21" x14ac:dyDescent="0.3">
      <c r="A1064">
        <f t="shared" ref="A1064" si="1179">A773</f>
        <v>200</v>
      </c>
      <c r="B1064">
        <f t="shared" ref="B1064:C1064" si="1180">A$851</f>
        <v>2.0486326530612242</v>
      </c>
      <c r="C1064">
        <f t="shared" si="1180"/>
        <v>54.642857142857146</v>
      </c>
      <c r="D1064">
        <f t="shared" si="1154"/>
        <v>4.2983390804597708</v>
      </c>
      <c r="E1064">
        <f t="shared" si="1155"/>
        <v>80.051724137931032</v>
      </c>
      <c r="F1064">
        <f t="shared" si="1156"/>
        <v>2.6183673469387756</v>
      </c>
      <c r="G1064">
        <f t="shared" si="1157"/>
        <v>23.357142857142854</v>
      </c>
      <c r="H1064">
        <f t="shared" si="1158"/>
        <v>0.36866091954022906</v>
      </c>
      <c r="I1064">
        <f t="shared" si="1159"/>
        <v>-2.051724137931032</v>
      </c>
      <c r="J1064">
        <f t="array" ref="J1064">MMULT(MMULT(F1064:G1064,D$856:E$857), TRANSPOSE(F1064:G1064))</f>
        <v>85.73538228883767</v>
      </c>
      <c r="K1064">
        <f t="array" ref="K1064">MMULT(MMULT(H1064:I1064,D$861:E$862), TRANSPOSE(H1064:I1064))</f>
        <v>1.3642519113776337</v>
      </c>
      <c r="L1064">
        <f t="shared" si="1160"/>
        <v>43.601261115028151</v>
      </c>
      <c r="M1064">
        <f t="shared" si="1161"/>
        <v>1.4878001332779933</v>
      </c>
      <c r="N1064">
        <f t="shared" si="1162"/>
        <v>2</v>
      </c>
      <c r="O1064">
        <f t="shared" si="1163"/>
        <v>0</v>
      </c>
      <c r="P1064">
        <f t="shared" si="1164"/>
        <v>1</v>
      </c>
      <c r="Q1064">
        <f t="shared" si="1165"/>
        <v>0</v>
      </c>
      <c r="R1064">
        <f>A735</f>
        <v>162</v>
      </c>
      <c r="S1064">
        <f t="shared" si="1166"/>
        <v>2</v>
      </c>
      <c r="T1064">
        <f t="shared" si="1167"/>
        <v>4.1500000000000004</v>
      </c>
      <c r="U1064">
        <f t="shared" si="1168"/>
        <v>86</v>
      </c>
    </row>
    <row r="1065" spans="1:21" x14ac:dyDescent="0.3">
      <c r="A1065">
        <f t="shared" ref="A1065" si="1181">A774</f>
        <v>201</v>
      </c>
      <c r="B1065">
        <f t="shared" ref="B1065:C1065" si="1182">A$851</f>
        <v>2.0486326530612242</v>
      </c>
      <c r="C1065">
        <f t="shared" si="1182"/>
        <v>54.642857142857146</v>
      </c>
      <c r="D1065">
        <f t="shared" si="1154"/>
        <v>4.2983390804597708</v>
      </c>
      <c r="E1065">
        <f t="shared" si="1155"/>
        <v>80.051724137931032</v>
      </c>
      <c r="F1065">
        <f t="shared" si="1156"/>
        <v>5.1367346938775871E-2</v>
      </c>
      <c r="G1065">
        <f t="shared" si="1157"/>
        <v>5.3571428571428541</v>
      </c>
      <c r="H1065">
        <f t="shared" si="1158"/>
        <v>-2.1983390804597707</v>
      </c>
      <c r="I1065">
        <f t="shared" si="1159"/>
        <v>-20.051724137931032</v>
      </c>
      <c r="J1065">
        <f t="array" ref="J1065">MMULT(MMULT(F1065:G1065,D$856:E$857), TRANSPOSE(F1065:G1065))</f>
        <v>0.82823866369637378</v>
      </c>
      <c r="K1065">
        <f t="array" ref="K1065">MMULT(MMULT(H1065:I1065,D$861:E$862), TRANSPOSE(H1065:I1065))</f>
        <v>32.531693603411021</v>
      </c>
      <c r="L1065">
        <f t="shared" si="1160"/>
        <v>1.1476893024575034</v>
      </c>
      <c r="M1065">
        <f t="shared" si="1161"/>
        <v>17.071520979294686</v>
      </c>
      <c r="N1065">
        <f t="shared" si="1162"/>
        <v>1</v>
      </c>
      <c r="O1065">
        <f t="shared" si="1163"/>
        <v>1</v>
      </c>
      <c r="P1065">
        <f t="shared" si="1164"/>
        <v>0</v>
      </c>
      <c r="Q1065">
        <f t="shared" si="1165"/>
        <v>0</v>
      </c>
      <c r="R1065">
        <f>A737</f>
        <v>164</v>
      </c>
      <c r="S1065">
        <f t="shared" si="1166"/>
        <v>2</v>
      </c>
      <c r="T1065">
        <f t="shared" si="1167"/>
        <v>3.8330000000000002</v>
      </c>
      <c r="U1065">
        <f t="shared" si="1168"/>
        <v>78</v>
      </c>
    </row>
    <row r="1066" spans="1:21" x14ac:dyDescent="0.3">
      <c r="A1066">
        <f t="shared" ref="A1066" si="1183">A775</f>
        <v>202</v>
      </c>
      <c r="B1066">
        <f t="shared" ref="B1066:C1066" si="1184">A$851</f>
        <v>2.0486326530612242</v>
      </c>
      <c r="C1066">
        <f t="shared" si="1184"/>
        <v>54.642857142857146</v>
      </c>
      <c r="D1066">
        <f t="shared" si="1154"/>
        <v>4.2983390804597708</v>
      </c>
      <c r="E1066">
        <f t="shared" si="1155"/>
        <v>80.051724137931032</v>
      </c>
      <c r="F1066">
        <f t="shared" si="1156"/>
        <v>2.3013673469387754</v>
      </c>
      <c r="G1066">
        <f t="shared" si="1157"/>
        <v>27.357142857142854</v>
      </c>
      <c r="H1066">
        <f t="shared" si="1158"/>
        <v>5.1660919540228889E-2</v>
      </c>
      <c r="I1066">
        <f t="shared" si="1159"/>
        <v>1.948275862068968</v>
      </c>
      <c r="J1066">
        <f t="array" ref="J1066">MMULT(MMULT(F1066:G1066,D$856:E$857), TRANSPOSE(F1066:G1066))</f>
        <v>69.2827697286599</v>
      </c>
      <c r="K1066">
        <f t="array" ref="K1066">MMULT(MMULT(H1066:I1066,D$861:E$862), TRANSPOSE(H1066:I1066))</f>
        <v>0.10792637325603048</v>
      </c>
      <c r="L1066">
        <f t="shared" si="1160"/>
        <v>35.374954834939267</v>
      </c>
      <c r="M1066">
        <f t="shared" si="1161"/>
        <v>0.85963736421719172</v>
      </c>
      <c r="N1066">
        <f t="shared" si="1162"/>
        <v>2</v>
      </c>
      <c r="O1066">
        <f t="shared" si="1163"/>
        <v>0</v>
      </c>
      <c r="P1066">
        <f t="shared" si="1164"/>
        <v>1</v>
      </c>
      <c r="Q1066">
        <f t="shared" si="1165"/>
        <v>0</v>
      </c>
      <c r="R1066">
        <f>A738</f>
        <v>165</v>
      </c>
      <c r="S1066">
        <f t="shared" si="1166"/>
        <v>2</v>
      </c>
      <c r="T1066">
        <f t="shared" si="1167"/>
        <v>3.5</v>
      </c>
      <c r="U1066">
        <f t="shared" si="1168"/>
        <v>66</v>
      </c>
    </row>
    <row r="1067" spans="1:21" x14ac:dyDescent="0.3">
      <c r="A1067">
        <f t="shared" ref="A1067" si="1185">A776</f>
        <v>203</v>
      </c>
      <c r="B1067">
        <f t="shared" ref="B1067:C1067" si="1186">A$851</f>
        <v>2.0486326530612242</v>
      </c>
      <c r="C1067">
        <f t="shared" si="1186"/>
        <v>54.642857142857146</v>
      </c>
      <c r="D1067">
        <f t="shared" si="1154"/>
        <v>4.2983390804597708</v>
      </c>
      <c r="E1067">
        <f t="shared" si="1155"/>
        <v>80.051724137931032</v>
      </c>
      <c r="F1067">
        <f t="shared" si="1156"/>
        <v>2.0843673469387758</v>
      </c>
      <c r="G1067">
        <f t="shared" si="1157"/>
        <v>36.357142857142854</v>
      </c>
      <c r="H1067">
        <f t="shared" si="1158"/>
        <v>-0.16533908045977075</v>
      </c>
      <c r="I1067">
        <f t="shared" si="1159"/>
        <v>10.948275862068968</v>
      </c>
      <c r="J1067">
        <f t="array" ref="J1067">MMULT(MMULT(F1067:G1067,D$856:E$857), TRANSPOSE(F1067:G1067))</f>
        <v>68.121106573892234</v>
      </c>
      <c r="K1067">
        <f t="array" ref="K1067">MMULT(MMULT(H1067:I1067,D$861:E$862), TRANSPOSE(H1067:I1067))</f>
        <v>4.7002202374642668</v>
      </c>
      <c r="L1067">
        <f t="shared" si="1160"/>
        <v>34.794123257555434</v>
      </c>
      <c r="M1067">
        <f t="shared" si="1161"/>
        <v>3.1557842963213099</v>
      </c>
      <c r="N1067">
        <f t="shared" si="1162"/>
        <v>2</v>
      </c>
      <c r="O1067">
        <f t="shared" si="1163"/>
        <v>0</v>
      </c>
      <c r="P1067">
        <f t="shared" si="1164"/>
        <v>1</v>
      </c>
      <c r="Q1067">
        <f t="shared" si="1165"/>
        <v>0</v>
      </c>
      <c r="R1067">
        <f>A739</f>
        <v>166</v>
      </c>
      <c r="S1067">
        <f t="shared" si="1166"/>
        <v>2</v>
      </c>
      <c r="T1067">
        <f t="shared" si="1167"/>
        <v>4.5830000000000002</v>
      </c>
      <c r="U1067">
        <f t="shared" si="1168"/>
        <v>76</v>
      </c>
    </row>
    <row r="1068" spans="1:21" x14ac:dyDescent="0.3">
      <c r="A1068">
        <f t="shared" ref="A1068" si="1187">A777</f>
        <v>204</v>
      </c>
      <c r="B1068">
        <f t="shared" ref="B1068:C1068" si="1188">A$851</f>
        <v>2.0486326530612242</v>
      </c>
      <c r="C1068">
        <f t="shared" si="1188"/>
        <v>54.642857142857146</v>
      </c>
      <c r="D1068">
        <f t="shared" si="1154"/>
        <v>4.2983390804597708</v>
      </c>
      <c r="E1068">
        <f t="shared" si="1155"/>
        <v>80.051724137931032</v>
      </c>
      <c r="F1068">
        <f t="shared" si="1156"/>
        <v>-0.18163265306122423</v>
      </c>
      <c r="G1068">
        <f t="shared" si="1157"/>
        <v>-1.6428571428571459</v>
      </c>
      <c r="H1068">
        <f t="shared" si="1158"/>
        <v>-2.4313390804597708</v>
      </c>
      <c r="I1068">
        <f t="shared" si="1159"/>
        <v>-27.051724137931032</v>
      </c>
      <c r="J1068">
        <f t="array" ref="J1068">MMULT(MMULT(F1068:G1068,D$856:E$857), TRANSPOSE(F1068:G1068))</f>
        <v>0.41298208358320621</v>
      </c>
      <c r="K1068">
        <f t="array" ref="K1068">MMULT(MMULT(H1068:I1068,D$861:E$862), TRANSPOSE(H1068:I1068))</f>
        <v>43.543200053536005</v>
      </c>
      <c r="L1068">
        <f t="shared" si="1160"/>
        <v>0.94006101240091966</v>
      </c>
      <c r="M1068">
        <f t="shared" si="1161"/>
        <v>22.577274204357177</v>
      </c>
      <c r="N1068">
        <f t="shared" si="1162"/>
        <v>1</v>
      </c>
      <c r="O1068">
        <f t="shared" si="1163"/>
        <v>1</v>
      </c>
      <c r="P1068">
        <f t="shared" si="1164"/>
        <v>0</v>
      </c>
      <c r="Q1068">
        <f t="shared" si="1165"/>
        <v>0</v>
      </c>
      <c r="R1068">
        <f>A741</f>
        <v>168</v>
      </c>
      <c r="S1068">
        <f t="shared" si="1166"/>
        <v>2</v>
      </c>
      <c r="T1068">
        <f t="shared" si="1167"/>
        <v>5</v>
      </c>
      <c r="U1068">
        <f t="shared" si="1168"/>
        <v>88</v>
      </c>
    </row>
    <row r="1069" spans="1:21" x14ac:dyDescent="0.3">
      <c r="A1069">
        <f t="shared" ref="A1069" si="1189">A778</f>
        <v>205</v>
      </c>
      <c r="B1069">
        <f t="shared" ref="B1069:C1069" si="1190">A$851</f>
        <v>2.0486326530612242</v>
      </c>
      <c r="C1069">
        <f t="shared" si="1190"/>
        <v>54.642857142857146</v>
      </c>
      <c r="D1069">
        <f t="shared" si="1154"/>
        <v>4.2983390804597708</v>
      </c>
      <c r="E1069">
        <f t="shared" si="1155"/>
        <v>80.051724137931032</v>
      </c>
      <c r="F1069">
        <f t="shared" si="1156"/>
        <v>2.5513673469387754</v>
      </c>
      <c r="G1069">
        <f t="shared" si="1157"/>
        <v>23.357142857142854</v>
      </c>
      <c r="H1069">
        <f t="shared" si="1158"/>
        <v>0.30166091954022889</v>
      </c>
      <c r="I1069">
        <f t="shared" si="1159"/>
        <v>-2.051724137931032</v>
      </c>
      <c r="J1069">
        <f t="array" ref="J1069">MMULT(MMULT(F1069:G1069,D$856:E$857), TRANSPOSE(F1069:G1069))</f>
        <v>81.566109305170599</v>
      </c>
      <c r="K1069">
        <f t="array" ref="K1069">MMULT(MMULT(H1069:I1069,D$861:E$862), TRANSPOSE(H1069:I1069))</f>
        <v>0.99686490303047681</v>
      </c>
      <c r="L1069">
        <f t="shared" si="1160"/>
        <v>41.516624623194616</v>
      </c>
      <c r="M1069">
        <f t="shared" si="1161"/>
        <v>1.3041066291044148</v>
      </c>
      <c r="N1069">
        <f t="shared" si="1162"/>
        <v>2</v>
      </c>
      <c r="O1069">
        <f t="shared" si="1163"/>
        <v>0</v>
      </c>
      <c r="P1069">
        <f t="shared" si="1164"/>
        <v>1</v>
      </c>
      <c r="Q1069">
        <f t="shared" si="1165"/>
        <v>0</v>
      </c>
      <c r="R1069">
        <f>A743</f>
        <v>170</v>
      </c>
      <c r="S1069">
        <f t="shared" si="1166"/>
        <v>2</v>
      </c>
      <c r="T1069">
        <f t="shared" si="1167"/>
        <v>4.617</v>
      </c>
      <c r="U1069">
        <f t="shared" si="1168"/>
        <v>93</v>
      </c>
    </row>
    <row r="1070" spans="1:21" x14ac:dyDescent="0.3">
      <c r="A1070">
        <f t="shared" ref="A1070" si="1191">A779</f>
        <v>206</v>
      </c>
      <c r="B1070">
        <f t="shared" ref="B1070:C1070" si="1192">A$851</f>
        <v>2.0486326530612242</v>
      </c>
      <c r="C1070">
        <f t="shared" si="1192"/>
        <v>54.642857142857146</v>
      </c>
      <c r="D1070">
        <f t="shared" si="1154"/>
        <v>4.2983390804597708</v>
      </c>
      <c r="E1070">
        <f t="shared" si="1155"/>
        <v>80.051724137931032</v>
      </c>
      <c r="F1070">
        <f t="shared" si="1156"/>
        <v>-0.2656326530612243</v>
      </c>
      <c r="G1070">
        <f t="shared" si="1157"/>
        <v>-8.6428571428571459</v>
      </c>
      <c r="H1070">
        <f t="shared" si="1158"/>
        <v>-2.5153390804597708</v>
      </c>
      <c r="I1070">
        <f t="shared" si="1159"/>
        <v>-34.051724137931032</v>
      </c>
      <c r="J1070">
        <f t="array" ref="J1070">MMULT(MMULT(F1070:G1070,D$856:E$857), TRANSPOSE(F1070:G1070))</f>
        <v>2.310407722955091</v>
      </c>
      <c r="K1070">
        <f t="array" ref="K1070">MMULT(MMULT(H1070:I1070,D$861:E$862), TRANSPOSE(H1070:I1070))</f>
        <v>53.617032904051698</v>
      </c>
      <c r="L1070">
        <f t="shared" si="1160"/>
        <v>1.8887738320868621</v>
      </c>
      <c r="M1070">
        <f t="shared" si="1161"/>
        <v>27.614190629615024</v>
      </c>
      <c r="N1070">
        <f t="shared" si="1162"/>
        <v>1</v>
      </c>
      <c r="O1070">
        <f t="shared" si="1163"/>
        <v>1</v>
      </c>
      <c r="P1070">
        <f t="shared" si="1164"/>
        <v>0</v>
      </c>
      <c r="Q1070">
        <f t="shared" si="1165"/>
        <v>0</v>
      </c>
      <c r="R1070">
        <f>A746</f>
        <v>173</v>
      </c>
      <c r="S1070">
        <f t="shared" si="1166"/>
        <v>2</v>
      </c>
      <c r="T1070">
        <f t="shared" si="1167"/>
        <v>4.5830000000000002</v>
      </c>
      <c r="U1070">
        <f t="shared" si="1168"/>
        <v>77</v>
      </c>
    </row>
    <row r="1071" spans="1:21" x14ac:dyDescent="0.3">
      <c r="A1071">
        <f t="shared" ref="A1071" si="1193">A780</f>
        <v>207</v>
      </c>
      <c r="B1071">
        <f t="shared" ref="B1071:C1071" si="1194">A$851</f>
        <v>2.0486326530612242</v>
      </c>
      <c r="C1071">
        <f t="shared" si="1194"/>
        <v>54.642857142857146</v>
      </c>
      <c r="D1071">
        <f t="shared" si="1154"/>
        <v>4.2983390804597708</v>
      </c>
      <c r="E1071">
        <f t="shared" si="1155"/>
        <v>80.051724137931032</v>
      </c>
      <c r="F1071">
        <f t="shared" si="1156"/>
        <v>2.3183673469387758</v>
      </c>
      <c r="G1071">
        <f t="shared" si="1157"/>
        <v>22.357142857142854</v>
      </c>
      <c r="H1071">
        <f t="shared" si="1158"/>
        <v>6.8660919540229237E-2</v>
      </c>
      <c r="I1071">
        <f t="shared" si="1159"/>
        <v>-3.051724137931032</v>
      </c>
      <c r="J1071">
        <f t="array" ref="J1071">MMULT(MMULT(F1071:G1071,D$856:E$857), TRANSPOSE(F1071:G1071))</f>
        <v>67.68903742231754</v>
      </c>
      <c r="K1071">
        <f t="array" ref="K1071">MMULT(MMULT(H1071:I1071,D$861:E$862), TRANSPOSE(H1071:I1071))</f>
        <v>0.40713492317257705</v>
      </c>
      <c r="L1071">
        <f t="shared" si="1160"/>
        <v>34.578088681768087</v>
      </c>
      <c r="M1071">
        <f t="shared" si="1161"/>
        <v>1.0092416391754651</v>
      </c>
      <c r="N1071">
        <f t="shared" si="1162"/>
        <v>2</v>
      </c>
      <c r="O1071">
        <f t="shared" si="1163"/>
        <v>0</v>
      </c>
      <c r="P1071">
        <f t="shared" si="1164"/>
        <v>1</v>
      </c>
      <c r="Q1071">
        <f t="shared" si="1165"/>
        <v>0</v>
      </c>
      <c r="R1071">
        <f>A747</f>
        <v>174</v>
      </c>
      <c r="S1071">
        <f t="shared" si="1166"/>
        <v>2</v>
      </c>
      <c r="T1071">
        <f t="shared" si="1167"/>
        <v>3.3330000000000002</v>
      </c>
      <c r="U1071">
        <f t="shared" si="1168"/>
        <v>68</v>
      </c>
    </row>
    <row r="1072" spans="1:21" x14ac:dyDescent="0.3">
      <c r="A1072">
        <f t="shared" ref="A1072" si="1195">A781</f>
        <v>208</v>
      </c>
      <c r="B1072">
        <f t="shared" ref="B1072:C1072" si="1196">A$851</f>
        <v>2.0486326530612242</v>
      </c>
      <c r="C1072">
        <f t="shared" si="1196"/>
        <v>54.642857142857146</v>
      </c>
      <c r="D1072">
        <f t="shared" si="1154"/>
        <v>4.2983390804597708</v>
      </c>
      <c r="E1072">
        <f t="shared" si="1155"/>
        <v>80.051724137931032</v>
      </c>
      <c r="F1072">
        <f t="shared" si="1156"/>
        <v>1.8013673469387759</v>
      </c>
      <c r="G1072">
        <f t="shared" si="1157"/>
        <v>29.357142857142854</v>
      </c>
      <c r="H1072">
        <f t="shared" si="1158"/>
        <v>-0.44833908045977067</v>
      </c>
      <c r="I1072">
        <f t="shared" si="1159"/>
        <v>3.948275862068968</v>
      </c>
      <c r="J1072">
        <f t="array" ref="J1072">MMULT(MMULT(F1072:G1072,D$856:E$857), TRANSPOSE(F1072:G1072))</f>
        <v>48.614107896982816</v>
      </c>
      <c r="K1072">
        <f t="array" ref="K1072">MMULT(MMULT(H1072:I1072,D$861:E$862), TRANSPOSE(H1072:I1072))</f>
        <v>2.5432719621512283</v>
      </c>
      <c r="L1072">
        <f t="shared" si="1160"/>
        <v>25.040623919100724</v>
      </c>
      <c r="M1072">
        <f t="shared" si="1161"/>
        <v>2.0773101586647904</v>
      </c>
      <c r="N1072">
        <f t="shared" si="1162"/>
        <v>2</v>
      </c>
      <c r="O1072">
        <f t="shared" si="1163"/>
        <v>0</v>
      </c>
      <c r="P1072">
        <f t="shared" si="1164"/>
        <v>1</v>
      </c>
      <c r="Q1072">
        <f t="shared" si="1165"/>
        <v>0</v>
      </c>
      <c r="R1072">
        <f>A748</f>
        <v>175</v>
      </c>
      <c r="S1072">
        <f t="shared" si="1166"/>
        <v>2</v>
      </c>
      <c r="T1072">
        <f t="shared" si="1167"/>
        <v>4.1669999999999998</v>
      </c>
      <c r="U1072">
        <f t="shared" si="1168"/>
        <v>81</v>
      </c>
    </row>
    <row r="1073" spans="1:21" x14ac:dyDescent="0.3">
      <c r="A1073">
        <f t="shared" ref="A1073" si="1197">A782</f>
        <v>209</v>
      </c>
      <c r="B1073">
        <f t="shared" ref="B1073:C1073" si="1198">A$851</f>
        <v>2.0486326530612242</v>
      </c>
      <c r="C1073">
        <f t="shared" si="1198"/>
        <v>54.642857142857146</v>
      </c>
      <c r="D1073">
        <f t="shared" si="1154"/>
        <v>4.2983390804597708</v>
      </c>
      <c r="E1073">
        <f t="shared" si="1155"/>
        <v>80.051724137931032</v>
      </c>
      <c r="F1073">
        <f t="shared" si="1156"/>
        <v>-0.11563265306122417</v>
      </c>
      <c r="G1073">
        <f t="shared" si="1157"/>
        <v>-5.6428571428571459</v>
      </c>
      <c r="H1073">
        <f t="shared" si="1158"/>
        <v>-2.3653390804597709</v>
      </c>
      <c r="I1073">
        <f t="shared" si="1159"/>
        <v>-31.051724137931032</v>
      </c>
      <c r="J1073">
        <f t="array" ref="J1073">MMULT(MMULT(F1073:G1073,D$856:E$857), TRANSPOSE(F1073:G1073))</f>
        <v>0.90251176198812744</v>
      </c>
      <c r="K1073">
        <f t="array" ref="K1073">MMULT(MMULT(H1073:I1073,D$861:E$862), TRANSPOSE(H1073:I1073))</f>
        <v>46.210030844741674</v>
      </c>
      <c r="L1073">
        <f t="shared" si="1160"/>
        <v>1.1848258516033803</v>
      </c>
      <c r="M1073">
        <f t="shared" si="1161"/>
        <v>23.910689599960012</v>
      </c>
      <c r="N1073">
        <f t="shared" si="1162"/>
        <v>1</v>
      </c>
      <c r="O1073">
        <f t="shared" si="1163"/>
        <v>1</v>
      </c>
      <c r="P1073">
        <f t="shared" si="1164"/>
        <v>0</v>
      </c>
      <c r="Q1073">
        <f t="shared" si="1165"/>
        <v>0</v>
      </c>
      <c r="R1073">
        <f>A749</f>
        <v>176</v>
      </c>
      <c r="S1073">
        <f t="shared" si="1166"/>
        <v>2</v>
      </c>
      <c r="T1073">
        <f t="shared" si="1167"/>
        <v>4.3330000000000002</v>
      </c>
      <c r="U1073">
        <f t="shared" si="1168"/>
        <v>81</v>
      </c>
    </row>
    <row r="1074" spans="1:21" x14ac:dyDescent="0.3">
      <c r="A1074">
        <f t="shared" ref="A1074" si="1199">A783</f>
        <v>210</v>
      </c>
      <c r="B1074">
        <f t="shared" ref="B1074:C1074" si="1200">A$851</f>
        <v>2.0486326530612242</v>
      </c>
      <c r="C1074">
        <f t="shared" si="1200"/>
        <v>54.642857142857146</v>
      </c>
      <c r="D1074">
        <f t="shared" si="1154"/>
        <v>4.2983390804597708</v>
      </c>
      <c r="E1074">
        <f t="shared" si="1155"/>
        <v>80.051724137931032</v>
      </c>
      <c r="F1074">
        <f t="shared" si="1156"/>
        <v>2.4513673469387758</v>
      </c>
      <c r="G1074">
        <f t="shared" si="1157"/>
        <v>28.357142857142854</v>
      </c>
      <c r="H1074">
        <f t="shared" si="1158"/>
        <v>0.20166091954022924</v>
      </c>
      <c r="I1074">
        <f t="shared" si="1159"/>
        <v>2.948275862068968</v>
      </c>
      <c r="J1074">
        <f t="array" ref="J1074">MMULT(MMULT(F1074:G1074,D$856:E$857), TRANSPOSE(F1074:G1074))</f>
        <v>78.072830656687231</v>
      </c>
      <c r="K1074">
        <f t="array" ref="K1074">MMULT(MMULT(H1074:I1074,D$861:E$862), TRANSPOSE(H1074:I1074))</f>
        <v>0.3698521567351899</v>
      </c>
      <c r="L1074">
        <f t="shared" si="1160"/>
        <v>39.769985298952932</v>
      </c>
      <c r="M1074">
        <f t="shared" si="1161"/>
        <v>0.99060025595677148</v>
      </c>
      <c r="N1074">
        <f t="shared" si="1162"/>
        <v>2</v>
      </c>
      <c r="O1074">
        <f t="shared" si="1163"/>
        <v>0</v>
      </c>
      <c r="P1074">
        <f t="shared" si="1164"/>
        <v>1</v>
      </c>
      <c r="Q1074">
        <f t="shared" si="1165"/>
        <v>0</v>
      </c>
      <c r="R1074">
        <f>A750</f>
        <v>177</v>
      </c>
      <c r="S1074">
        <f t="shared" si="1166"/>
        <v>2</v>
      </c>
      <c r="T1074">
        <f t="shared" si="1167"/>
        <v>4.5</v>
      </c>
      <c r="U1074">
        <f t="shared" si="1168"/>
        <v>73</v>
      </c>
    </row>
    <row r="1075" spans="1:21" x14ac:dyDescent="0.3">
      <c r="A1075">
        <f t="shared" ref="A1075" si="1201">A784</f>
        <v>211</v>
      </c>
      <c r="B1075">
        <f t="shared" ref="B1075:C1075" si="1202">A$851</f>
        <v>2.0486326530612242</v>
      </c>
      <c r="C1075">
        <f t="shared" si="1202"/>
        <v>54.642857142857146</v>
      </c>
      <c r="D1075">
        <f t="shared" si="1154"/>
        <v>4.2983390804597708</v>
      </c>
      <c r="E1075">
        <f t="shared" si="1155"/>
        <v>80.051724137931032</v>
      </c>
      <c r="F1075">
        <f t="shared" si="1156"/>
        <v>0.33436734693877579</v>
      </c>
      <c r="G1075">
        <f t="shared" si="1157"/>
        <v>16.357142857142854</v>
      </c>
      <c r="H1075">
        <f t="shared" si="1158"/>
        <v>-1.9153390804597707</v>
      </c>
      <c r="I1075">
        <f t="shared" si="1159"/>
        <v>-9.051724137931032</v>
      </c>
      <c r="J1075">
        <f t="array" ref="J1075">MMULT(MMULT(F1075:G1075,D$856:E$857), TRANSPOSE(F1075:G1075))</f>
        <v>7.5820684658552633</v>
      </c>
      <c r="K1075">
        <f t="array" ref="K1075">MMULT(MMULT(H1075:I1075,D$861:E$862), TRANSPOSE(H1075:I1075))</f>
        <v>22.941312582334419</v>
      </c>
      <c r="L1075">
        <f t="shared" si="1160"/>
        <v>4.5246042035369483</v>
      </c>
      <c r="M1075">
        <f t="shared" si="1161"/>
        <v>12.276330468756386</v>
      </c>
      <c r="N1075">
        <f t="shared" si="1162"/>
        <v>1</v>
      </c>
      <c r="O1075">
        <f t="shared" si="1163"/>
        <v>1</v>
      </c>
      <c r="P1075">
        <f t="shared" si="1164"/>
        <v>0</v>
      </c>
      <c r="Q1075">
        <f t="shared" si="1165"/>
        <v>0</v>
      </c>
      <c r="R1075">
        <f>A752</f>
        <v>179</v>
      </c>
      <c r="S1075">
        <f t="shared" si="1166"/>
        <v>2</v>
      </c>
      <c r="T1075">
        <f t="shared" si="1167"/>
        <v>4</v>
      </c>
      <c r="U1075">
        <f t="shared" si="1168"/>
        <v>85</v>
      </c>
    </row>
    <row r="1076" spans="1:21" x14ac:dyDescent="0.3">
      <c r="A1076">
        <f t="shared" ref="A1076" si="1203">A785</f>
        <v>212</v>
      </c>
      <c r="B1076">
        <f t="shared" ref="B1076:C1076" si="1204">A$851</f>
        <v>2.0486326530612242</v>
      </c>
      <c r="C1076">
        <f t="shared" si="1204"/>
        <v>54.642857142857146</v>
      </c>
      <c r="D1076">
        <f t="shared" si="1154"/>
        <v>4.2983390804597708</v>
      </c>
      <c r="E1076">
        <f t="shared" si="1155"/>
        <v>80.051724137931032</v>
      </c>
      <c r="F1076">
        <f t="shared" si="1156"/>
        <v>2.651367346938776</v>
      </c>
      <c r="G1076">
        <f t="shared" si="1157"/>
        <v>25.357142857142854</v>
      </c>
      <c r="H1076">
        <f t="shared" si="1158"/>
        <v>0.40166091954022942</v>
      </c>
      <c r="I1076">
        <f t="shared" si="1159"/>
        <v>-5.1724137931032033E-2</v>
      </c>
      <c r="J1076">
        <f t="array" ref="J1076">MMULT(MMULT(F1076:G1076,D$856:E$857), TRANSPOSE(F1076:G1076))</f>
        <v>88.450683139883168</v>
      </c>
      <c r="K1076">
        <f t="array" ref="K1076">MMULT(MMULT(H1076:I1076,D$861:E$862), TRANSPOSE(H1076:I1076))</f>
        <v>1.1587565311376355</v>
      </c>
      <c r="L1076">
        <f t="shared" si="1160"/>
        <v>44.958911540550901</v>
      </c>
      <c r="M1076">
        <f t="shared" si="1161"/>
        <v>1.3850524431579943</v>
      </c>
      <c r="N1076">
        <f t="shared" si="1162"/>
        <v>2</v>
      </c>
      <c r="O1076">
        <f t="shared" si="1163"/>
        <v>0</v>
      </c>
      <c r="P1076">
        <f t="shared" si="1164"/>
        <v>1</v>
      </c>
      <c r="Q1076">
        <f t="shared" si="1165"/>
        <v>0</v>
      </c>
      <c r="R1076">
        <f>A753</f>
        <v>180</v>
      </c>
      <c r="S1076">
        <f t="shared" si="1166"/>
        <v>2</v>
      </c>
      <c r="T1076">
        <f t="shared" si="1167"/>
        <v>4.1669999999999998</v>
      </c>
      <c r="U1076">
        <f t="shared" si="1168"/>
        <v>74</v>
      </c>
    </row>
    <row r="1077" spans="1:21" x14ac:dyDescent="0.3">
      <c r="A1077">
        <f t="shared" ref="A1077" si="1205">A786</f>
        <v>213</v>
      </c>
      <c r="B1077">
        <f t="shared" ref="B1077:C1077" si="1206">A$851</f>
        <v>2.0486326530612242</v>
      </c>
      <c r="C1077">
        <f t="shared" si="1206"/>
        <v>54.642857142857146</v>
      </c>
      <c r="D1077">
        <f t="shared" si="1154"/>
        <v>4.2983390804597708</v>
      </c>
      <c r="E1077">
        <f t="shared" si="1155"/>
        <v>80.051724137931032</v>
      </c>
      <c r="F1077">
        <f t="shared" si="1156"/>
        <v>-0.18163265306122423</v>
      </c>
      <c r="G1077">
        <f t="shared" si="1157"/>
        <v>-5.6428571428571459</v>
      </c>
      <c r="H1077">
        <f t="shared" si="1158"/>
        <v>-2.4313390804597708</v>
      </c>
      <c r="I1077">
        <f t="shared" si="1159"/>
        <v>-31.051724137931032</v>
      </c>
      <c r="J1077">
        <f t="array" ref="J1077">MMULT(MMULT(F1077:G1077,D$856:E$857), TRANSPOSE(F1077:G1077))</f>
        <v>1.0042170953039058</v>
      </c>
      <c r="K1077">
        <f t="array" ref="K1077">MMULT(MMULT(H1077:I1077,D$861:E$862), TRANSPOSE(H1077:I1077))</f>
        <v>47.772011930424497</v>
      </c>
      <c r="L1077">
        <f t="shared" si="1160"/>
        <v>1.2356785182612695</v>
      </c>
      <c r="M1077">
        <f t="shared" si="1161"/>
        <v>24.691680142801424</v>
      </c>
      <c r="N1077">
        <f t="shared" si="1162"/>
        <v>1</v>
      </c>
      <c r="O1077">
        <f t="shared" si="1163"/>
        <v>1</v>
      </c>
      <c r="P1077">
        <f t="shared" si="1164"/>
        <v>0</v>
      </c>
      <c r="Q1077">
        <f t="shared" si="1165"/>
        <v>0</v>
      </c>
      <c r="R1077">
        <f>A755</f>
        <v>182</v>
      </c>
      <c r="S1077">
        <f t="shared" si="1166"/>
        <v>2</v>
      </c>
      <c r="T1077">
        <f t="shared" si="1167"/>
        <v>4.5830000000000002</v>
      </c>
      <c r="U1077">
        <f t="shared" si="1168"/>
        <v>77</v>
      </c>
    </row>
    <row r="1078" spans="1:21" x14ac:dyDescent="0.3">
      <c r="A1078">
        <f t="shared" ref="A1078" si="1207">A787</f>
        <v>214</v>
      </c>
      <c r="B1078">
        <f t="shared" ref="B1078:C1078" si="1208">A$851</f>
        <v>2.0486326530612242</v>
      </c>
      <c r="C1078">
        <f t="shared" si="1208"/>
        <v>54.642857142857146</v>
      </c>
      <c r="D1078">
        <f t="shared" si="1154"/>
        <v>4.2983390804597708</v>
      </c>
      <c r="E1078">
        <f t="shared" si="1155"/>
        <v>80.051724137931032</v>
      </c>
      <c r="F1078">
        <f t="shared" si="1156"/>
        <v>1.784367346938776</v>
      </c>
      <c r="G1078">
        <f t="shared" si="1157"/>
        <v>20.357142857142854</v>
      </c>
      <c r="H1078">
        <f t="shared" si="1158"/>
        <v>-0.46533908045977057</v>
      </c>
      <c r="I1078">
        <f t="shared" si="1159"/>
        <v>-5.051724137931032</v>
      </c>
      <c r="J1078">
        <f t="array" ref="J1078">MMULT(MMULT(F1078:G1078,D$856:E$857), TRANSPOSE(F1078:G1078))</f>
        <v>41.233021793022949</v>
      </c>
      <c r="K1078">
        <f t="array" ref="K1078">MMULT(MMULT(H1078:I1078,D$861:E$862), TRANSPOSE(H1078:I1078))</f>
        <v>1.5732180580020831</v>
      </c>
      <c r="L1078">
        <f t="shared" si="1160"/>
        <v>21.350080867120791</v>
      </c>
      <c r="M1078">
        <f t="shared" si="1161"/>
        <v>1.5922832065902179</v>
      </c>
      <c r="N1078">
        <f t="shared" si="1162"/>
        <v>2</v>
      </c>
      <c r="O1078">
        <f t="shared" si="1163"/>
        <v>0</v>
      </c>
      <c r="P1078">
        <f t="shared" si="1164"/>
        <v>1</v>
      </c>
      <c r="Q1078">
        <f t="shared" si="1165"/>
        <v>0</v>
      </c>
      <c r="R1078">
        <f>A756</f>
        <v>183</v>
      </c>
      <c r="S1078">
        <f t="shared" si="1166"/>
        <v>2</v>
      </c>
      <c r="T1078">
        <f t="shared" si="1167"/>
        <v>4.25</v>
      </c>
      <c r="U1078">
        <f t="shared" si="1168"/>
        <v>83</v>
      </c>
    </row>
    <row r="1079" spans="1:21" x14ac:dyDescent="0.3">
      <c r="A1079">
        <f t="shared" ref="A1079" si="1209">A788</f>
        <v>215</v>
      </c>
      <c r="B1079">
        <f t="shared" ref="B1079:C1079" si="1210">A$851</f>
        <v>2.0486326530612242</v>
      </c>
      <c r="C1079">
        <f t="shared" si="1210"/>
        <v>54.642857142857146</v>
      </c>
      <c r="D1079">
        <f t="shared" si="1154"/>
        <v>4.2983390804597708</v>
      </c>
      <c r="E1079">
        <f t="shared" si="1155"/>
        <v>80.051724137931032</v>
      </c>
      <c r="F1079">
        <f t="shared" si="1156"/>
        <v>1.3683673469387756</v>
      </c>
      <c r="G1079">
        <f t="shared" si="1157"/>
        <v>9.3571428571428541</v>
      </c>
      <c r="H1079">
        <f t="shared" si="1158"/>
        <v>-0.88133908045977094</v>
      </c>
      <c r="I1079">
        <f t="shared" si="1159"/>
        <v>-16.051724137931032</v>
      </c>
      <c r="J1079">
        <f t="array" ref="J1079">MMULT(MMULT(F1079:G1079,D$856:E$857), TRANSPOSE(F1079:G1079))</f>
        <v>23.290582674869391</v>
      </c>
      <c r="K1079">
        <f t="array" ref="K1079">MMULT(MMULT(H1079:I1079,D$861:E$862), TRANSPOSE(H1079:I1079))</f>
        <v>9.0868498718050432</v>
      </c>
      <c r="L1079">
        <f t="shared" si="1160"/>
        <v>12.378861308044012</v>
      </c>
      <c r="M1079">
        <f t="shared" si="1161"/>
        <v>5.3490991134916985</v>
      </c>
      <c r="N1079">
        <f t="shared" si="1162"/>
        <v>2</v>
      </c>
      <c r="O1079">
        <f t="shared" si="1163"/>
        <v>0</v>
      </c>
      <c r="P1079">
        <f t="shared" si="1164"/>
        <v>1</v>
      </c>
      <c r="Q1079">
        <f t="shared" si="1165"/>
        <v>0</v>
      </c>
      <c r="R1079">
        <f>A757</f>
        <v>184</v>
      </c>
      <c r="S1079">
        <f t="shared" si="1166"/>
        <v>2</v>
      </c>
      <c r="T1079">
        <f t="shared" si="1167"/>
        <v>3.7669999999999999</v>
      </c>
      <c r="U1079">
        <f t="shared" si="1168"/>
        <v>83</v>
      </c>
    </row>
    <row r="1080" spans="1:21" x14ac:dyDescent="0.3">
      <c r="A1080">
        <f t="shared" ref="A1080" si="1211">A789</f>
        <v>216</v>
      </c>
      <c r="B1080">
        <f t="shared" ref="B1080:C1080" si="1212">A$851</f>
        <v>2.0486326530612242</v>
      </c>
      <c r="C1080">
        <f t="shared" si="1212"/>
        <v>54.642857142857146</v>
      </c>
      <c r="D1080">
        <f t="shared" si="1154"/>
        <v>4.2983390804597708</v>
      </c>
      <c r="E1080">
        <f t="shared" si="1155"/>
        <v>80.051724137931032</v>
      </c>
      <c r="F1080">
        <f t="shared" si="1156"/>
        <v>2.1843673469387754</v>
      </c>
      <c r="G1080">
        <f t="shared" si="1157"/>
        <v>21.357142857142854</v>
      </c>
      <c r="H1080">
        <f t="shared" si="1158"/>
        <v>-6.5339080459771104E-2</v>
      </c>
      <c r="I1080">
        <f t="shared" si="1159"/>
        <v>-4.051724137931032</v>
      </c>
      <c r="J1080">
        <f t="array" ref="J1080">MMULT(MMULT(F1080:G1080,D$856:E$857), TRANSPOSE(F1080:G1080))</f>
        <v>60.185906877760345</v>
      </c>
      <c r="K1080">
        <f t="array" ref="K1080">MMULT(MMULT(H1080:I1080,D$861:E$862), TRANSPOSE(H1080:I1080))</f>
        <v>0.47293126900870203</v>
      </c>
      <c r="L1080">
        <f t="shared" si="1160"/>
        <v>30.826523409489489</v>
      </c>
      <c r="M1080">
        <f t="shared" si="1161"/>
        <v>1.0421398120935275</v>
      </c>
      <c r="N1080">
        <f t="shared" si="1162"/>
        <v>2</v>
      </c>
      <c r="O1080">
        <f t="shared" si="1163"/>
        <v>0</v>
      </c>
      <c r="P1080">
        <f t="shared" si="1164"/>
        <v>1</v>
      </c>
      <c r="Q1080">
        <f t="shared" si="1165"/>
        <v>0</v>
      </c>
      <c r="R1080">
        <f>A759</f>
        <v>186</v>
      </c>
      <c r="S1080">
        <f t="shared" si="1166"/>
        <v>2</v>
      </c>
      <c r="T1080">
        <f t="shared" si="1167"/>
        <v>4.4329999999999998</v>
      </c>
      <c r="U1080">
        <f t="shared" si="1168"/>
        <v>78</v>
      </c>
    </row>
    <row r="1081" spans="1:21" x14ac:dyDescent="0.3">
      <c r="A1081">
        <f t="shared" ref="A1081" si="1213">A790</f>
        <v>217</v>
      </c>
      <c r="B1081">
        <f t="shared" ref="B1081:C1081" si="1214">A$851</f>
        <v>2.0486326530612242</v>
      </c>
      <c r="C1081">
        <f t="shared" si="1214"/>
        <v>54.642857142857146</v>
      </c>
      <c r="D1081">
        <f t="shared" si="1154"/>
        <v>4.2983390804597708</v>
      </c>
      <c r="E1081">
        <f t="shared" si="1155"/>
        <v>80.051724137931032</v>
      </c>
      <c r="F1081">
        <f t="shared" si="1156"/>
        <v>0.35136734693877569</v>
      </c>
      <c r="G1081">
        <f t="shared" si="1157"/>
        <v>-1.6428571428571459</v>
      </c>
      <c r="H1081">
        <f t="shared" si="1158"/>
        <v>-1.8983390804597708</v>
      </c>
      <c r="I1081">
        <f t="shared" si="1159"/>
        <v>-27.051724137931032</v>
      </c>
      <c r="J1081">
        <f t="array" ref="J1081">MMULT(MMULT(F1081:G1081,D$856:E$857), TRANSPOSE(F1081:G1081))</f>
        <v>2.1104739692753793</v>
      </c>
      <c r="K1081">
        <f t="array" ref="K1081">MMULT(MMULT(H1081:I1081,D$861:E$862), TRANSPOSE(H1081:I1081))</f>
        <v>31.979849491149324</v>
      </c>
      <c r="L1081">
        <f t="shared" si="1160"/>
        <v>1.7888069552470061</v>
      </c>
      <c r="M1081">
        <f t="shared" si="1161"/>
        <v>16.795598923163837</v>
      </c>
      <c r="N1081">
        <f t="shared" si="1162"/>
        <v>1</v>
      </c>
      <c r="O1081">
        <f t="shared" si="1163"/>
        <v>1</v>
      </c>
      <c r="P1081">
        <f t="shared" si="1164"/>
        <v>0</v>
      </c>
      <c r="Q1081">
        <f t="shared" si="1165"/>
        <v>0</v>
      </c>
      <c r="R1081">
        <f>A760</f>
        <v>187</v>
      </c>
      <c r="S1081">
        <f t="shared" si="1166"/>
        <v>2</v>
      </c>
      <c r="T1081">
        <f t="shared" si="1167"/>
        <v>4.0830000000000002</v>
      </c>
      <c r="U1081">
        <f t="shared" si="1168"/>
        <v>84</v>
      </c>
    </row>
    <row r="1082" spans="1:21" x14ac:dyDescent="0.3">
      <c r="A1082">
        <f t="shared" ref="A1082" si="1215">A791</f>
        <v>218</v>
      </c>
      <c r="B1082">
        <f t="shared" ref="B1082:C1082" si="1216">A$851</f>
        <v>2.0486326530612242</v>
      </c>
      <c r="C1082">
        <f t="shared" si="1216"/>
        <v>54.642857142857146</v>
      </c>
      <c r="D1082">
        <f t="shared" si="1154"/>
        <v>4.2983390804597708</v>
      </c>
      <c r="E1082">
        <f t="shared" si="1155"/>
        <v>80.051724137931032</v>
      </c>
      <c r="F1082">
        <f t="shared" si="1156"/>
        <v>2.7513673469387756</v>
      </c>
      <c r="G1082">
        <f t="shared" si="1157"/>
        <v>39.357142857142854</v>
      </c>
      <c r="H1082">
        <f t="shared" si="1158"/>
        <v>0.50166091954022907</v>
      </c>
      <c r="I1082">
        <f t="shared" si="1159"/>
        <v>13.948275862068968</v>
      </c>
      <c r="J1082">
        <f t="array" ref="J1082">MMULT(MMULT(F1082:G1082,D$856:E$857), TRANSPOSE(F1082:G1082))</f>
        <v>105.74087024704271</v>
      </c>
      <c r="K1082">
        <f t="array" ref="K1082">MMULT(MMULT(H1082:I1082,D$861:E$862), TRANSPOSE(H1082:I1082))</f>
        <v>5.7258025461605566</v>
      </c>
      <c r="L1082">
        <f t="shared" si="1160"/>
        <v>53.60400509413067</v>
      </c>
      <c r="M1082">
        <f t="shared" si="1161"/>
        <v>3.6685754506694548</v>
      </c>
      <c r="N1082">
        <f t="shared" si="1162"/>
        <v>2</v>
      </c>
      <c r="O1082">
        <f t="shared" si="1163"/>
        <v>0</v>
      </c>
      <c r="P1082">
        <f t="shared" si="1164"/>
        <v>1</v>
      </c>
      <c r="Q1082">
        <f t="shared" si="1165"/>
        <v>0</v>
      </c>
      <c r="R1082">
        <f>A762</f>
        <v>189</v>
      </c>
      <c r="S1082">
        <f t="shared" si="1166"/>
        <v>2</v>
      </c>
      <c r="T1082">
        <f t="shared" si="1167"/>
        <v>4.4169999999999998</v>
      </c>
      <c r="U1082">
        <f t="shared" si="1168"/>
        <v>83</v>
      </c>
    </row>
    <row r="1083" spans="1:21" x14ac:dyDescent="0.3">
      <c r="A1083">
        <f t="shared" ref="A1083" si="1217">A792</f>
        <v>219</v>
      </c>
      <c r="B1083">
        <f t="shared" ref="B1083:C1083" si="1218">A$851</f>
        <v>2.0486326530612242</v>
      </c>
      <c r="C1083">
        <f t="shared" si="1218"/>
        <v>54.642857142857146</v>
      </c>
      <c r="D1083">
        <f t="shared" si="1154"/>
        <v>4.2983390804597708</v>
      </c>
      <c r="E1083">
        <f t="shared" si="1155"/>
        <v>80.051724137931032</v>
      </c>
      <c r="F1083">
        <f t="shared" si="1156"/>
        <v>-4.8632653061224218E-2</v>
      </c>
      <c r="G1083">
        <f t="shared" si="1157"/>
        <v>0.3571428571428541</v>
      </c>
      <c r="H1083">
        <f t="shared" si="1158"/>
        <v>-2.2983390804597708</v>
      </c>
      <c r="I1083">
        <f t="shared" si="1159"/>
        <v>-25.051724137931032</v>
      </c>
      <c r="J1083">
        <f t="array" ref="J1083">MMULT(MMULT(F1083:G1083,D$856:E$857), TRANSPOSE(F1083:G1083))</f>
        <v>4.5855209466084276E-2</v>
      </c>
      <c r="K1083">
        <f t="array" ref="K1083">MMULT(MMULT(H1083:I1083,D$861:E$862), TRANSPOSE(H1083:I1083))</f>
        <v>38.46237916261471</v>
      </c>
      <c r="L1083">
        <f t="shared" si="1160"/>
        <v>0.75649757534235862</v>
      </c>
      <c r="M1083">
        <f t="shared" si="1161"/>
        <v>20.03686375889653</v>
      </c>
      <c r="N1083">
        <f t="shared" si="1162"/>
        <v>1</v>
      </c>
      <c r="O1083">
        <f t="shared" si="1163"/>
        <v>1</v>
      </c>
      <c r="P1083">
        <f t="shared" si="1164"/>
        <v>0</v>
      </c>
      <c r="Q1083">
        <f t="shared" si="1165"/>
        <v>0</v>
      </c>
      <c r="R1083">
        <f>A764</f>
        <v>191</v>
      </c>
      <c r="S1083">
        <f t="shared" si="1166"/>
        <v>2</v>
      </c>
      <c r="T1083">
        <f t="shared" si="1167"/>
        <v>4.8</v>
      </c>
      <c r="U1083">
        <f t="shared" si="1168"/>
        <v>81</v>
      </c>
    </row>
    <row r="1084" spans="1:21" x14ac:dyDescent="0.3">
      <c r="A1084">
        <f t="shared" ref="A1084" si="1219">A793</f>
        <v>220</v>
      </c>
      <c r="B1084">
        <f t="shared" ref="B1084:C1084" si="1220">A$851</f>
        <v>2.0486326530612242</v>
      </c>
      <c r="C1084">
        <f t="shared" si="1220"/>
        <v>54.642857142857146</v>
      </c>
      <c r="D1084">
        <f t="shared" si="1154"/>
        <v>4.2983390804597708</v>
      </c>
      <c r="E1084">
        <f t="shared" si="1155"/>
        <v>80.051724137931032</v>
      </c>
      <c r="F1084">
        <f t="shared" si="1156"/>
        <v>2.1013673469387761</v>
      </c>
      <c r="G1084">
        <f t="shared" si="1157"/>
        <v>21.357142857142854</v>
      </c>
      <c r="H1084">
        <f t="shared" si="1158"/>
        <v>-0.1483390804597704</v>
      </c>
      <c r="I1084">
        <f t="shared" si="1159"/>
        <v>-4.051724137931032</v>
      </c>
      <c r="J1084">
        <f t="array" ref="J1084">MMULT(MMULT(F1084:G1084,D$856:E$857), TRANSPOSE(F1084:G1084))</f>
        <v>55.982574377438013</v>
      </c>
      <c r="K1084">
        <f t="array" ref="K1084">MMULT(MMULT(H1084:I1084,D$861:E$862), TRANSPOSE(H1084:I1084))</f>
        <v>0.48502415759990203</v>
      </c>
      <c r="L1084">
        <f t="shared" si="1160"/>
        <v>28.724857159328323</v>
      </c>
      <c r="M1084">
        <f t="shared" si="1161"/>
        <v>1.0481862563891275</v>
      </c>
      <c r="N1084">
        <f t="shared" si="1162"/>
        <v>2</v>
      </c>
      <c r="O1084">
        <f t="shared" si="1163"/>
        <v>0</v>
      </c>
      <c r="P1084">
        <f t="shared" si="1164"/>
        <v>1</v>
      </c>
      <c r="Q1084">
        <f t="shared" si="1165"/>
        <v>0</v>
      </c>
      <c r="R1084">
        <f t="shared" ref="R1084:R1089" si="1221">A766</f>
        <v>193</v>
      </c>
      <c r="S1084">
        <f t="shared" si="1166"/>
        <v>2</v>
      </c>
      <c r="T1084">
        <f t="shared" si="1167"/>
        <v>4.8</v>
      </c>
      <c r="U1084">
        <f t="shared" si="1168"/>
        <v>76</v>
      </c>
    </row>
    <row r="1085" spans="1:21" x14ac:dyDescent="0.3">
      <c r="A1085">
        <f t="shared" ref="A1085" si="1222">A794</f>
        <v>221</v>
      </c>
      <c r="B1085">
        <f t="shared" ref="B1085:C1085" si="1223">A$851</f>
        <v>2.0486326530612242</v>
      </c>
      <c r="C1085">
        <f t="shared" si="1223"/>
        <v>54.642857142857146</v>
      </c>
      <c r="D1085">
        <f t="shared" si="1154"/>
        <v>4.2983390804597708</v>
      </c>
      <c r="E1085">
        <f t="shared" si="1155"/>
        <v>80.051724137931032</v>
      </c>
      <c r="F1085">
        <f t="shared" si="1156"/>
        <v>-0.18163265306122423</v>
      </c>
      <c r="G1085">
        <f t="shared" si="1157"/>
        <v>-4.6428571428571459</v>
      </c>
      <c r="H1085">
        <f t="shared" si="1158"/>
        <v>-2.4313390804597708</v>
      </c>
      <c r="I1085">
        <f t="shared" si="1159"/>
        <v>-30.051724137931032</v>
      </c>
      <c r="J1085">
        <f t="array" ref="J1085">MMULT(MMULT(F1085:G1085,D$856:E$857), TRANSPOSE(F1085:G1085))</f>
        <v>0.76011147936085766</v>
      </c>
      <c r="K1085">
        <f t="array" ref="K1085">MMULT(MMULT(H1085:I1085,D$861:E$862), TRANSPOSE(H1085:I1085))</f>
        <v>46.617480570321682</v>
      </c>
      <c r="L1085">
        <f t="shared" si="1160"/>
        <v>1.1136257102897453</v>
      </c>
      <c r="M1085">
        <f t="shared" si="1161"/>
        <v>24.114414462750016</v>
      </c>
      <c r="N1085">
        <f t="shared" si="1162"/>
        <v>1</v>
      </c>
      <c r="O1085">
        <f t="shared" si="1163"/>
        <v>1</v>
      </c>
      <c r="P1085">
        <f t="shared" si="1164"/>
        <v>0</v>
      </c>
      <c r="Q1085">
        <f t="shared" si="1165"/>
        <v>0</v>
      </c>
      <c r="R1085">
        <f t="shared" si="1221"/>
        <v>194</v>
      </c>
      <c r="S1085">
        <f t="shared" si="1166"/>
        <v>2</v>
      </c>
      <c r="T1085">
        <f t="shared" si="1167"/>
        <v>4.0999999999999996</v>
      </c>
      <c r="U1085">
        <f t="shared" si="1168"/>
        <v>84</v>
      </c>
    </row>
    <row r="1086" spans="1:21" x14ac:dyDescent="0.3">
      <c r="A1086">
        <f t="shared" ref="A1086" si="1224">A795</f>
        <v>222</v>
      </c>
      <c r="B1086">
        <f t="shared" ref="B1086:C1086" si="1225">A$851</f>
        <v>2.0486326530612242</v>
      </c>
      <c r="C1086">
        <f t="shared" si="1225"/>
        <v>54.642857142857146</v>
      </c>
      <c r="D1086">
        <f t="shared" si="1154"/>
        <v>4.2983390804597708</v>
      </c>
      <c r="E1086">
        <f t="shared" si="1155"/>
        <v>80.051724137931032</v>
      </c>
      <c r="F1086">
        <f t="shared" si="1156"/>
        <v>2.2183673469387761</v>
      </c>
      <c r="G1086">
        <f t="shared" si="1157"/>
        <v>27.357142857142854</v>
      </c>
      <c r="H1086">
        <f t="shared" si="1158"/>
        <v>-3.1339080459770408E-2</v>
      </c>
      <c r="I1086">
        <f t="shared" si="1159"/>
        <v>1.948275862068968</v>
      </c>
      <c r="J1086">
        <f t="array" ref="J1086">MMULT(MMULT(F1086:G1086,D$856:E$857), TRANSPOSE(F1086:G1086))</f>
        <v>65.040026127526104</v>
      </c>
      <c r="K1086">
        <f t="array" ref="K1086">MMULT(MMULT(H1086:I1086,D$861:E$862), TRANSPOSE(H1086:I1086))</f>
        <v>0.15094532933949537</v>
      </c>
      <c r="L1086">
        <f t="shared" si="1160"/>
        <v>33.253583034372369</v>
      </c>
      <c r="M1086">
        <f t="shared" si="1161"/>
        <v>0.88114684225892415</v>
      </c>
      <c r="N1086">
        <f t="shared" si="1162"/>
        <v>2</v>
      </c>
      <c r="O1086">
        <f t="shared" si="1163"/>
        <v>0</v>
      </c>
      <c r="P1086">
        <f t="shared" si="1164"/>
        <v>1</v>
      </c>
      <c r="Q1086">
        <f t="shared" si="1165"/>
        <v>0</v>
      </c>
      <c r="R1086">
        <f t="shared" si="1221"/>
        <v>195</v>
      </c>
      <c r="S1086">
        <f t="shared" si="1166"/>
        <v>2</v>
      </c>
      <c r="T1086">
        <f t="shared" si="1167"/>
        <v>3.9660000000000002</v>
      </c>
      <c r="U1086">
        <f t="shared" si="1168"/>
        <v>77</v>
      </c>
    </row>
    <row r="1087" spans="1:21" x14ac:dyDescent="0.3">
      <c r="A1087">
        <f t="shared" ref="A1087" si="1226">A796</f>
        <v>223</v>
      </c>
      <c r="B1087">
        <f t="shared" ref="B1087:C1087" si="1227">A$851</f>
        <v>2.0486326530612242</v>
      </c>
      <c r="C1087">
        <f t="shared" si="1227"/>
        <v>54.642857142857146</v>
      </c>
      <c r="D1087">
        <f t="shared" si="1154"/>
        <v>4.2983390804597708</v>
      </c>
      <c r="E1087">
        <f t="shared" si="1155"/>
        <v>80.051724137931032</v>
      </c>
      <c r="F1087">
        <f t="shared" si="1156"/>
        <v>-0.29863265306122422</v>
      </c>
      <c r="G1087">
        <f t="shared" si="1157"/>
        <v>-0.6428571428571459</v>
      </c>
      <c r="H1087">
        <f t="shared" si="1158"/>
        <v>-2.5483390804597708</v>
      </c>
      <c r="I1087">
        <f t="shared" si="1159"/>
        <v>-26.051724137931032</v>
      </c>
      <c r="J1087">
        <f t="array" ref="J1087">MMULT(MMULT(F1087:G1087,D$856:E$857), TRANSPOSE(F1087:G1087))</f>
        <v>1.1866847283213027</v>
      </c>
      <c r="K1087">
        <f t="array" ref="K1087">MMULT(MMULT(H1087:I1087,D$861:E$862), TRANSPOSE(H1087:I1087))</f>
        <v>45.769194762966535</v>
      </c>
      <c r="L1087">
        <f t="shared" si="1160"/>
        <v>1.3269123347699678</v>
      </c>
      <c r="M1087">
        <f t="shared" si="1161"/>
        <v>23.690271559072443</v>
      </c>
      <c r="N1087">
        <f t="shared" si="1162"/>
        <v>1</v>
      </c>
      <c r="O1087">
        <f t="shared" si="1163"/>
        <v>1</v>
      </c>
      <c r="P1087">
        <f t="shared" si="1164"/>
        <v>0</v>
      </c>
      <c r="Q1087">
        <f t="shared" si="1165"/>
        <v>0</v>
      </c>
      <c r="R1087">
        <f t="shared" si="1221"/>
        <v>196</v>
      </c>
      <c r="S1087">
        <f t="shared" si="1166"/>
        <v>2</v>
      </c>
      <c r="T1087">
        <f t="shared" si="1167"/>
        <v>4.2329999999999997</v>
      </c>
      <c r="U1087">
        <f t="shared" si="1168"/>
        <v>81</v>
      </c>
    </row>
    <row r="1088" spans="1:21" x14ac:dyDescent="0.3">
      <c r="A1088">
        <f t="shared" ref="A1088" si="1228">A797</f>
        <v>224</v>
      </c>
      <c r="B1088">
        <f t="shared" ref="B1088:C1088" si="1229">A$851</f>
        <v>2.0486326530612242</v>
      </c>
      <c r="C1088">
        <f t="shared" si="1229"/>
        <v>54.642857142857146</v>
      </c>
      <c r="D1088">
        <f t="shared" si="1154"/>
        <v>4.2983390804597708</v>
      </c>
      <c r="E1088">
        <f t="shared" si="1155"/>
        <v>80.051724137931032</v>
      </c>
      <c r="F1088">
        <f t="shared" si="1156"/>
        <v>2.4343673469387754</v>
      </c>
      <c r="G1088">
        <f t="shared" si="1157"/>
        <v>20.357142857142854</v>
      </c>
      <c r="H1088">
        <f t="shared" si="1158"/>
        <v>0.1846609195402289</v>
      </c>
      <c r="I1088">
        <f t="shared" si="1159"/>
        <v>-5.051724137931032</v>
      </c>
      <c r="J1088">
        <f t="array" ref="J1088">MMULT(MMULT(F1088:G1088,D$856:E$857), TRANSPOSE(F1088:G1088))</f>
        <v>73.841214081146418</v>
      </c>
      <c r="K1088">
        <f t="array" ref="K1088">MMULT(MMULT(H1088:I1088,D$861:E$862), TRANSPOSE(H1088:I1088))</f>
        <v>1.3889671370070558</v>
      </c>
      <c r="L1088">
        <f t="shared" si="1160"/>
        <v>37.654177011182526</v>
      </c>
      <c r="M1088">
        <f t="shared" si="1161"/>
        <v>1.5001577460927042</v>
      </c>
      <c r="N1088">
        <f t="shared" si="1162"/>
        <v>2</v>
      </c>
      <c r="O1088">
        <f t="shared" si="1163"/>
        <v>0</v>
      </c>
      <c r="P1088">
        <f t="shared" si="1164"/>
        <v>1</v>
      </c>
      <c r="Q1088">
        <f t="shared" si="1165"/>
        <v>0</v>
      </c>
      <c r="R1088">
        <f t="shared" si="1221"/>
        <v>197</v>
      </c>
      <c r="S1088">
        <f t="shared" si="1166"/>
        <v>2</v>
      </c>
      <c r="T1088">
        <f t="shared" si="1167"/>
        <v>3.5</v>
      </c>
      <c r="U1088">
        <f t="shared" si="1168"/>
        <v>87</v>
      </c>
    </row>
    <row r="1089" spans="1:21" x14ac:dyDescent="0.3">
      <c r="A1089">
        <f t="shared" ref="A1089" si="1230">A798</f>
        <v>225</v>
      </c>
      <c r="B1089">
        <f t="shared" ref="B1089:C1089" si="1231">A$851</f>
        <v>2.0486326530612242</v>
      </c>
      <c r="C1089">
        <f t="shared" si="1231"/>
        <v>54.642857142857146</v>
      </c>
      <c r="D1089">
        <f t="shared" si="1154"/>
        <v>4.2983390804597708</v>
      </c>
      <c r="E1089">
        <f t="shared" si="1155"/>
        <v>80.051724137931032</v>
      </c>
      <c r="F1089">
        <f t="shared" si="1156"/>
        <v>1.9513673469387758</v>
      </c>
      <c r="G1089">
        <f t="shared" si="1157"/>
        <v>23.357142857142854</v>
      </c>
      <c r="H1089">
        <f t="shared" si="1158"/>
        <v>-0.29833908045977076</v>
      </c>
      <c r="I1089">
        <f t="shared" si="1159"/>
        <v>-2.051724137931032</v>
      </c>
      <c r="J1089">
        <f t="array" ref="J1089">MMULT(MMULT(F1089:G1089,D$856:E$857), TRANSPOSE(F1089:G1089))</f>
        <v>49.903197746670429</v>
      </c>
      <c r="K1089">
        <f t="array" ref="K1089">MMULT(MMULT(H1089:I1089,D$861:E$862), TRANSPOSE(H1089:I1089))</f>
        <v>0.56348874422756223</v>
      </c>
      <c r="L1089">
        <f t="shared" si="1160"/>
        <v>25.685168843944531</v>
      </c>
      <c r="M1089">
        <f t="shared" si="1161"/>
        <v>1.0874185497029576</v>
      </c>
      <c r="N1089">
        <f t="shared" si="1162"/>
        <v>2</v>
      </c>
      <c r="O1089">
        <f t="shared" si="1163"/>
        <v>0</v>
      </c>
      <c r="P1089">
        <f t="shared" si="1164"/>
        <v>1</v>
      </c>
      <c r="Q1089">
        <f t="shared" si="1165"/>
        <v>0</v>
      </c>
      <c r="R1089">
        <f t="shared" si="1221"/>
        <v>198</v>
      </c>
      <c r="S1089">
        <f t="shared" si="1166"/>
        <v>2</v>
      </c>
      <c r="T1089">
        <f t="shared" si="1167"/>
        <v>4.3659999999999997</v>
      </c>
      <c r="U1089">
        <f t="shared" si="1168"/>
        <v>77</v>
      </c>
    </row>
    <row r="1090" spans="1:21" x14ac:dyDescent="0.3">
      <c r="A1090">
        <f t="shared" ref="A1090" si="1232">A799</f>
        <v>226</v>
      </c>
      <c r="B1090">
        <f t="shared" ref="B1090:C1090" si="1233">A$851</f>
        <v>2.0486326530612242</v>
      </c>
      <c r="C1090">
        <f t="shared" si="1233"/>
        <v>54.642857142857146</v>
      </c>
      <c r="D1090">
        <f t="shared" si="1154"/>
        <v>4.2983390804597708</v>
      </c>
      <c r="E1090">
        <f t="shared" si="1155"/>
        <v>80.051724137931032</v>
      </c>
      <c r="F1090">
        <f t="shared" si="1156"/>
        <v>2.0683673469387758</v>
      </c>
      <c r="G1090">
        <f t="shared" si="1157"/>
        <v>24.357142857142854</v>
      </c>
      <c r="H1090">
        <f t="shared" si="1158"/>
        <v>-0.18133908045977076</v>
      </c>
      <c r="I1090">
        <f t="shared" si="1159"/>
        <v>-1.051724137931032</v>
      </c>
      <c r="J1090">
        <f t="array" ref="J1090">MMULT(MMULT(F1090:G1090,D$856:E$857), TRANSPOSE(F1090:G1090))</f>
        <v>55.827891764290186</v>
      </c>
      <c r="K1090">
        <f t="array" ref="K1090">MMULT(MMULT(H1090:I1090,D$861:E$862), TRANSPOSE(H1090:I1090))</f>
        <v>0.20567622383132239</v>
      </c>
      <c r="L1090">
        <f t="shared" si="1160"/>
        <v>28.64751585275441</v>
      </c>
      <c r="M1090">
        <f t="shared" si="1161"/>
        <v>0.90851228950483764</v>
      </c>
      <c r="N1090">
        <f t="shared" si="1162"/>
        <v>2</v>
      </c>
      <c r="O1090">
        <f t="shared" si="1163"/>
        <v>0</v>
      </c>
      <c r="P1090">
        <f t="shared" si="1164"/>
        <v>1</v>
      </c>
      <c r="Q1090">
        <f t="shared" si="1165"/>
        <v>0</v>
      </c>
      <c r="R1090">
        <f>A773</f>
        <v>200</v>
      </c>
      <c r="S1090">
        <f t="shared" si="1166"/>
        <v>2</v>
      </c>
      <c r="T1090">
        <f t="shared" si="1167"/>
        <v>4.6669999999999998</v>
      </c>
      <c r="U1090">
        <f t="shared" si="1168"/>
        <v>78</v>
      </c>
    </row>
    <row r="1091" spans="1:21" x14ac:dyDescent="0.3">
      <c r="A1091">
        <f>A800</f>
        <v>227</v>
      </c>
      <c r="B1091">
        <f t="shared" ref="B1091:C1091" si="1234">A$851</f>
        <v>2.0486326530612242</v>
      </c>
      <c r="C1091">
        <f t="shared" si="1234"/>
        <v>54.642857142857146</v>
      </c>
      <c r="D1091">
        <f t="shared" si="1154"/>
        <v>4.2983390804597708</v>
      </c>
      <c r="E1091">
        <f t="shared" si="1155"/>
        <v>80.051724137931032</v>
      </c>
      <c r="F1091">
        <f t="shared" si="1156"/>
        <v>2.034367346938776</v>
      </c>
      <c r="G1091">
        <f t="shared" si="1157"/>
        <v>23.357142857142854</v>
      </c>
      <c r="H1091">
        <f t="shared" si="1158"/>
        <v>-0.21533908045977057</v>
      </c>
      <c r="I1091">
        <f t="shared" si="1159"/>
        <v>-2.051724137931032</v>
      </c>
      <c r="J1091">
        <f t="array" ref="J1091">MMULT(MMULT(F1091:G1091,D$856:E$857), TRANSPOSE(F1091:G1091))</f>
        <v>53.674860362827737</v>
      </c>
      <c r="K1091">
        <f t="array" ref="K1091">MMULT(MMULT(H1091:I1091,D$861:E$862), TRANSPOSE(H1091:I1091))</f>
        <v>0.31713726909598888</v>
      </c>
      <c r="L1091">
        <f t="shared" si="1160"/>
        <v>27.571000152023185</v>
      </c>
      <c r="M1091">
        <f t="shared" si="1161"/>
        <v>0.96424281213717089</v>
      </c>
      <c r="N1091">
        <f t="shared" si="1162"/>
        <v>2</v>
      </c>
      <c r="O1091">
        <f t="shared" si="1163"/>
        <v>0</v>
      </c>
      <c r="P1091">
        <f t="shared" si="1164"/>
        <v>1</v>
      </c>
      <c r="Q1091">
        <f t="shared" si="1165"/>
        <v>0</v>
      </c>
      <c r="R1091">
        <f>A775</f>
        <v>202</v>
      </c>
      <c r="S1091">
        <f t="shared" si="1166"/>
        <v>2</v>
      </c>
      <c r="T1091">
        <f t="shared" si="1167"/>
        <v>4.3499999999999996</v>
      </c>
      <c r="U1091">
        <f t="shared" si="1168"/>
        <v>82</v>
      </c>
    </row>
    <row r="1092" spans="1:21" x14ac:dyDescent="0.3">
      <c r="A1092">
        <f t="shared" ref="A1092" si="1235">A801</f>
        <v>228</v>
      </c>
      <c r="B1092">
        <f t="shared" ref="B1092:C1092" si="1236">A$851</f>
        <v>2.0486326530612242</v>
      </c>
      <c r="C1092">
        <f t="shared" si="1236"/>
        <v>54.642857142857146</v>
      </c>
      <c r="D1092">
        <f t="shared" si="1154"/>
        <v>4.2983390804597708</v>
      </c>
      <c r="E1092">
        <f t="shared" si="1155"/>
        <v>80.051724137931032</v>
      </c>
      <c r="F1092">
        <f t="shared" si="1156"/>
        <v>2.2183673469387761</v>
      </c>
      <c r="G1092">
        <f t="shared" si="1157"/>
        <v>23.357142857142854</v>
      </c>
      <c r="H1092">
        <f t="shared" si="1158"/>
        <v>-3.1339080459770408E-2</v>
      </c>
      <c r="I1092">
        <f t="shared" si="1159"/>
        <v>-2.051724137931032</v>
      </c>
      <c r="J1092">
        <f t="array" ref="J1092">MMULT(MMULT(F1092:G1092,D$856:E$857), TRANSPOSE(F1092:G1092))</f>
        <v>62.732651927024939</v>
      </c>
      <c r="K1092">
        <f t="array" ref="K1092">MMULT(MMULT(H1092:I1092,D$861:E$862), TRANSPOSE(H1092:I1092))</f>
        <v>0.12168794035088012</v>
      </c>
      <c r="L1092">
        <f t="shared" si="1160"/>
        <v>32.099895934121783</v>
      </c>
      <c r="M1092">
        <f t="shared" si="1161"/>
        <v>0.86651814776461655</v>
      </c>
      <c r="N1092">
        <f t="shared" si="1162"/>
        <v>2</v>
      </c>
      <c r="O1092">
        <f t="shared" si="1163"/>
        <v>0</v>
      </c>
      <c r="P1092">
        <f t="shared" si="1164"/>
        <v>1</v>
      </c>
      <c r="Q1092">
        <f t="shared" si="1165"/>
        <v>0</v>
      </c>
      <c r="R1092">
        <f>A776</f>
        <v>203</v>
      </c>
      <c r="S1092">
        <f t="shared" si="1166"/>
        <v>2</v>
      </c>
      <c r="T1092">
        <f t="shared" si="1167"/>
        <v>4.133</v>
      </c>
      <c r="U1092">
        <f t="shared" si="1168"/>
        <v>91</v>
      </c>
    </row>
    <row r="1093" spans="1:21" x14ac:dyDescent="0.3">
      <c r="A1093">
        <f t="shared" ref="A1093" si="1237">A802</f>
        <v>229</v>
      </c>
      <c r="B1093">
        <f t="shared" ref="B1093:C1093" si="1238">A$851</f>
        <v>2.0486326530612242</v>
      </c>
      <c r="C1093">
        <f t="shared" si="1238"/>
        <v>54.642857142857146</v>
      </c>
      <c r="D1093">
        <f t="shared" si="1154"/>
        <v>4.2983390804597708</v>
      </c>
      <c r="E1093">
        <f t="shared" si="1155"/>
        <v>80.051724137931032</v>
      </c>
      <c r="F1093">
        <f t="shared" si="1156"/>
        <v>1.8683673469387756</v>
      </c>
      <c r="G1093">
        <f t="shared" si="1157"/>
        <v>15.357142857142854</v>
      </c>
      <c r="H1093">
        <f t="shared" si="1158"/>
        <v>-0.38133908045977094</v>
      </c>
      <c r="I1093">
        <f t="shared" si="1159"/>
        <v>-10.051724137931032</v>
      </c>
      <c r="J1093">
        <f t="array" ref="J1093">MMULT(MMULT(F1093:G1093,D$856:E$857), TRANSPOSE(F1093:G1093))</f>
        <v>43.467023277005623</v>
      </c>
      <c r="K1093">
        <f t="array" ref="K1093">MMULT(MMULT(H1093:I1093,D$861:E$862), TRANSPOSE(H1093:I1093))</f>
        <v>3.0108232587668109</v>
      </c>
      <c r="L1093">
        <f t="shared" si="1160"/>
        <v>22.467081609112128</v>
      </c>
      <c r="M1093">
        <f t="shared" si="1161"/>
        <v>2.3110858069725819</v>
      </c>
      <c r="N1093">
        <f t="shared" si="1162"/>
        <v>2</v>
      </c>
      <c r="O1093">
        <f t="shared" si="1163"/>
        <v>0</v>
      </c>
      <c r="P1093">
        <f t="shared" si="1164"/>
        <v>1</v>
      </c>
      <c r="Q1093">
        <f t="shared" si="1165"/>
        <v>0</v>
      </c>
      <c r="R1093">
        <f>A778</f>
        <v>205</v>
      </c>
      <c r="S1093">
        <f t="shared" si="1166"/>
        <v>2</v>
      </c>
      <c r="T1093">
        <f t="shared" si="1167"/>
        <v>4.5999999999999996</v>
      </c>
      <c r="U1093">
        <f t="shared" si="1168"/>
        <v>78</v>
      </c>
    </row>
    <row r="1094" spans="1:21" x14ac:dyDescent="0.3">
      <c r="A1094">
        <f t="shared" ref="A1094" si="1239">A803</f>
        <v>230</v>
      </c>
      <c r="B1094">
        <f t="shared" ref="B1094:C1094" si="1240">A$851</f>
        <v>2.0486326530612242</v>
      </c>
      <c r="C1094">
        <f t="shared" si="1240"/>
        <v>54.642857142857146</v>
      </c>
      <c r="D1094">
        <f t="shared" si="1154"/>
        <v>4.2983390804597708</v>
      </c>
      <c r="E1094">
        <f t="shared" si="1155"/>
        <v>80.051724137931032</v>
      </c>
      <c r="F1094">
        <f t="shared" si="1156"/>
        <v>2.5013673469387756</v>
      </c>
      <c r="G1094">
        <f t="shared" si="1157"/>
        <v>24.357142857142854</v>
      </c>
      <c r="H1094">
        <f t="shared" si="1158"/>
        <v>0.25166091954022907</v>
      </c>
      <c r="I1094">
        <f t="shared" si="1159"/>
        <v>-1.051724137931032</v>
      </c>
      <c r="J1094">
        <f t="array" ref="J1094">MMULT(MMULT(F1094:G1094,D$856:E$857), TRANSPOSE(F1094:G1094))</f>
        <v>78.884115482835981</v>
      </c>
      <c r="K1094">
        <f t="array" ref="K1094">MMULT(MMULT(H1094:I1094,D$861:E$862), TRANSPOSE(H1094:I1094))</f>
        <v>0.57808181433734318</v>
      </c>
      <c r="L1094">
        <f t="shared" si="1160"/>
        <v>40.175627712027307</v>
      </c>
      <c r="M1094">
        <f t="shared" si="1161"/>
        <v>1.0947150847578482</v>
      </c>
      <c r="N1094">
        <f t="shared" si="1162"/>
        <v>2</v>
      </c>
      <c r="O1094">
        <f t="shared" si="1163"/>
        <v>0</v>
      </c>
      <c r="P1094">
        <f t="shared" si="1164"/>
        <v>1</v>
      </c>
      <c r="Q1094">
        <f t="shared" si="1165"/>
        <v>0</v>
      </c>
      <c r="R1094">
        <f>A780</f>
        <v>207</v>
      </c>
      <c r="S1094">
        <f t="shared" si="1166"/>
        <v>2</v>
      </c>
      <c r="T1094">
        <f t="shared" si="1167"/>
        <v>4.367</v>
      </c>
      <c r="U1094">
        <f t="shared" si="1168"/>
        <v>77</v>
      </c>
    </row>
    <row r="1095" spans="1:21" x14ac:dyDescent="0.3">
      <c r="A1095">
        <f t="shared" ref="A1095" si="1241">A804</f>
        <v>231</v>
      </c>
      <c r="B1095">
        <f t="shared" ref="B1095:C1095" si="1242">A$851</f>
        <v>2.0486326530612242</v>
      </c>
      <c r="C1095">
        <f t="shared" si="1242"/>
        <v>54.642857142857146</v>
      </c>
      <c r="D1095">
        <f t="shared" si="1154"/>
        <v>4.2983390804597708</v>
      </c>
      <c r="E1095">
        <f t="shared" si="1155"/>
        <v>80.051724137931032</v>
      </c>
      <c r="F1095">
        <f t="shared" si="1156"/>
        <v>2.034367346938776</v>
      </c>
      <c r="G1095">
        <f t="shared" si="1157"/>
        <v>15.357142857142854</v>
      </c>
      <c r="H1095">
        <f t="shared" si="1158"/>
        <v>-0.21533908045977057</v>
      </c>
      <c r="I1095">
        <f t="shared" si="1159"/>
        <v>-10.051724137931032</v>
      </c>
      <c r="J1095">
        <f t="array" ref="J1095">MMULT(MMULT(F1095:G1095,D$856:E$857), TRANSPOSE(F1095:G1095))</f>
        <v>51.444198188474275</v>
      </c>
      <c r="K1095">
        <f t="array" ref="K1095">MMULT(MMULT(H1095:I1095,D$861:E$862), TRANSPOSE(H1095:I1095))</f>
        <v>2.8719365228701763</v>
      </c>
      <c r="L1095">
        <f t="shared" si="1160"/>
        <v>26.455669064846454</v>
      </c>
      <c r="M1095">
        <f t="shared" si="1161"/>
        <v>2.2416424390242646</v>
      </c>
      <c r="N1095">
        <f t="shared" si="1162"/>
        <v>2</v>
      </c>
      <c r="O1095">
        <f t="shared" si="1163"/>
        <v>0</v>
      </c>
      <c r="P1095">
        <f t="shared" si="1164"/>
        <v>1</v>
      </c>
      <c r="Q1095">
        <f t="shared" si="1165"/>
        <v>0</v>
      </c>
      <c r="R1095">
        <f>A781</f>
        <v>208</v>
      </c>
      <c r="S1095">
        <f t="shared" si="1166"/>
        <v>2</v>
      </c>
      <c r="T1095">
        <f t="shared" si="1167"/>
        <v>3.85</v>
      </c>
      <c r="U1095">
        <f t="shared" si="1168"/>
        <v>84</v>
      </c>
    </row>
    <row r="1096" spans="1:21" x14ac:dyDescent="0.3">
      <c r="A1096">
        <f t="shared" ref="A1096" si="1243">A805</f>
        <v>232</v>
      </c>
      <c r="B1096">
        <f t="shared" ref="B1096:C1096" si="1244">A$851</f>
        <v>2.0486326530612242</v>
      </c>
      <c r="C1096">
        <f t="shared" si="1244"/>
        <v>54.642857142857146</v>
      </c>
      <c r="D1096">
        <f t="shared" si="1154"/>
        <v>4.2983390804597708</v>
      </c>
      <c r="E1096">
        <f t="shared" si="1155"/>
        <v>80.051724137931032</v>
      </c>
      <c r="F1096">
        <f t="shared" si="1156"/>
        <v>0.3683673469387756</v>
      </c>
      <c r="G1096">
        <f t="shared" si="1157"/>
        <v>-0.6428571428571459</v>
      </c>
      <c r="H1096">
        <f t="shared" si="1158"/>
        <v>-1.8813390804597709</v>
      </c>
      <c r="I1096">
        <f t="shared" si="1159"/>
        <v>-26.051724137931032</v>
      </c>
      <c r="J1096">
        <f t="array" ref="J1096">MMULT(MMULT(F1096:G1096,D$856:E$857), TRANSPOSE(F1096:G1096))</f>
        <v>2.049279162439825</v>
      </c>
      <c r="K1096">
        <f t="array" ref="K1096">MMULT(MMULT(H1096:I1096,D$861:E$862), TRANSPOSE(H1096:I1096))</f>
        <v>30.595522223037008</v>
      </c>
      <c r="L1096">
        <f t="shared" si="1160"/>
        <v>1.7582095518292289</v>
      </c>
      <c r="M1096">
        <f t="shared" si="1161"/>
        <v>16.103435289107679</v>
      </c>
      <c r="N1096">
        <f t="shared" si="1162"/>
        <v>1</v>
      </c>
      <c r="O1096">
        <f t="shared" si="1163"/>
        <v>1</v>
      </c>
      <c r="P1096">
        <f t="shared" si="1164"/>
        <v>0</v>
      </c>
      <c r="Q1096">
        <f t="shared" si="1165"/>
        <v>0</v>
      </c>
      <c r="R1096">
        <f>A783</f>
        <v>210</v>
      </c>
      <c r="S1096">
        <f t="shared" si="1166"/>
        <v>2</v>
      </c>
      <c r="T1096">
        <f t="shared" si="1167"/>
        <v>4.5</v>
      </c>
      <c r="U1096">
        <f t="shared" si="1168"/>
        <v>83</v>
      </c>
    </row>
    <row r="1097" spans="1:21" x14ac:dyDescent="0.3">
      <c r="A1097">
        <f t="shared" ref="A1097" si="1245">A806</f>
        <v>233</v>
      </c>
      <c r="B1097">
        <f t="shared" ref="B1097:C1097" si="1246">A$851</f>
        <v>2.0486326530612242</v>
      </c>
      <c r="C1097">
        <f t="shared" si="1246"/>
        <v>54.642857142857146</v>
      </c>
      <c r="D1097">
        <f t="shared" si="1154"/>
        <v>4.2983390804597708</v>
      </c>
      <c r="E1097">
        <f t="shared" si="1155"/>
        <v>80.051724137931032</v>
      </c>
      <c r="F1097">
        <f t="shared" si="1156"/>
        <v>2.1343673469387756</v>
      </c>
      <c r="G1097">
        <f t="shared" si="1157"/>
        <v>31.357142857142854</v>
      </c>
      <c r="H1097">
        <f t="shared" si="1158"/>
        <v>-0.11533908045977093</v>
      </c>
      <c r="I1097">
        <f t="shared" si="1159"/>
        <v>5.948275862068968</v>
      </c>
      <c r="J1097">
        <f t="array" ref="J1097">MMULT(MMULT(F1097:G1097,D$856:E$857), TRANSPOSE(F1097:G1097))</f>
        <v>64.438780938601724</v>
      </c>
      <c r="K1097">
        <f t="array" ref="K1097">MMULT(MMULT(H1097:I1097,D$861:E$862), TRANSPOSE(H1097:I1097))</f>
        <v>1.476445450667681</v>
      </c>
      <c r="L1097">
        <f t="shared" si="1160"/>
        <v>32.952960439910179</v>
      </c>
      <c r="M1097">
        <f t="shared" si="1161"/>
        <v>1.543896902923017</v>
      </c>
      <c r="N1097">
        <f t="shared" si="1162"/>
        <v>2</v>
      </c>
      <c r="O1097">
        <f t="shared" si="1163"/>
        <v>0</v>
      </c>
      <c r="P1097">
        <f t="shared" si="1164"/>
        <v>1</v>
      </c>
      <c r="Q1097">
        <f t="shared" si="1165"/>
        <v>0</v>
      </c>
      <c r="R1097">
        <f>A785</f>
        <v>212</v>
      </c>
      <c r="S1097">
        <f t="shared" si="1166"/>
        <v>2</v>
      </c>
      <c r="T1097">
        <f t="shared" si="1167"/>
        <v>4.7</v>
      </c>
      <c r="U1097">
        <f t="shared" si="1168"/>
        <v>80</v>
      </c>
    </row>
    <row r="1098" spans="1:21" x14ac:dyDescent="0.3">
      <c r="A1098">
        <f t="shared" ref="A1098" si="1247">A807</f>
        <v>234</v>
      </c>
      <c r="B1098">
        <f t="shared" ref="B1098:C1098" si="1248">A$851</f>
        <v>2.0486326530612242</v>
      </c>
      <c r="C1098">
        <f t="shared" si="1248"/>
        <v>54.642857142857146</v>
      </c>
      <c r="D1098">
        <f t="shared" si="1154"/>
        <v>4.2983390804597708</v>
      </c>
      <c r="E1098">
        <f t="shared" si="1155"/>
        <v>80.051724137931032</v>
      </c>
      <c r="F1098">
        <f t="shared" si="1156"/>
        <v>0.16836734693877586</v>
      </c>
      <c r="G1098">
        <f t="shared" si="1157"/>
        <v>-4.6428571428571459</v>
      </c>
      <c r="H1098">
        <f t="shared" si="1158"/>
        <v>-2.0813390804597707</v>
      </c>
      <c r="I1098">
        <f t="shared" si="1159"/>
        <v>-30.051724137931032</v>
      </c>
      <c r="J1098">
        <f t="array" ref="J1098">MMULT(MMULT(F1098:G1098,D$856:E$857), TRANSPOSE(F1098:G1098))</f>
        <v>1.4641897605069258</v>
      </c>
      <c r="K1098">
        <f t="array" ref="K1098">MMULT(MMULT(H1098:I1098,D$861:E$862), TRANSPOSE(H1098:I1098))</f>
        <v>38.9246020984761</v>
      </c>
      <c r="L1098">
        <f t="shared" si="1160"/>
        <v>1.4656648508627794</v>
      </c>
      <c r="M1098">
        <f t="shared" si="1161"/>
        <v>20.267975226827225</v>
      </c>
      <c r="N1098">
        <f t="shared" si="1162"/>
        <v>1</v>
      </c>
      <c r="O1098">
        <f t="shared" si="1163"/>
        <v>1</v>
      </c>
      <c r="P1098">
        <f t="shared" si="1164"/>
        <v>0</v>
      </c>
      <c r="Q1098">
        <f t="shared" si="1165"/>
        <v>0</v>
      </c>
      <c r="R1098">
        <f>A787</f>
        <v>214</v>
      </c>
      <c r="S1098">
        <f t="shared" si="1166"/>
        <v>2</v>
      </c>
      <c r="T1098">
        <f t="shared" si="1167"/>
        <v>3.8330000000000002</v>
      </c>
      <c r="U1098">
        <f t="shared" si="1168"/>
        <v>75</v>
      </c>
    </row>
    <row r="1099" spans="1:21" x14ac:dyDescent="0.3">
      <c r="A1099">
        <f t="shared" ref="A1099" si="1249">A808</f>
        <v>235</v>
      </c>
      <c r="B1099">
        <f t="shared" ref="B1099:C1099" si="1250">A$851</f>
        <v>2.0486326530612242</v>
      </c>
      <c r="C1099">
        <f t="shared" si="1250"/>
        <v>54.642857142857146</v>
      </c>
      <c r="D1099">
        <f t="shared" si="1154"/>
        <v>4.2983390804597708</v>
      </c>
      <c r="E1099">
        <f t="shared" si="1155"/>
        <v>80.051724137931032</v>
      </c>
      <c r="F1099">
        <f t="shared" si="1156"/>
        <v>2.401367346938776</v>
      </c>
      <c r="G1099">
        <f t="shared" si="1157"/>
        <v>35.357142857142854</v>
      </c>
      <c r="H1099">
        <f t="shared" si="1158"/>
        <v>0.15166091954022942</v>
      </c>
      <c r="I1099">
        <f t="shared" si="1159"/>
        <v>9.948275862068968</v>
      </c>
      <c r="J1099">
        <f t="array" ref="J1099">MMULT(MMULT(F1099:G1099,D$856:E$857), TRANSPOSE(F1099:G1099))</f>
        <v>81.656583360631998</v>
      </c>
      <c r="K1099">
        <f t="array" ref="K1099">MMULT(MMULT(H1099:I1099,D$861:E$862), TRANSPOSE(H1099:I1099))</f>
        <v>2.8612757314652226</v>
      </c>
      <c r="L1099">
        <f t="shared" si="1160"/>
        <v>41.561861650925316</v>
      </c>
      <c r="M1099">
        <f t="shared" si="1161"/>
        <v>2.2363120433217878</v>
      </c>
      <c r="N1099">
        <f t="shared" si="1162"/>
        <v>2</v>
      </c>
      <c r="O1099">
        <f t="shared" si="1163"/>
        <v>0</v>
      </c>
      <c r="P1099">
        <f t="shared" si="1164"/>
        <v>1</v>
      </c>
      <c r="Q1099">
        <f t="shared" si="1165"/>
        <v>0</v>
      </c>
      <c r="R1099">
        <f>A788</f>
        <v>215</v>
      </c>
      <c r="S1099">
        <f t="shared" si="1166"/>
        <v>2</v>
      </c>
      <c r="T1099">
        <f t="shared" si="1167"/>
        <v>3.4169999999999998</v>
      </c>
      <c r="U1099">
        <f t="shared" si="1168"/>
        <v>64</v>
      </c>
    </row>
    <row r="1100" spans="1:21" x14ac:dyDescent="0.3">
      <c r="A1100">
        <f t="shared" ref="A1100" si="1251">A809</f>
        <v>236</v>
      </c>
      <c r="B1100">
        <f t="shared" ref="B1100:C1100" si="1252">A$851</f>
        <v>2.0486326530612242</v>
      </c>
      <c r="C1100">
        <f t="shared" si="1252"/>
        <v>54.642857142857146</v>
      </c>
      <c r="D1100">
        <f t="shared" si="1154"/>
        <v>4.2983390804597708</v>
      </c>
      <c r="E1100">
        <f t="shared" si="1155"/>
        <v>80.051724137931032</v>
      </c>
      <c r="F1100">
        <f t="shared" si="1156"/>
        <v>-0.16563265306122421</v>
      </c>
      <c r="G1100">
        <f t="shared" si="1157"/>
        <v>-0.6428571428571459</v>
      </c>
      <c r="H1100">
        <f t="shared" si="1158"/>
        <v>-2.4153390804597707</v>
      </c>
      <c r="I1100">
        <f t="shared" si="1159"/>
        <v>-26.051724137931032</v>
      </c>
      <c r="J1100">
        <f t="array" ref="J1100">MMULT(MMULT(F1100:G1100,D$856:E$857), TRANSPOSE(F1100:G1100))</f>
        <v>0.35176731051080312</v>
      </c>
      <c r="K1100">
        <f t="array" ref="K1100">MMULT(MMULT(H1100:I1100,D$861:E$862), TRANSPOSE(H1100:I1100))</f>
        <v>42.236599699222182</v>
      </c>
      <c r="L1100">
        <f t="shared" si="1160"/>
        <v>0.90945362586471812</v>
      </c>
      <c r="M1100">
        <f t="shared" si="1161"/>
        <v>21.923974027200266</v>
      </c>
      <c r="N1100">
        <f t="shared" si="1162"/>
        <v>1</v>
      </c>
      <c r="O1100">
        <f t="shared" si="1163"/>
        <v>1</v>
      </c>
      <c r="P1100">
        <f t="shared" si="1164"/>
        <v>0</v>
      </c>
      <c r="Q1100">
        <f t="shared" si="1165"/>
        <v>0</v>
      </c>
      <c r="R1100">
        <f>A789</f>
        <v>216</v>
      </c>
      <c r="S1100">
        <f t="shared" si="1166"/>
        <v>2</v>
      </c>
      <c r="T1100">
        <f t="shared" si="1167"/>
        <v>4.2329999999999997</v>
      </c>
      <c r="U1100">
        <f t="shared" si="1168"/>
        <v>76</v>
      </c>
    </row>
    <row r="1101" spans="1:21" x14ac:dyDescent="0.3">
      <c r="A1101">
        <f t="shared" ref="A1101" si="1253">A810</f>
        <v>237</v>
      </c>
      <c r="B1101">
        <f t="shared" ref="B1101:C1101" si="1254">A$851</f>
        <v>2.0486326530612242</v>
      </c>
      <c r="C1101">
        <f t="shared" si="1254"/>
        <v>54.642857142857146</v>
      </c>
      <c r="D1101">
        <f t="shared" si="1154"/>
        <v>4.2983390804597708</v>
      </c>
      <c r="E1101">
        <f t="shared" si="1155"/>
        <v>80.051724137931032</v>
      </c>
      <c r="F1101">
        <f t="shared" si="1156"/>
        <v>-0.19863265306122413</v>
      </c>
      <c r="G1101">
        <f t="shared" si="1157"/>
        <v>-0.6428571428571459</v>
      </c>
      <c r="H1101">
        <f t="shared" si="1158"/>
        <v>-2.4483390804597707</v>
      </c>
      <c r="I1101">
        <f t="shared" si="1159"/>
        <v>-26.051724137931032</v>
      </c>
      <c r="J1101">
        <f t="array" ref="J1101">MMULT(MMULT(F1101:G1101,D$856:E$857), TRANSPOSE(F1101:G1101))</f>
        <v>0.51214130750893827</v>
      </c>
      <c r="K1101">
        <f t="array" ref="K1101">MMULT(MMULT(H1101:I1101,D$861:E$862), TRANSPOSE(H1101:I1101))</f>
        <v>43.089552608491132</v>
      </c>
      <c r="L1101">
        <f t="shared" si="1160"/>
        <v>0.98964062436378564</v>
      </c>
      <c r="M1101">
        <f t="shared" si="1161"/>
        <v>22.350450481834741</v>
      </c>
      <c r="N1101">
        <f t="shared" si="1162"/>
        <v>1</v>
      </c>
      <c r="O1101">
        <f t="shared" si="1163"/>
        <v>1</v>
      </c>
      <c r="P1101">
        <f t="shared" si="1164"/>
        <v>0</v>
      </c>
      <c r="Q1101">
        <f t="shared" si="1165"/>
        <v>0</v>
      </c>
      <c r="R1101">
        <f>A791</f>
        <v>218</v>
      </c>
      <c r="S1101">
        <f t="shared" si="1166"/>
        <v>2</v>
      </c>
      <c r="T1101">
        <f t="shared" si="1167"/>
        <v>4.8</v>
      </c>
      <c r="U1101">
        <f t="shared" si="1168"/>
        <v>94</v>
      </c>
    </row>
    <row r="1102" spans="1:21" x14ac:dyDescent="0.3">
      <c r="A1102">
        <f t="shared" ref="A1102" si="1255">A811</f>
        <v>238</v>
      </c>
      <c r="B1102">
        <f t="shared" ref="B1102:C1102" si="1256">A$851</f>
        <v>2.0486326530612242</v>
      </c>
      <c r="C1102">
        <f t="shared" si="1256"/>
        <v>54.642857142857146</v>
      </c>
      <c r="D1102">
        <f t="shared" si="1154"/>
        <v>4.2983390804597708</v>
      </c>
      <c r="E1102">
        <f t="shared" si="1155"/>
        <v>80.051724137931032</v>
      </c>
      <c r="F1102">
        <f t="shared" si="1156"/>
        <v>2.2343673469387761</v>
      </c>
      <c r="G1102">
        <f t="shared" si="1157"/>
        <v>22.357142857142854</v>
      </c>
      <c r="H1102">
        <f t="shared" si="1158"/>
        <v>-1.5339080459770393E-2</v>
      </c>
      <c r="I1102">
        <f t="shared" si="1159"/>
        <v>-3.051724137931032</v>
      </c>
      <c r="J1102">
        <f t="array" ref="J1102">MMULT(MMULT(F1102:G1102,D$856:E$857), TRANSPOSE(F1102:G1102))</f>
        <v>63.15688598530474</v>
      </c>
      <c r="K1102">
        <f t="array" ref="K1102">MMULT(MMULT(H1102:I1102,D$861:E$862), TRANSPOSE(H1102:I1102))</f>
        <v>0.2878815832467233</v>
      </c>
      <c r="L1102">
        <f t="shared" si="1160"/>
        <v>32.312012963261687</v>
      </c>
      <c r="M1102">
        <f t="shared" si="1161"/>
        <v>0.94961496921253818</v>
      </c>
      <c r="N1102">
        <f t="shared" si="1162"/>
        <v>2</v>
      </c>
      <c r="O1102">
        <f t="shared" si="1163"/>
        <v>0</v>
      </c>
      <c r="P1102">
        <f t="shared" si="1164"/>
        <v>1</v>
      </c>
      <c r="Q1102">
        <f t="shared" si="1165"/>
        <v>0</v>
      </c>
      <c r="R1102">
        <f>A793</f>
        <v>220</v>
      </c>
      <c r="S1102">
        <f t="shared" si="1166"/>
        <v>2</v>
      </c>
      <c r="T1102">
        <f t="shared" si="1167"/>
        <v>4.1500000000000004</v>
      </c>
      <c r="U1102">
        <f t="shared" si="1168"/>
        <v>76</v>
      </c>
    </row>
    <row r="1103" spans="1:21" x14ac:dyDescent="0.3">
      <c r="A1103">
        <f t="shared" ref="A1103" si="1257">A812</f>
        <v>239</v>
      </c>
      <c r="B1103">
        <f t="shared" ref="B1103:C1103" si="1258">A$851</f>
        <v>2.0486326530612242</v>
      </c>
      <c r="C1103">
        <f t="shared" si="1258"/>
        <v>54.642857142857146</v>
      </c>
      <c r="D1103">
        <f t="shared" si="1154"/>
        <v>4.2983390804597708</v>
      </c>
      <c r="E1103">
        <f t="shared" si="1155"/>
        <v>80.051724137931032</v>
      </c>
      <c r="F1103">
        <f t="shared" si="1156"/>
        <v>1.901367346938776</v>
      </c>
      <c r="G1103">
        <f t="shared" si="1157"/>
        <v>24.357142857142854</v>
      </c>
      <c r="H1103">
        <f t="shared" si="1158"/>
        <v>-0.34833908045977058</v>
      </c>
      <c r="I1103">
        <f t="shared" si="1159"/>
        <v>-1.051724137931032</v>
      </c>
      <c r="J1103">
        <f t="array" ref="J1103">MMULT(MMULT(F1103:G1103,D$856:E$857), TRANSPOSE(F1103:G1103))</f>
        <v>48.356129573958206</v>
      </c>
      <c r="K1103">
        <f t="array" ref="K1103">MMULT(MMULT(H1103:I1103,D$861:E$862), TRANSPOSE(H1103:I1103))</f>
        <v>0.77728125292047079</v>
      </c>
      <c r="L1103">
        <f t="shared" si="1160"/>
        <v>24.91163475758842</v>
      </c>
      <c r="M1103">
        <f t="shared" si="1161"/>
        <v>1.1943148040494118</v>
      </c>
      <c r="N1103">
        <f t="shared" si="1162"/>
        <v>2</v>
      </c>
      <c r="O1103">
        <f t="shared" si="1163"/>
        <v>0</v>
      </c>
      <c r="P1103">
        <f t="shared" si="1164"/>
        <v>1</v>
      </c>
      <c r="Q1103">
        <f t="shared" si="1165"/>
        <v>0</v>
      </c>
      <c r="R1103">
        <f>A795</f>
        <v>222</v>
      </c>
      <c r="S1103">
        <f t="shared" si="1166"/>
        <v>2</v>
      </c>
      <c r="T1103">
        <f t="shared" si="1167"/>
        <v>4.2670000000000003</v>
      </c>
      <c r="U1103">
        <f t="shared" si="1168"/>
        <v>82</v>
      </c>
    </row>
    <row r="1104" spans="1:21" x14ac:dyDescent="0.3">
      <c r="A1104">
        <f t="shared" ref="A1104" si="1259">A813</f>
        <v>240</v>
      </c>
      <c r="B1104">
        <f t="shared" ref="B1104:C1104" si="1260">A$851</f>
        <v>2.0486326530612242</v>
      </c>
      <c r="C1104">
        <f t="shared" si="1260"/>
        <v>54.642857142857146</v>
      </c>
      <c r="D1104">
        <f t="shared" si="1154"/>
        <v>4.2983390804597708</v>
      </c>
      <c r="E1104">
        <f t="shared" si="1155"/>
        <v>80.051724137931032</v>
      </c>
      <c r="F1104">
        <f t="shared" si="1156"/>
        <v>0.28436734693877597</v>
      </c>
      <c r="G1104">
        <f t="shared" si="1157"/>
        <v>9.3571428571428541</v>
      </c>
      <c r="H1104">
        <f t="shared" si="1158"/>
        <v>-1.9653390804597706</v>
      </c>
      <c r="I1104">
        <f t="shared" si="1159"/>
        <v>-16.051724137931032</v>
      </c>
      <c r="J1104">
        <f t="array" ref="J1104">MMULT(MMULT(F1104:G1104,D$856:E$857), TRANSPOSE(F1104:G1104))</f>
        <v>2.6962440225575754</v>
      </c>
      <c r="K1104">
        <f t="array" ref="K1104">MMULT(MMULT(H1104:I1104,D$861:E$862), TRANSPOSE(H1104:I1104))</f>
        <v>25.18903975605145</v>
      </c>
      <c r="L1104">
        <f t="shared" si="1160"/>
        <v>2.0816919818881043</v>
      </c>
      <c r="M1104">
        <f t="shared" si="1161"/>
        <v>13.400194055614902</v>
      </c>
      <c r="N1104">
        <f t="shared" si="1162"/>
        <v>1</v>
      </c>
      <c r="O1104">
        <f t="shared" si="1163"/>
        <v>1</v>
      </c>
      <c r="P1104">
        <f t="shared" si="1164"/>
        <v>0</v>
      </c>
      <c r="Q1104">
        <f t="shared" si="1165"/>
        <v>0</v>
      </c>
      <c r="R1104">
        <f t="shared" ref="R1104:R1111" si="1261">A797</f>
        <v>224</v>
      </c>
      <c r="S1104">
        <f t="shared" si="1166"/>
        <v>2</v>
      </c>
      <c r="T1104">
        <f t="shared" si="1167"/>
        <v>4.4829999999999997</v>
      </c>
      <c r="U1104">
        <f t="shared" si="1168"/>
        <v>75</v>
      </c>
    </row>
    <row r="1105" spans="1:21" x14ac:dyDescent="0.3">
      <c r="A1105">
        <f t="shared" ref="A1105" si="1262">A814</f>
        <v>241</v>
      </c>
      <c r="B1105">
        <f t="shared" ref="B1105:C1105" si="1263">A$851</f>
        <v>2.0486326530612242</v>
      </c>
      <c r="C1105">
        <f t="shared" si="1263"/>
        <v>54.642857142857146</v>
      </c>
      <c r="D1105">
        <f t="shared" si="1154"/>
        <v>4.2983390804597708</v>
      </c>
      <c r="E1105">
        <f t="shared" si="1155"/>
        <v>80.051724137931032</v>
      </c>
      <c r="F1105">
        <f t="shared" si="1156"/>
        <v>2.1013673469387761</v>
      </c>
      <c r="G1105">
        <f t="shared" si="1157"/>
        <v>20.357142857142854</v>
      </c>
      <c r="H1105">
        <f t="shared" si="1158"/>
        <v>-0.1483390804597704</v>
      </c>
      <c r="I1105">
        <f t="shared" si="1159"/>
        <v>-5.051724137931032</v>
      </c>
      <c r="J1105">
        <f t="array" ref="J1105">MMULT(MMULT(F1105:G1105,D$856:E$857), TRANSPOSE(F1105:G1105))</f>
        <v>55.639188422735657</v>
      </c>
      <c r="K1105">
        <f t="array" ref="K1105">MMULT(MMULT(H1105:I1105,D$861:E$862), TRANSPOSE(H1105:I1105))</f>
        <v>0.72985819376765504</v>
      </c>
      <c r="L1105">
        <f t="shared" si="1160"/>
        <v>28.553164181977145</v>
      </c>
      <c r="M1105">
        <f t="shared" si="1161"/>
        <v>1.1706032744730039</v>
      </c>
      <c r="N1105">
        <f t="shared" si="1162"/>
        <v>2</v>
      </c>
      <c r="O1105">
        <f t="shared" si="1163"/>
        <v>0</v>
      </c>
      <c r="P1105">
        <f t="shared" si="1164"/>
        <v>1</v>
      </c>
      <c r="Q1105">
        <f t="shared" si="1165"/>
        <v>0</v>
      </c>
      <c r="R1105">
        <f t="shared" si="1261"/>
        <v>225</v>
      </c>
      <c r="S1105">
        <f t="shared" si="1166"/>
        <v>2</v>
      </c>
      <c r="T1105">
        <f t="shared" si="1167"/>
        <v>4</v>
      </c>
      <c r="U1105">
        <f t="shared" si="1168"/>
        <v>78</v>
      </c>
    </row>
    <row r="1106" spans="1:21" x14ac:dyDescent="0.3">
      <c r="A1106">
        <f t="shared" ref="A1106" si="1264">A815</f>
        <v>242</v>
      </c>
      <c r="B1106">
        <f t="shared" ref="B1106:C1106" si="1265">A$851</f>
        <v>2.0486326530612242</v>
      </c>
      <c r="C1106">
        <f t="shared" si="1265"/>
        <v>54.642857142857146</v>
      </c>
      <c r="D1106">
        <f t="shared" si="1154"/>
        <v>4.2983390804597708</v>
      </c>
      <c r="E1106">
        <f t="shared" si="1155"/>
        <v>80.051724137931032</v>
      </c>
      <c r="F1106">
        <f t="shared" si="1156"/>
        <v>0.30136734693877587</v>
      </c>
      <c r="G1106">
        <f t="shared" si="1157"/>
        <v>-7.6428571428571459</v>
      </c>
      <c r="H1106">
        <f t="shared" si="1158"/>
        <v>-1.9483390804597707</v>
      </c>
      <c r="I1106">
        <f t="shared" si="1159"/>
        <v>-33.051724137931032</v>
      </c>
      <c r="J1106">
        <f t="array" ref="J1106">MMULT(MMULT(F1106:G1106,D$856:E$857), TRANSPOSE(F1106:G1106))</f>
        <v>4.2539189713872645</v>
      </c>
      <c r="K1106">
        <f t="array" ref="K1106">MMULT(MMULT(H1106:I1106,D$861:E$862), TRANSPOSE(H1106:I1106))</f>
        <v>40.611465115342696</v>
      </c>
      <c r="L1106">
        <f t="shared" si="1160"/>
        <v>2.8605294563029489</v>
      </c>
      <c r="M1106">
        <f t="shared" si="1161"/>
        <v>21.111406735260523</v>
      </c>
      <c r="N1106">
        <f t="shared" si="1162"/>
        <v>1</v>
      </c>
      <c r="O1106">
        <f t="shared" si="1163"/>
        <v>1</v>
      </c>
      <c r="P1106">
        <f t="shared" si="1164"/>
        <v>0</v>
      </c>
      <c r="Q1106">
        <f t="shared" si="1165"/>
        <v>0</v>
      </c>
      <c r="R1106">
        <f t="shared" si="1261"/>
        <v>226</v>
      </c>
      <c r="S1106">
        <f t="shared" si="1166"/>
        <v>2</v>
      </c>
      <c r="T1106">
        <f t="shared" si="1167"/>
        <v>4.117</v>
      </c>
      <c r="U1106">
        <f t="shared" si="1168"/>
        <v>79</v>
      </c>
    </row>
    <row r="1107" spans="1:21" x14ac:dyDescent="0.3">
      <c r="A1107">
        <f t="shared" ref="A1107" si="1266">A816</f>
        <v>243</v>
      </c>
      <c r="B1107">
        <f t="shared" ref="B1107:C1107" si="1267">A$851</f>
        <v>2.0486326530612242</v>
      </c>
      <c r="C1107">
        <f t="shared" si="1267"/>
        <v>54.642857142857146</v>
      </c>
      <c r="D1107">
        <f t="shared" si="1154"/>
        <v>4.2983390804597708</v>
      </c>
      <c r="E1107">
        <f t="shared" si="1155"/>
        <v>80.051724137931032</v>
      </c>
      <c r="F1107">
        <f t="shared" si="1156"/>
        <v>2.8843673469387756</v>
      </c>
      <c r="G1107">
        <f t="shared" si="1157"/>
        <v>31.357142857142854</v>
      </c>
      <c r="H1107">
        <f t="shared" si="1158"/>
        <v>0.63466091954022907</v>
      </c>
      <c r="I1107">
        <f t="shared" si="1159"/>
        <v>5.948275862068968</v>
      </c>
      <c r="J1107">
        <f t="array" ref="J1107">MMULT(MMULT(F1107:G1107,D$856:E$857), TRANSPOSE(F1107:G1107))</f>
        <v>106.6614203397251</v>
      </c>
      <c r="K1107">
        <f t="array" ref="K1107">MMULT(MMULT(H1107:I1107,D$861:E$862), TRANSPOSE(H1107:I1107))</f>
        <v>2.7376875713519606</v>
      </c>
      <c r="L1107">
        <f t="shared" si="1160"/>
        <v>54.064280140471865</v>
      </c>
      <c r="M1107">
        <f t="shared" si="1161"/>
        <v>2.1745179632651568</v>
      </c>
      <c r="N1107">
        <f t="shared" si="1162"/>
        <v>2</v>
      </c>
      <c r="O1107">
        <f t="shared" si="1163"/>
        <v>0</v>
      </c>
      <c r="P1107">
        <f t="shared" si="1164"/>
        <v>1</v>
      </c>
      <c r="Q1107">
        <f t="shared" si="1165"/>
        <v>0</v>
      </c>
      <c r="R1107">
        <f t="shared" si="1261"/>
        <v>227</v>
      </c>
      <c r="S1107">
        <f t="shared" si="1166"/>
        <v>2</v>
      </c>
      <c r="T1107">
        <f t="shared" si="1167"/>
        <v>4.0830000000000002</v>
      </c>
      <c r="U1107">
        <f t="shared" si="1168"/>
        <v>78</v>
      </c>
    </row>
    <row r="1108" spans="1:21" x14ac:dyDescent="0.3">
      <c r="A1108">
        <f t="shared" ref="A1108" si="1268">A817</f>
        <v>244</v>
      </c>
      <c r="B1108">
        <f t="shared" ref="B1108:C1108" si="1269">A$851</f>
        <v>2.0486326530612242</v>
      </c>
      <c r="C1108">
        <f t="shared" si="1269"/>
        <v>54.642857142857146</v>
      </c>
      <c r="D1108">
        <f t="shared" si="1154"/>
        <v>4.2983390804597708</v>
      </c>
      <c r="E1108">
        <f t="shared" si="1155"/>
        <v>80.051724137931032</v>
      </c>
      <c r="F1108">
        <f t="shared" si="1156"/>
        <v>0.85136734693877569</v>
      </c>
      <c r="G1108">
        <f t="shared" si="1157"/>
        <v>8.3571428571428541</v>
      </c>
      <c r="H1108">
        <f t="shared" si="1158"/>
        <v>-1.3983390804597708</v>
      </c>
      <c r="I1108">
        <f t="shared" si="1159"/>
        <v>-17.051724137931032</v>
      </c>
      <c r="J1108">
        <f t="array" ref="J1108">MMULT(MMULT(F1108:G1108,D$856:E$857), TRANSPOSE(F1108:G1108))</f>
        <v>9.1471339797066324</v>
      </c>
      <c r="K1108">
        <f t="array" ref="K1108">MMULT(MMULT(H1108:I1108,D$861:E$862), TRANSPOSE(H1108:I1108))</f>
        <v>15.271991251694672</v>
      </c>
      <c r="L1108">
        <f t="shared" si="1160"/>
        <v>5.3071369604626328</v>
      </c>
      <c r="M1108">
        <f t="shared" si="1161"/>
        <v>8.441669803436513</v>
      </c>
      <c r="N1108">
        <f t="shared" si="1162"/>
        <v>1</v>
      </c>
      <c r="O1108">
        <f t="shared" si="1163"/>
        <v>1</v>
      </c>
      <c r="P1108">
        <f t="shared" si="1164"/>
        <v>0</v>
      </c>
      <c r="Q1108">
        <f t="shared" si="1165"/>
        <v>0</v>
      </c>
      <c r="R1108">
        <f t="shared" si="1261"/>
        <v>228</v>
      </c>
      <c r="S1108">
        <f t="shared" si="1166"/>
        <v>2</v>
      </c>
      <c r="T1108">
        <f t="shared" si="1167"/>
        <v>4.2670000000000003</v>
      </c>
      <c r="U1108">
        <f t="shared" si="1168"/>
        <v>78</v>
      </c>
    </row>
    <row r="1109" spans="1:21" x14ac:dyDescent="0.3">
      <c r="A1109">
        <f>A818</f>
        <v>245</v>
      </c>
      <c r="B1109">
        <f t="shared" ref="B1109:C1109" si="1270">A$851</f>
        <v>2.0486326530612242</v>
      </c>
      <c r="C1109">
        <f t="shared" si="1270"/>
        <v>54.642857142857146</v>
      </c>
      <c r="D1109">
        <f t="shared" si="1154"/>
        <v>4.2983390804597708</v>
      </c>
      <c r="E1109">
        <f t="shared" si="1155"/>
        <v>80.051724137931032</v>
      </c>
      <c r="F1109">
        <f t="shared" si="1156"/>
        <v>2.534367346938776</v>
      </c>
      <c r="G1109">
        <f t="shared" si="1157"/>
        <v>30.357142857142854</v>
      </c>
      <c r="H1109">
        <f t="shared" si="1158"/>
        <v>0.28466091954022943</v>
      </c>
      <c r="I1109">
        <f t="shared" si="1159"/>
        <v>4.948275862068968</v>
      </c>
      <c r="J1109">
        <f t="array" ref="J1109">MMULT(MMULT(F1109:G1109,D$856:E$857), TRANSPOSE(F1109:G1109))</f>
        <v>84.192447295272785</v>
      </c>
      <c r="K1109">
        <f t="array" ref="K1109">MMULT(MMULT(H1109:I1109,D$861:E$862), TRANSPOSE(H1109:I1109))</f>
        <v>0.89318598265409888</v>
      </c>
      <c r="L1109">
        <f t="shared" si="1160"/>
        <v>42.829793618245709</v>
      </c>
      <c r="M1109">
        <f t="shared" si="1161"/>
        <v>1.2522671689162259</v>
      </c>
      <c r="N1109">
        <f t="shared" si="1162"/>
        <v>2</v>
      </c>
      <c r="O1109">
        <f t="shared" si="1163"/>
        <v>0</v>
      </c>
      <c r="P1109">
        <f t="shared" si="1164"/>
        <v>1</v>
      </c>
      <c r="Q1109">
        <f t="shared" si="1165"/>
        <v>0</v>
      </c>
      <c r="R1109">
        <f t="shared" si="1261"/>
        <v>229</v>
      </c>
      <c r="S1109">
        <f t="shared" si="1166"/>
        <v>2</v>
      </c>
      <c r="T1109">
        <f t="shared" si="1167"/>
        <v>3.9169999999999998</v>
      </c>
      <c r="U1109">
        <f t="shared" si="1168"/>
        <v>70</v>
      </c>
    </row>
    <row r="1110" spans="1:21" x14ac:dyDescent="0.3">
      <c r="A1110">
        <f t="shared" ref="A1110" si="1271">A819</f>
        <v>246</v>
      </c>
      <c r="B1110">
        <f t="shared" ref="B1110:C1110" si="1272">A$851</f>
        <v>2.0486326530612242</v>
      </c>
      <c r="C1110">
        <f t="shared" si="1272"/>
        <v>54.642857142857146</v>
      </c>
      <c r="D1110">
        <f t="shared" si="1154"/>
        <v>4.2983390804597708</v>
      </c>
      <c r="E1110">
        <f t="shared" si="1155"/>
        <v>80.051724137931032</v>
      </c>
      <c r="F1110">
        <f t="shared" si="1156"/>
        <v>1.784367346938776</v>
      </c>
      <c r="G1110">
        <f t="shared" si="1157"/>
        <v>27.357142857142854</v>
      </c>
      <c r="H1110">
        <f t="shared" si="1158"/>
        <v>-0.46533908045977057</v>
      </c>
      <c r="I1110">
        <f t="shared" si="1159"/>
        <v>1.948275862068968</v>
      </c>
      <c r="J1110">
        <f t="array" ref="J1110">MMULT(MMULT(F1110:G1110,D$856:E$857), TRANSPOSE(F1110:G1110))</f>
        <v>46.036211291736656</v>
      </c>
      <c r="K1110">
        <f t="array" ref="K1110">MMULT(MMULT(H1110:I1110,D$861:E$862), TRANSPOSE(H1110:I1110))</f>
        <v>1.9775143309618757</v>
      </c>
      <c r="L1110">
        <f t="shared" si="1160"/>
        <v>23.751675616477645</v>
      </c>
      <c r="M1110">
        <f t="shared" si="1161"/>
        <v>1.7944313430701144</v>
      </c>
      <c r="N1110">
        <f t="shared" si="1162"/>
        <v>2</v>
      </c>
      <c r="O1110">
        <f t="shared" si="1163"/>
        <v>0</v>
      </c>
      <c r="P1110">
        <f t="shared" si="1164"/>
        <v>1</v>
      </c>
      <c r="Q1110">
        <f t="shared" si="1165"/>
        <v>0</v>
      </c>
      <c r="R1110">
        <f t="shared" si="1261"/>
        <v>230</v>
      </c>
      <c r="S1110">
        <f t="shared" si="1166"/>
        <v>2</v>
      </c>
      <c r="T1110">
        <f t="shared" si="1167"/>
        <v>4.55</v>
      </c>
      <c r="U1110">
        <f t="shared" si="1168"/>
        <v>79</v>
      </c>
    </row>
    <row r="1111" spans="1:21" x14ac:dyDescent="0.3">
      <c r="A1111">
        <f t="shared" ref="A1111" si="1273">A820</f>
        <v>247</v>
      </c>
      <c r="B1111">
        <f t="shared" ref="B1111:C1111" si="1274">A$851</f>
        <v>2.0486326530612242</v>
      </c>
      <c r="C1111">
        <f t="shared" si="1274"/>
        <v>54.642857142857146</v>
      </c>
      <c r="D1111">
        <f t="shared" si="1154"/>
        <v>4.2983390804597708</v>
      </c>
      <c r="E1111">
        <f t="shared" si="1155"/>
        <v>80.051724137931032</v>
      </c>
      <c r="F1111">
        <f t="shared" si="1156"/>
        <v>3.4367346938775967E-2</v>
      </c>
      <c r="G1111">
        <f t="shared" si="1157"/>
        <v>2.3571428571428541</v>
      </c>
      <c r="H1111">
        <f t="shared" si="1158"/>
        <v>-2.2153390804597706</v>
      </c>
      <c r="I1111">
        <f t="shared" si="1159"/>
        <v>-23.051724137931032</v>
      </c>
      <c r="J1111">
        <f t="array" ref="J1111">MMULT(MMULT(F1111:G1111,D$856:E$857), TRANSPOSE(F1111:G1111))</f>
        <v>0.15671021684783878</v>
      </c>
      <c r="K1111">
        <f t="array" ref="K1111">MMULT(MMULT(H1111:I1111,D$861:E$862), TRANSPOSE(H1111:I1111))</f>
        <v>34.883534407688359</v>
      </c>
      <c r="L1111">
        <f t="shared" si="1160"/>
        <v>0.81192507903323585</v>
      </c>
      <c r="M1111">
        <f t="shared" si="1161"/>
        <v>18.247441381433354</v>
      </c>
      <c r="N1111">
        <f t="shared" si="1162"/>
        <v>1</v>
      </c>
      <c r="O1111">
        <f t="shared" si="1163"/>
        <v>1</v>
      </c>
      <c r="P1111">
        <f t="shared" si="1164"/>
        <v>0</v>
      </c>
      <c r="Q1111">
        <f t="shared" si="1165"/>
        <v>0</v>
      </c>
      <c r="R1111">
        <f t="shared" si="1261"/>
        <v>231</v>
      </c>
      <c r="S1111">
        <f t="shared" si="1166"/>
        <v>2</v>
      </c>
      <c r="T1111">
        <f t="shared" si="1167"/>
        <v>4.0830000000000002</v>
      </c>
      <c r="U1111">
        <f t="shared" si="1168"/>
        <v>70</v>
      </c>
    </row>
    <row r="1112" spans="1:21" x14ac:dyDescent="0.3">
      <c r="A1112">
        <f t="shared" ref="A1112" si="1275">A821</f>
        <v>248</v>
      </c>
      <c r="B1112">
        <f t="shared" ref="B1112:C1112" si="1276">A$851</f>
        <v>2.0486326530612242</v>
      </c>
      <c r="C1112">
        <f t="shared" si="1276"/>
        <v>54.642857142857146</v>
      </c>
      <c r="D1112">
        <f t="shared" si="1154"/>
        <v>4.2983390804597708</v>
      </c>
      <c r="E1112">
        <f t="shared" si="1155"/>
        <v>80.051724137931032</v>
      </c>
      <c r="F1112">
        <f t="shared" si="1156"/>
        <v>2.3183673469387758</v>
      </c>
      <c r="G1112">
        <f t="shared" si="1157"/>
        <v>27.357142857142854</v>
      </c>
      <c r="H1112">
        <f t="shared" si="1158"/>
        <v>6.8660919540229237E-2</v>
      </c>
      <c r="I1112">
        <f t="shared" si="1159"/>
        <v>1.948275862068968</v>
      </c>
      <c r="J1112">
        <f t="array" ref="J1112">MMULT(MMULT(F1112:G1112,D$856:E$857), TRANSPOSE(F1112:G1112))</f>
        <v>70.175867266146142</v>
      </c>
      <c r="K1112">
        <f t="array" ref="K1112">MMULT(MMULT(H1112:I1112,D$861:E$862), TRANSPOSE(H1112:I1112))</f>
        <v>0.11124998560215582</v>
      </c>
      <c r="L1112">
        <f t="shared" si="1160"/>
        <v>35.821503603682388</v>
      </c>
      <c r="M1112">
        <f t="shared" si="1161"/>
        <v>0.86129917039025439</v>
      </c>
      <c r="N1112">
        <f t="shared" si="1162"/>
        <v>2</v>
      </c>
      <c r="O1112">
        <f t="shared" si="1163"/>
        <v>0</v>
      </c>
      <c r="P1112">
        <f t="shared" si="1164"/>
        <v>1</v>
      </c>
      <c r="Q1112">
        <f t="shared" si="1165"/>
        <v>0</v>
      </c>
      <c r="R1112">
        <f>A806</f>
        <v>233</v>
      </c>
      <c r="S1112">
        <f t="shared" si="1166"/>
        <v>2</v>
      </c>
      <c r="T1112">
        <f t="shared" si="1167"/>
        <v>4.1829999999999998</v>
      </c>
      <c r="U1112">
        <f t="shared" si="1168"/>
        <v>86</v>
      </c>
    </row>
    <row r="1113" spans="1:21" x14ac:dyDescent="0.3">
      <c r="A1113">
        <f t="shared" ref="A1113" si="1277">A822</f>
        <v>249</v>
      </c>
      <c r="B1113">
        <f t="shared" ref="B1113:C1113" si="1278">A$851</f>
        <v>2.0486326530612242</v>
      </c>
      <c r="C1113">
        <f t="shared" si="1278"/>
        <v>54.642857142857146</v>
      </c>
      <c r="D1113">
        <f t="shared" si="1154"/>
        <v>4.2983390804597708</v>
      </c>
      <c r="E1113">
        <f t="shared" si="1155"/>
        <v>80.051724137931032</v>
      </c>
      <c r="F1113">
        <f t="shared" si="1156"/>
        <v>8.4367346938775789E-2</v>
      </c>
      <c r="G1113">
        <f t="shared" si="1157"/>
        <v>12.357142857142854</v>
      </c>
      <c r="H1113">
        <f t="shared" si="1158"/>
        <v>-2.1653390804597707</v>
      </c>
      <c r="I1113">
        <f t="shared" si="1159"/>
        <v>-13.051724137931032</v>
      </c>
      <c r="J1113">
        <f t="array" ref="J1113">MMULT(MMULT(F1113:G1113,D$856:E$857), TRANSPOSE(F1113:G1113))</f>
        <v>4.5084505076791039</v>
      </c>
      <c r="K1113">
        <f t="array" ref="K1113">MMULT(MMULT(H1113:I1113,D$861:E$862), TRANSPOSE(H1113:I1113))</f>
        <v>29.372187700836516</v>
      </c>
      <c r="L1113">
        <f t="shared" si="1160"/>
        <v>2.9877952244488686</v>
      </c>
      <c r="M1113">
        <f t="shared" si="1161"/>
        <v>15.491768028007435</v>
      </c>
      <c r="N1113">
        <f t="shared" si="1162"/>
        <v>1</v>
      </c>
      <c r="O1113">
        <f t="shared" si="1163"/>
        <v>1</v>
      </c>
      <c r="P1113">
        <f t="shared" si="1164"/>
        <v>0</v>
      </c>
      <c r="Q1113">
        <f t="shared" si="1165"/>
        <v>0</v>
      </c>
      <c r="R1113">
        <f>A808</f>
        <v>235</v>
      </c>
      <c r="S1113">
        <f t="shared" si="1166"/>
        <v>2</v>
      </c>
      <c r="T1113">
        <f t="shared" si="1167"/>
        <v>4.45</v>
      </c>
      <c r="U1113">
        <f t="shared" si="1168"/>
        <v>90</v>
      </c>
    </row>
    <row r="1114" spans="1:21" x14ac:dyDescent="0.3">
      <c r="A1114">
        <f t="shared" ref="A1114" si="1279">A823</f>
        <v>250</v>
      </c>
      <c r="B1114">
        <f t="shared" ref="B1114:C1114" si="1280">A$851</f>
        <v>2.0486326530612242</v>
      </c>
      <c r="C1114">
        <f t="shared" si="1280"/>
        <v>54.642857142857146</v>
      </c>
      <c r="D1114">
        <f t="shared" si="1154"/>
        <v>4.2983390804597708</v>
      </c>
      <c r="E1114">
        <f t="shared" si="1155"/>
        <v>80.051724137931032</v>
      </c>
      <c r="F1114">
        <f t="shared" si="1156"/>
        <v>2.3013673469387754</v>
      </c>
      <c r="G1114">
        <f t="shared" si="1157"/>
        <v>19.357142857142854</v>
      </c>
      <c r="H1114">
        <f t="shared" si="1158"/>
        <v>5.1660919540228889E-2</v>
      </c>
      <c r="I1114">
        <f t="shared" si="1159"/>
        <v>-6.051724137931032</v>
      </c>
      <c r="J1114">
        <f t="array" ref="J1114">MMULT(MMULT(F1114:G1114,D$856:E$857), TRANSPOSE(F1114:G1114))</f>
        <v>66.00978194988727</v>
      </c>
      <c r="K1114">
        <f t="array" ref="K1114">MMULT(MMULT(H1114:I1114,D$861:E$862), TRANSPOSE(H1114:I1114))</f>
        <v>1.3136633890048934</v>
      </c>
      <c r="L1114">
        <f t="shared" si="1160"/>
        <v>33.738460945552951</v>
      </c>
      <c r="M1114">
        <f t="shared" si="1161"/>
        <v>1.4625058720916231</v>
      </c>
      <c r="N1114">
        <f t="shared" si="1162"/>
        <v>2</v>
      </c>
      <c r="O1114">
        <f t="shared" si="1163"/>
        <v>0</v>
      </c>
      <c r="P1114">
        <f t="shared" si="1164"/>
        <v>1</v>
      </c>
      <c r="Q1114">
        <f t="shared" si="1165"/>
        <v>0</v>
      </c>
      <c r="R1114">
        <f>A811</f>
        <v>238</v>
      </c>
      <c r="S1114">
        <f t="shared" si="1166"/>
        <v>2</v>
      </c>
      <c r="T1114">
        <f t="shared" si="1167"/>
        <v>4.2830000000000004</v>
      </c>
      <c r="U1114">
        <f t="shared" si="1168"/>
        <v>77</v>
      </c>
    </row>
    <row r="1115" spans="1:21" x14ac:dyDescent="0.3">
      <c r="A1115">
        <f t="shared" ref="A1115" si="1281">A824</f>
        <v>251</v>
      </c>
      <c r="B1115">
        <f t="shared" ref="B1115:C1115" si="1282">A$851</f>
        <v>2.0486326530612242</v>
      </c>
      <c r="C1115">
        <f t="shared" si="1282"/>
        <v>54.642857142857146</v>
      </c>
      <c r="D1115">
        <f t="shared" si="1154"/>
        <v>4.2983390804597708</v>
      </c>
      <c r="E1115">
        <f t="shared" si="1155"/>
        <v>80.051724137931032</v>
      </c>
      <c r="F1115">
        <f t="shared" si="1156"/>
        <v>0.15136734693877596</v>
      </c>
      <c r="G1115">
        <f t="shared" si="1157"/>
        <v>-0.6428571428571459</v>
      </c>
      <c r="H1115">
        <f t="shared" si="1158"/>
        <v>-2.0983390804597706</v>
      </c>
      <c r="I1115">
        <f t="shared" si="1159"/>
        <v>-26.051724137931032</v>
      </c>
      <c r="J1115">
        <f t="array" ref="J1115">MMULT(MMULT(F1115:G1115,D$856:E$857), TRANSPOSE(F1115:G1115))</f>
        <v>0.38420578932874749</v>
      </c>
      <c r="K1115">
        <f t="array" ref="K1115">MMULT(MMULT(H1115:I1115,D$861:E$862), TRANSPOSE(H1115:I1115))</f>
        <v>34.835051540599764</v>
      </c>
      <c r="L1115">
        <f t="shared" si="1160"/>
        <v>0.9256728652736903</v>
      </c>
      <c r="M1115">
        <f t="shared" si="1161"/>
        <v>18.223199947889057</v>
      </c>
      <c r="N1115">
        <f t="shared" si="1162"/>
        <v>1</v>
      </c>
      <c r="O1115">
        <f t="shared" si="1163"/>
        <v>1</v>
      </c>
      <c r="P1115">
        <f t="shared" si="1164"/>
        <v>0</v>
      </c>
      <c r="Q1115">
        <f t="shared" si="1165"/>
        <v>0</v>
      </c>
      <c r="R1115">
        <f>A812</f>
        <v>239</v>
      </c>
      <c r="S1115">
        <f t="shared" si="1166"/>
        <v>2</v>
      </c>
      <c r="T1115">
        <f t="shared" si="1167"/>
        <v>3.95</v>
      </c>
      <c r="U1115">
        <f t="shared" si="1168"/>
        <v>79</v>
      </c>
    </row>
    <row r="1116" spans="1:21" x14ac:dyDescent="0.3">
      <c r="A1116">
        <f t="shared" ref="A1116" si="1283">A825</f>
        <v>252</v>
      </c>
      <c r="B1116">
        <f t="shared" ref="B1116:C1116" si="1284">A$851</f>
        <v>2.0486326530612242</v>
      </c>
      <c r="C1116">
        <f t="shared" si="1284"/>
        <v>54.642857142857146</v>
      </c>
      <c r="D1116">
        <f t="shared" si="1154"/>
        <v>4.2983390804597708</v>
      </c>
      <c r="E1116">
        <f t="shared" si="1155"/>
        <v>80.051724137931032</v>
      </c>
      <c r="F1116">
        <f t="shared" si="1156"/>
        <v>2.401367346938776</v>
      </c>
      <c r="G1116">
        <f t="shared" si="1157"/>
        <v>28.357142857142854</v>
      </c>
      <c r="H1116">
        <f t="shared" si="1158"/>
        <v>0.15166091954022942</v>
      </c>
      <c r="I1116">
        <f t="shared" si="1159"/>
        <v>2.948275862068968</v>
      </c>
      <c r="J1116">
        <f t="array" ref="J1116">MMULT(MMULT(F1116:G1116,D$856:E$857), TRANSPOSE(F1116:G1116))</f>
        <v>75.304593877182299</v>
      </c>
      <c r="K1116">
        <f t="array" ref="K1116">MMULT(MMULT(H1116:I1116,D$861:E$862), TRANSPOSE(H1116:I1116))</f>
        <v>0.29394254658496211</v>
      </c>
      <c r="L1116">
        <f t="shared" si="1160"/>
        <v>38.385866909200466</v>
      </c>
      <c r="M1116">
        <f t="shared" si="1161"/>
        <v>0.95264545088165753</v>
      </c>
      <c r="N1116">
        <f t="shared" si="1162"/>
        <v>2</v>
      </c>
      <c r="O1116">
        <f t="shared" si="1163"/>
        <v>0</v>
      </c>
      <c r="P1116">
        <f t="shared" si="1164"/>
        <v>1</v>
      </c>
      <c r="Q1116">
        <f t="shared" si="1165"/>
        <v>0</v>
      </c>
      <c r="R1116">
        <f>A814</f>
        <v>241</v>
      </c>
      <c r="S1116">
        <f t="shared" si="1166"/>
        <v>2</v>
      </c>
      <c r="T1116">
        <f t="shared" si="1167"/>
        <v>4.1500000000000004</v>
      </c>
      <c r="U1116">
        <f t="shared" si="1168"/>
        <v>75</v>
      </c>
    </row>
    <row r="1117" spans="1:21" x14ac:dyDescent="0.3">
      <c r="A1117">
        <f t="shared" ref="A1117" si="1285">A826</f>
        <v>253</v>
      </c>
      <c r="B1117">
        <f t="shared" ref="B1117:C1117" si="1286">A$851</f>
        <v>2.0486326530612242</v>
      </c>
      <c r="C1117">
        <f t="shared" si="1286"/>
        <v>54.642857142857146</v>
      </c>
      <c r="D1117">
        <f t="shared" si="1154"/>
        <v>4.2983390804597708</v>
      </c>
      <c r="E1117">
        <f t="shared" si="1155"/>
        <v>80.051724137931032</v>
      </c>
      <c r="F1117">
        <f t="shared" si="1156"/>
        <v>1.518367346938776</v>
      </c>
      <c r="G1117">
        <f t="shared" si="1157"/>
        <v>18.357142857142854</v>
      </c>
      <c r="H1117">
        <f t="shared" si="1158"/>
        <v>-0.73133908045977059</v>
      </c>
      <c r="I1117">
        <f t="shared" si="1159"/>
        <v>-7.051724137931032</v>
      </c>
      <c r="J1117">
        <f t="array" ref="J1117">MMULT(MMULT(F1117:G1117,D$856:E$857), TRANSPOSE(F1117:G1117))</f>
        <v>30.296581932115025</v>
      </c>
      <c r="K1117">
        <f t="array" ref="K1117">MMULT(MMULT(H1117:I1117,D$861:E$862), TRANSPOSE(H1117:I1117))</f>
        <v>3.6751723841035417</v>
      </c>
      <c r="L1117">
        <f t="shared" si="1160"/>
        <v>15.881860936666829</v>
      </c>
      <c r="M1117">
        <f t="shared" si="1161"/>
        <v>2.6432603696409473</v>
      </c>
      <c r="N1117">
        <f t="shared" si="1162"/>
        <v>2</v>
      </c>
      <c r="O1117">
        <f t="shared" si="1163"/>
        <v>0</v>
      </c>
      <c r="P1117">
        <f t="shared" si="1164"/>
        <v>1</v>
      </c>
      <c r="Q1117">
        <f t="shared" si="1165"/>
        <v>0</v>
      </c>
      <c r="R1117">
        <f>A816</f>
        <v>243</v>
      </c>
      <c r="S1117">
        <f t="shared" si="1166"/>
        <v>2</v>
      </c>
      <c r="T1117">
        <f t="shared" si="1167"/>
        <v>4.9329999999999998</v>
      </c>
      <c r="U1117">
        <f t="shared" si="1168"/>
        <v>86</v>
      </c>
    </row>
    <row r="1118" spans="1:21" x14ac:dyDescent="0.3">
      <c r="A1118">
        <f t="shared" ref="A1118" si="1287">A827</f>
        <v>254</v>
      </c>
      <c r="B1118">
        <f t="shared" ref="B1118:C1118" si="1288">A$851</f>
        <v>2.0486326530612242</v>
      </c>
      <c r="C1118">
        <f t="shared" si="1288"/>
        <v>54.642857142857146</v>
      </c>
      <c r="D1118">
        <f t="shared" si="1154"/>
        <v>4.2983390804597708</v>
      </c>
      <c r="E1118">
        <f t="shared" si="1155"/>
        <v>80.051724137931032</v>
      </c>
      <c r="F1118">
        <f t="shared" si="1156"/>
        <v>2.4513673469387758</v>
      </c>
      <c r="G1118">
        <f t="shared" si="1157"/>
        <v>18.357142857142854</v>
      </c>
      <c r="H1118">
        <f t="shared" si="1158"/>
        <v>0.20166091954022924</v>
      </c>
      <c r="I1118">
        <f t="shared" si="1159"/>
        <v>-7.051724137931032</v>
      </c>
      <c r="J1118">
        <f t="array" ref="J1118">MMULT(MMULT(F1118:G1118,D$856:E$857), TRANSPOSE(F1118:G1118))</f>
        <v>74.692275338550672</v>
      </c>
      <c r="K1118">
        <f t="array" ref="K1118">MMULT(MMULT(H1118:I1118,D$861:E$862), TRANSPOSE(H1118:I1118))</f>
        <v>2.3877514934363679</v>
      </c>
      <c r="L1118">
        <f t="shared" si="1160"/>
        <v>38.079707639884653</v>
      </c>
      <c r="M1118">
        <f t="shared" si="1161"/>
        <v>1.9995499243073604</v>
      </c>
      <c r="N1118">
        <f t="shared" si="1162"/>
        <v>2</v>
      </c>
      <c r="O1118">
        <f t="shared" si="1163"/>
        <v>0</v>
      </c>
      <c r="P1118">
        <f t="shared" si="1164"/>
        <v>1</v>
      </c>
      <c r="Q1118">
        <f t="shared" si="1165"/>
        <v>0</v>
      </c>
      <c r="R1118">
        <f>A818</f>
        <v>245</v>
      </c>
      <c r="S1118">
        <f t="shared" si="1166"/>
        <v>2</v>
      </c>
      <c r="T1118">
        <f t="shared" si="1167"/>
        <v>4.5830000000000002</v>
      </c>
      <c r="U1118">
        <f t="shared" si="1168"/>
        <v>85</v>
      </c>
    </row>
    <row r="1119" spans="1:21" x14ac:dyDescent="0.3">
      <c r="A1119">
        <f>A828</f>
        <v>255</v>
      </c>
      <c r="B1119">
        <f t="shared" ref="B1119:C1119" si="1289">A$851</f>
        <v>2.0486326530612242</v>
      </c>
      <c r="C1119">
        <f t="shared" si="1289"/>
        <v>54.642857142857146</v>
      </c>
      <c r="D1119">
        <f t="shared" si="1154"/>
        <v>4.2983390804597708</v>
      </c>
      <c r="E1119">
        <f t="shared" si="1155"/>
        <v>80.051724137931032</v>
      </c>
      <c r="F1119">
        <f t="shared" si="1156"/>
        <v>2.1013673469387761</v>
      </c>
      <c r="G1119">
        <f t="shared" si="1157"/>
        <v>33.357142857142854</v>
      </c>
      <c r="H1119">
        <f t="shared" si="1158"/>
        <v>-0.1483390804597704</v>
      </c>
      <c r="I1119">
        <f t="shared" si="1159"/>
        <v>7.948275862068968</v>
      </c>
      <c r="J1119">
        <f t="array" ref="J1119">MMULT(MMULT(F1119:G1119,D$856:E$857), TRANSPOSE(F1119:G1119))</f>
        <v>65.110642710535629</v>
      </c>
      <c r="K1119">
        <f t="array" ref="K1119">MMULT(MMULT(H1119:I1119,D$861:E$862), TRANSPOSE(H1119:I1119))</f>
        <v>2.6080920493829978</v>
      </c>
      <c r="L1119">
        <f t="shared" si="1160"/>
        <v>33.288891325877131</v>
      </c>
      <c r="M1119">
        <f t="shared" si="1161"/>
        <v>2.1097202022806751</v>
      </c>
      <c r="N1119">
        <f t="shared" si="1162"/>
        <v>2</v>
      </c>
      <c r="O1119">
        <f t="shared" si="1163"/>
        <v>0</v>
      </c>
      <c r="P1119">
        <f t="shared" si="1164"/>
        <v>1</v>
      </c>
      <c r="Q1119">
        <f t="shared" si="1165"/>
        <v>0</v>
      </c>
      <c r="R1119">
        <f>A819</f>
        <v>246</v>
      </c>
      <c r="S1119">
        <f t="shared" si="1166"/>
        <v>2</v>
      </c>
      <c r="T1119">
        <f t="shared" si="1167"/>
        <v>3.8330000000000002</v>
      </c>
      <c r="U1119">
        <f t="shared" si="1168"/>
        <v>82</v>
      </c>
    </row>
    <row r="1120" spans="1:21" x14ac:dyDescent="0.3">
      <c r="A1120">
        <f t="shared" ref="A1120" si="1290">A829</f>
        <v>256</v>
      </c>
      <c r="B1120">
        <f t="shared" ref="B1120:C1120" si="1291">A$851</f>
        <v>2.0486326530612242</v>
      </c>
      <c r="C1120">
        <f t="shared" si="1291"/>
        <v>54.642857142857146</v>
      </c>
      <c r="D1120">
        <f t="shared" si="1154"/>
        <v>4.2983390804597708</v>
      </c>
      <c r="E1120">
        <f t="shared" si="1155"/>
        <v>80.051724137931032</v>
      </c>
      <c r="F1120">
        <f t="shared" si="1156"/>
        <v>1.768367346938776</v>
      </c>
      <c r="G1120">
        <f t="shared" si="1157"/>
        <v>25.357142857142854</v>
      </c>
      <c r="H1120">
        <f t="shared" si="1158"/>
        <v>-0.48133908045977059</v>
      </c>
      <c r="I1120">
        <f t="shared" si="1159"/>
        <v>-5.1724137931032033E-2</v>
      </c>
      <c r="J1120">
        <f t="array" ref="J1120">MMULT(MMULT(F1120:G1120,D$856:E$857), TRANSPOSE(F1120:G1120))</f>
        <v>43.729197728836397</v>
      </c>
      <c r="K1120">
        <f t="array" ref="K1120">MMULT(MMULT(H1120:I1120,D$861:E$862), TRANSPOSE(H1120:I1120))</f>
        <v>1.6454106822557502</v>
      </c>
      <c r="L1120">
        <f t="shared" si="1160"/>
        <v>22.598168835027515</v>
      </c>
      <c r="M1120">
        <f t="shared" si="1161"/>
        <v>1.6283795187170516</v>
      </c>
      <c r="N1120">
        <f t="shared" si="1162"/>
        <v>2</v>
      </c>
      <c r="O1120">
        <f t="shared" si="1163"/>
        <v>0</v>
      </c>
      <c r="P1120">
        <f t="shared" si="1164"/>
        <v>1</v>
      </c>
      <c r="Q1120">
        <f t="shared" si="1165"/>
        <v>0</v>
      </c>
      <c r="R1120">
        <f>A821</f>
        <v>248</v>
      </c>
      <c r="S1120">
        <f t="shared" si="1166"/>
        <v>2</v>
      </c>
      <c r="T1120">
        <f t="shared" si="1167"/>
        <v>4.367</v>
      </c>
      <c r="U1120">
        <f t="shared" si="1168"/>
        <v>82</v>
      </c>
    </row>
    <row r="1121" spans="1:21" x14ac:dyDescent="0.3">
      <c r="A1121">
        <f t="shared" ref="A1121" si="1292">A830</f>
        <v>257</v>
      </c>
      <c r="B1121">
        <f t="shared" ref="B1121:C1121" si="1293">A$851</f>
        <v>2.0486326530612242</v>
      </c>
      <c r="C1121">
        <f t="shared" si="1293"/>
        <v>54.642857142857146</v>
      </c>
      <c r="D1121">
        <f t="shared" si="1154"/>
        <v>4.2983390804597708</v>
      </c>
      <c r="E1121">
        <f t="shared" si="1155"/>
        <v>80.051724137931032</v>
      </c>
      <c r="F1121">
        <f t="shared" si="1156"/>
        <v>1.8683673469387756</v>
      </c>
      <c r="G1121">
        <f t="shared" si="1157"/>
        <v>16.357142857142854</v>
      </c>
      <c r="H1121">
        <f t="shared" si="1158"/>
        <v>-0.38133908045977094</v>
      </c>
      <c r="I1121">
        <f t="shared" si="1159"/>
        <v>-9.051724137931032</v>
      </c>
      <c r="J1121">
        <f t="array" ref="J1121">MMULT(MMULT(F1121:G1121,D$856:E$857), TRANSPOSE(F1121:G1121))</f>
        <v>43.599811889292873</v>
      </c>
      <c r="K1121">
        <f t="array" ref="K1121">MMULT(MMULT(H1121:I1121,D$861:E$862), TRANSPOSE(H1121:I1121))</f>
        <v>2.5208943460730873</v>
      </c>
      <c r="L1121">
        <f t="shared" si="1160"/>
        <v>22.533475915255753</v>
      </c>
      <c r="M1121">
        <f t="shared" si="1161"/>
        <v>2.0661213506257203</v>
      </c>
      <c r="N1121">
        <f t="shared" si="1162"/>
        <v>2</v>
      </c>
      <c r="O1121">
        <f t="shared" si="1163"/>
        <v>0</v>
      </c>
      <c r="P1121">
        <f t="shared" si="1164"/>
        <v>1</v>
      </c>
      <c r="Q1121">
        <f t="shared" si="1165"/>
        <v>0</v>
      </c>
      <c r="R1121">
        <f>A823</f>
        <v>250</v>
      </c>
      <c r="S1121">
        <f t="shared" si="1166"/>
        <v>2</v>
      </c>
      <c r="T1121">
        <f t="shared" si="1167"/>
        <v>4.3499999999999996</v>
      </c>
      <c r="U1121">
        <f t="shared" si="1168"/>
        <v>74</v>
      </c>
    </row>
    <row r="1122" spans="1:21" x14ac:dyDescent="0.3">
      <c r="A1122">
        <f t="shared" ref="A1122" si="1294">A831</f>
        <v>258</v>
      </c>
      <c r="B1122">
        <f t="shared" ref="B1122:C1122" si="1295">A$851</f>
        <v>2.0486326530612242</v>
      </c>
      <c r="C1122">
        <f t="shared" si="1295"/>
        <v>54.642857142857146</v>
      </c>
      <c r="D1122">
        <f t="shared" ref="D1122:D1136" si="1296">A$852</f>
        <v>4.2983390804597708</v>
      </c>
      <c r="E1122">
        <f t="shared" ref="E1122:E1136" si="1297">B$852</f>
        <v>80.051724137931032</v>
      </c>
      <c r="F1122">
        <f t="shared" ref="F1122:F1136" si="1298">INDEX(A$4:A$275,A1122)-B1122</f>
        <v>2.401367346938776</v>
      </c>
      <c r="G1122">
        <f t="shared" ref="G1122:G1136" si="1299">INDEX(B$4:B$275,A1122)-C1122</f>
        <v>28.357142857142854</v>
      </c>
      <c r="H1122">
        <f t="shared" ref="H1122:H1136" si="1300">INDEX(A$4:A$275,A1122)-D1122</f>
        <v>0.15166091954022942</v>
      </c>
      <c r="I1122">
        <f t="shared" ref="I1122:I1136" si="1301">INDEX(B$4:B$275,A1122)-E1122</f>
        <v>2.948275862068968</v>
      </c>
      <c r="J1122">
        <f t="array" ref="J1122">MMULT(MMULT(F1122:G1122,D$856:E$857), TRANSPOSE(F1122:G1122))</f>
        <v>75.304593877182299</v>
      </c>
      <c r="K1122">
        <f t="array" ref="K1122">MMULT(MMULT(H1122:I1122,D$861:E$862), TRANSPOSE(H1122:I1122))</f>
        <v>0.29394254658496211</v>
      </c>
      <c r="L1122">
        <f t="shared" ref="L1122:L1136" si="1302">(J1122+LN(G$565))/2</f>
        <v>38.385866909200466</v>
      </c>
      <c r="M1122">
        <f t="shared" ref="M1122:M1136" si="1303">(K1122+LN(G$570))/2</f>
        <v>0.95264545088165753</v>
      </c>
      <c r="N1122">
        <f t="shared" ref="N1122:N1136" si="1304">IF(L1122&lt;M1122,1,2)</f>
        <v>2</v>
      </c>
      <c r="O1122">
        <f t="shared" ref="O1122:O1136" si="1305">IF(N1122=1,1,0)</f>
        <v>0</v>
      </c>
      <c r="P1122">
        <f t="shared" ref="P1122:P1136" si="1306">IF(N1122=2,1,0)</f>
        <v>1</v>
      </c>
      <c r="Q1122">
        <f t="shared" ref="Q1122:Q1136" si="1307">ABS(N1122-N831)</f>
        <v>0</v>
      </c>
      <c r="R1122">
        <f t="shared" ref="R1122:R1128" si="1308">A825</f>
        <v>252</v>
      </c>
      <c r="S1122">
        <f t="shared" ref="S1122:S1136" si="1309">INDEX(N$574:N$845,R1122)</f>
        <v>2</v>
      </c>
      <c r="T1122">
        <f t="shared" ref="T1122:T1136" si="1310">INDEX(A$4:A$275,R1122)</f>
        <v>4.45</v>
      </c>
      <c r="U1122">
        <f t="shared" ref="U1122:U1136" si="1311">INDEX(B$4:B$275,R1122)</f>
        <v>83</v>
      </c>
    </row>
    <row r="1123" spans="1:21" x14ac:dyDescent="0.3">
      <c r="A1123">
        <f t="shared" ref="A1123" si="1312">A832</f>
        <v>259</v>
      </c>
      <c r="B1123">
        <f t="shared" ref="B1123:C1123" si="1313">A$851</f>
        <v>2.0486326530612242</v>
      </c>
      <c r="C1123">
        <f t="shared" si="1313"/>
        <v>54.642857142857146</v>
      </c>
      <c r="D1123">
        <f t="shared" si="1296"/>
        <v>4.2983390804597708</v>
      </c>
      <c r="E1123">
        <f t="shared" si="1297"/>
        <v>80.051724137931032</v>
      </c>
      <c r="F1123">
        <f t="shared" si="1298"/>
        <v>-4.8632653061224218E-2</v>
      </c>
      <c r="G1123">
        <f t="shared" si="1299"/>
        <v>1.3571428571428541</v>
      </c>
      <c r="H1123">
        <f t="shared" si="1300"/>
        <v>-2.2983390804597708</v>
      </c>
      <c r="I1123">
        <f t="shared" si="1301"/>
        <v>-24.051724137931032</v>
      </c>
      <c r="J1123">
        <f t="array" ref="J1123">MMULT(MMULT(F1123:G1123,D$856:E$857), TRANSPOSE(F1123:G1123))</f>
        <v>0.12392347163533848</v>
      </c>
      <c r="K1123">
        <f t="array" ref="K1123">MMULT(MMULT(H1123:I1123,D$861:E$862), TRANSPOSE(H1123:I1123))</f>
        <v>37.651876810759333</v>
      </c>
      <c r="L1123">
        <f t="shared" si="1302"/>
        <v>0.79553170642698579</v>
      </c>
      <c r="M1123">
        <f t="shared" si="1303"/>
        <v>19.631612582968842</v>
      </c>
      <c r="N1123">
        <f t="shared" si="1304"/>
        <v>1</v>
      </c>
      <c r="O1123">
        <f t="shared" si="1305"/>
        <v>1</v>
      </c>
      <c r="P1123">
        <f t="shared" si="1306"/>
        <v>0</v>
      </c>
      <c r="Q1123">
        <f t="shared" si="1307"/>
        <v>0</v>
      </c>
      <c r="R1123">
        <f t="shared" si="1308"/>
        <v>253</v>
      </c>
      <c r="S1123">
        <f t="shared" si="1309"/>
        <v>2</v>
      </c>
      <c r="T1123">
        <f t="shared" si="1310"/>
        <v>3.5670000000000002</v>
      </c>
      <c r="U1123">
        <f t="shared" si="1311"/>
        <v>73</v>
      </c>
    </row>
    <row r="1124" spans="1:21" x14ac:dyDescent="0.3">
      <c r="A1124">
        <f t="shared" ref="A1124" si="1314">A833</f>
        <v>260</v>
      </c>
      <c r="B1124">
        <f t="shared" ref="B1124:C1124" si="1315">A$851</f>
        <v>2.0486326530612242</v>
      </c>
      <c r="C1124">
        <f t="shared" si="1315"/>
        <v>54.642857142857146</v>
      </c>
      <c r="D1124">
        <f t="shared" si="1296"/>
        <v>4.2983390804597708</v>
      </c>
      <c r="E1124">
        <f t="shared" si="1297"/>
        <v>80.051724137931032</v>
      </c>
      <c r="F1124">
        <f t="shared" si="1298"/>
        <v>2.2343673469387761</v>
      </c>
      <c r="G1124">
        <f t="shared" si="1299"/>
        <v>24.357142857142854</v>
      </c>
      <c r="H1124">
        <f t="shared" si="1300"/>
        <v>-1.5339080459770393E-2</v>
      </c>
      <c r="I1124">
        <f t="shared" si="1301"/>
        <v>-1.051724137931032</v>
      </c>
      <c r="J1124">
        <f t="array" ref="J1124">MMULT(MMULT(F1124:G1124,D$856:E$857), TRANSPOSE(F1124:G1124))</f>
        <v>64.038620290207305</v>
      </c>
      <c r="K1124">
        <f t="array" ref="K1124">MMULT(MMULT(H1124:I1124,D$861:E$862), TRANSPOSE(H1124:I1124))</f>
        <v>3.2072369962855826E-2</v>
      </c>
      <c r="L1124">
        <f t="shared" si="1302"/>
        <v>32.752880115712969</v>
      </c>
      <c r="M1124">
        <f t="shared" si="1303"/>
        <v>0.82171036257060437</v>
      </c>
      <c r="N1124">
        <f t="shared" si="1304"/>
        <v>2</v>
      </c>
      <c r="O1124">
        <f t="shared" si="1305"/>
        <v>0</v>
      </c>
      <c r="P1124">
        <f t="shared" si="1306"/>
        <v>1</v>
      </c>
      <c r="Q1124">
        <f t="shared" si="1307"/>
        <v>0</v>
      </c>
      <c r="R1124">
        <f t="shared" si="1308"/>
        <v>254</v>
      </c>
      <c r="S1124">
        <f t="shared" si="1309"/>
        <v>2</v>
      </c>
      <c r="T1124">
        <f t="shared" si="1310"/>
        <v>4.5</v>
      </c>
      <c r="U1124">
        <f t="shared" si="1311"/>
        <v>73</v>
      </c>
    </row>
    <row r="1125" spans="1:21" x14ac:dyDescent="0.3">
      <c r="A1125">
        <f t="shared" ref="A1125" si="1316">A834</f>
        <v>261</v>
      </c>
      <c r="B1125">
        <f t="shared" ref="B1125:C1125" si="1317">A$851</f>
        <v>2.0486326530612242</v>
      </c>
      <c r="C1125">
        <f t="shared" si="1317"/>
        <v>54.642857142857146</v>
      </c>
      <c r="D1125">
        <f t="shared" si="1296"/>
        <v>4.2983390804597708</v>
      </c>
      <c r="E1125">
        <f t="shared" si="1297"/>
        <v>80.051724137931032</v>
      </c>
      <c r="F1125">
        <f t="shared" si="1298"/>
        <v>2.7183673469387761</v>
      </c>
      <c r="G1125">
        <f t="shared" si="1299"/>
        <v>23.357142857142854</v>
      </c>
      <c r="H1125">
        <f t="shared" si="1300"/>
        <v>0.46866091954022959</v>
      </c>
      <c r="I1125">
        <f t="shared" si="1301"/>
        <v>-2.051724137931032</v>
      </c>
      <c r="J1125">
        <f t="array" ref="J1125">MMULT(MMULT(F1125:G1125,D$856:E$857), TRANSPOSE(F1125:G1125))</f>
        <v>92.194943118866462</v>
      </c>
      <c r="K1125">
        <f t="array" ref="K1125">MMULT(MMULT(H1125:I1125,D$861:E$862), TRANSPOSE(H1125:I1125))</f>
        <v>2.0317965462843297</v>
      </c>
      <c r="L1125">
        <f t="shared" si="1302"/>
        <v>46.831041530042548</v>
      </c>
      <c r="M1125">
        <f t="shared" si="1303"/>
        <v>1.8215724507313413</v>
      </c>
      <c r="N1125">
        <f t="shared" si="1304"/>
        <v>2</v>
      </c>
      <c r="O1125">
        <f t="shared" si="1305"/>
        <v>0</v>
      </c>
      <c r="P1125">
        <f t="shared" si="1306"/>
        <v>1</v>
      </c>
      <c r="Q1125">
        <f t="shared" si="1307"/>
        <v>0</v>
      </c>
      <c r="R1125">
        <f t="shared" si="1308"/>
        <v>255</v>
      </c>
      <c r="S1125">
        <f t="shared" si="1309"/>
        <v>2</v>
      </c>
      <c r="T1125">
        <f t="shared" si="1310"/>
        <v>4.1500000000000004</v>
      </c>
      <c r="U1125">
        <f t="shared" si="1311"/>
        <v>88</v>
      </c>
    </row>
    <row r="1126" spans="1:21" x14ac:dyDescent="0.3">
      <c r="A1126">
        <f t="shared" ref="A1126" si="1318">A835</f>
        <v>262</v>
      </c>
      <c r="B1126">
        <f t="shared" ref="B1126:C1126" si="1319">A$851</f>
        <v>2.0486326530612242</v>
      </c>
      <c r="C1126">
        <f t="shared" si="1319"/>
        <v>54.642857142857146</v>
      </c>
      <c r="D1126">
        <f t="shared" si="1296"/>
        <v>4.2983390804597708</v>
      </c>
      <c r="E1126">
        <f t="shared" si="1297"/>
        <v>80.051724137931032</v>
      </c>
      <c r="F1126">
        <f t="shared" si="1298"/>
        <v>2.4843673469387761</v>
      </c>
      <c r="G1126">
        <f t="shared" si="1299"/>
        <v>29.357142857142854</v>
      </c>
      <c r="H1126">
        <f t="shared" si="1300"/>
        <v>0.23466091954022961</v>
      </c>
      <c r="I1126">
        <f t="shared" si="1301"/>
        <v>3.948275862068968</v>
      </c>
      <c r="J1126">
        <f t="array" ref="J1126">MMULT(MMULT(F1126:G1126,D$856:E$857), TRANSPOSE(F1126:G1126))</f>
        <v>80.614208363734747</v>
      </c>
      <c r="K1126">
        <f t="array" ref="K1126">MMULT(MMULT(H1126:I1126,D$861:E$862), TRANSPOSE(H1126:I1126))</f>
        <v>0.5833484963694161</v>
      </c>
      <c r="L1126">
        <f t="shared" si="1302"/>
        <v>41.04067415247669</v>
      </c>
      <c r="M1126">
        <f t="shared" si="1303"/>
        <v>1.0973484257738846</v>
      </c>
      <c r="N1126">
        <f t="shared" si="1304"/>
        <v>2</v>
      </c>
      <c r="O1126">
        <f t="shared" si="1305"/>
        <v>0</v>
      </c>
      <c r="P1126">
        <f t="shared" si="1306"/>
        <v>1</v>
      </c>
      <c r="Q1126">
        <f t="shared" si="1307"/>
        <v>0</v>
      </c>
      <c r="R1126">
        <f t="shared" si="1308"/>
        <v>256</v>
      </c>
      <c r="S1126">
        <f t="shared" si="1309"/>
        <v>2</v>
      </c>
      <c r="T1126">
        <f t="shared" si="1310"/>
        <v>3.8170000000000002</v>
      </c>
      <c r="U1126">
        <f t="shared" si="1311"/>
        <v>80</v>
      </c>
    </row>
    <row r="1127" spans="1:21" x14ac:dyDescent="0.3">
      <c r="A1127">
        <f t="shared" ref="A1127" si="1320">A836</f>
        <v>263</v>
      </c>
      <c r="B1127">
        <f t="shared" ref="B1127:C1127" si="1321">A$851</f>
        <v>2.0486326530612242</v>
      </c>
      <c r="C1127">
        <f t="shared" si="1321"/>
        <v>54.642857142857146</v>
      </c>
      <c r="D1127">
        <f t="shared" si="1296"/>
        <v>4.2983390804597708</v>
      </c>
      <c r="E1127">
        <f t="shared" si="1297"/>
        <v>80.051724137931032</v>
      </c>
      <c r="F1127">
        <f t="shared" si="1298"/>
        <v>-0.19863265306122413</v>
      </c>
      <c r="G1127">
        <f t="shared" si="1299"/>
        <v>3.3571428571428541</v>
      </c>
      <c r="H1127">
        <f t="shared" si="1300"/>
        <v>-2.4483390804597707</v>
      </c>
      <c r="I1127">
        <f t="shared" si="1301"/>
        <v>-22.051724137931032</v>
      </c>
      <c r="J1127">
        <f t="array" ref="J1127">MMULT(MMULT(F1127:G1127,D$856:E$857), TRANSPOSE(F1127:G1127))</f>
        <v>1.2370819356681404</v>
      </c>
      <c r="K1127">
        <f t="array" ref="K1127">MMULT(MMULT(H1127:I1127,D$861:E$862), TRANSPOSE(H1127:I1127))</f>
        <v>40.181605615716592</v>
      </c>
      <c r="L1127">
        <f t="shared" si="1302"/>
        <v>1.3521109384433867</v>
      </c>
      <c r="M1127">
        <f t="shared" si="1303"/>
        <v>20.896476985447471</v>
      </c>
      <c r="N1127">
        <f t="shared" si="1304"/>
        <v>1</v>
      </c>
      <c r="O1127">
        <f t="shared" si="1305"/>
        <v>1</v>
      </c>
      <c r="P1127">
        <f t="shared" si="1306"/>
        <v>0</v>
      </c>
      <c r="Q1127">
        <f t="shared" si="1307"/>
        <v>0</v>
      </c>
      <c r="R1127">
        <f t="shared" si="1308"/>
        <v>257</v>
      </c>
      <c r="S1127">
        <f t="shared" si="1309"/>
        <v>2</v>
      </c>
      <c r="T1127">
        <f t="shared" si="1310"/>
        <v>3.9169999999999998</v>
      </c>
      <c r="U1127">
        <f t="shared" si="1311"/>
        <v>71</v>
      </c>
    </row>
    <row r="1128" spans="1:21" x14ac:dyDescent="0.3">
      <c r="A1128">
        <f t="shared" ref="A1128" si="1322">A837</f>
        <v>264</v>
      </c>
      <c r="B1128">
        <f t="shared" ref="B1128:C1128" si="1323">A$851</f>
        <v>2.0486326530612242</v>
      </c>
      <c r="C1128">
        <f t="shared" si="1323"/>
        <v>54.642857142857146</v>
      </c>
      <c r="D1128">
        <f t="shared" si="1296"/>
        <v>4.2983390804597708</v>
      </c>
      <c r="E1128">
        <f t="shared" si="1297"/>
        <v>80.051724137931032</v>
      </c>
      <c r="F1128">
        <f t="shared" si="1298"/>
        <v>2.2013673469387758</v>
      </c>
      <c r="G1128">
        <f t="shared" si="1299"/>
        <v>28.357142857142854</v>
      </c>
      <c r="H1128">
        <f t="shared" si="1300"/>
        <v>-4.8339080459770756E-2</v>
      </c>
      <c r="I1128">
        <f t="shared" si="1301"/>
        <v>2.948275862068968</v>
      </c>
      <c r="J1128">
        <f t="array" ref="J1128">MMULT(MMULT(F1128:G1128,D$856:E$857), TRANSPOSE(F1128:G1128))</f>
        <v>64.940524998738141</v>
      </c>
      <c r="K1128">
        <f t="array" ref="K1128">MMULT(MMULT(H1128:I1128,D$861:E$862), TRANSPOSE(H1128:I1128))</f>
        <v>0.34720774813405386</v>
      </c>
      <c r="L1128">
        <f t="shared" si="1302"/>
        <v>33.203832469978387</v>
      </c>
      <c r="M1128">
        <f t="shared" si="1303"/>
        <v>0.97927805165620341</v>
      </c>
      <c r="N1128">
        <f t="shared" si="1304"/>
        <v>2</v>
      </c>
      <c r="O1128">
        <f t="shared" si="1305"/>
        <v>0</v>
      </c>
      <c r="P1128">
        <f t="shared" si="1306"/>
        <v>1</v>
      </c>
      <c r="Q1128">
        <f t="shared" si="1307"/>
        <v>0</v>
      </c>
      <c r="R1128">
        <f t="shared" si="1308"/>
        <v>258</v>
      </c>
      <c r="S1128">
        <f t="shared" si="1309"/>
        <v>2</v>
      </c>
      <c r="T1128">
        <f t="shared" si="1310"/>
        <v>4.45</v>
      </c>
      <c r="U1128">
        <f t="shared" si="1311"/>
        <v>83</v>
      </c>
    </row>
    <row r="1129" spans="1:21" x14ac:dyDescent="0.3">
      <c r="A1129">
        <f t="shared" ref="A1129" si="1324">A838</f>
        <v>265</v>
      </c>
      <c r="B1129">
        <f t="shared" ref="B1129:C1129" si="1325">A$851</f>
        <v>2.0486326530612242</v>
      </c>
      <c r="C1129">
        <f t="shared" si="1325"/>
        <v>54.642857142857146</v>
      </c>
      <c r="D1129">
        <f t="shared" si="1296"/>
        <v>4.2983390804597708</v>
      </c>
      <c r="E1129">
        <f t="shared" si="1297"/>
        <v>80.051724137931032</v>
      </c>
      <c r="F1129">
        <f t="shared" si="1298"/>
        <v>-6.5632653061224122E-2</v>
      </c>
      <c r="G1129">
        <f t="shared" si="1299"/>
        <v>-11.642857142857146</v>
      </c>
      <c r="H1129">
        <f t="shared" si="1300"/>
        <v>-2.3153390804597707</v>
      </c>
      <c r="I1129">
        <f t="shared" si="1301"/>
        <v>-37.051724137931032</v>
      </c>
      <c r="J1129">
        <f t="array" ref="J1129">MMULT(MMULT(F1129:G1129,D$856:E$857), TRANSPOSE(F1129:G1129))</f>
        <v>4.0502371647539732</v>
      </c>
      <c r="K1129">
        <f t="array" ref="K1129">MMULT(MMULT(H1129:I1129,D$861:E$862), TRANSPOSE(H1129:I1129))</f>
        <v>53.59487611896752</v>
      </c>
      <c r="L1129">
        <f t="shared" si="1302"/>
        <v>2.7586885529863032</v>
      </c>
      <c r="M1129">
        <f t="shared" si="1303"/>
        <v>27.603112237072935</v>
      </c>
      <c r="N1129">
        <f t="shared" si="1304"/>
        <v>1</v>
      </c>
      <c r="O1129">
        <f t="shared" si="1305"/>
        <v>1</v>
      </c>
      <c r="P1129">
        <f t="shared" si="1306"/>
        <v>0</v>
      </c>
      <c r="Q1129">
        <f t="shared" si="1307"/>
        <v>0</v>
      </c>
      <c r="R1129">
        <f>A833</f>
        <v>260</v>
      </c>
      <c r="S1129">
        <f t="shared" si="1309"/>
        <v>2</v>
      </c>
      <c r="T1129">
        <f t="shared" si="1310"/>
        <v>4.2830000000000004</v>
      </c>
      <c r="U1129">
        <f t="shared" si="1311"/>
        <v>79</v>
      </c>
    </row>
    <row r="1130" spans="1:21" x14ac:dyDescent="0.3">
      <c r="A1130">
        <f t="shared" ref="A1130" si="1326">A839</f>
        <v>266</v>
      </c>
      <c r="B1130">
        <f t="shared" ref="B1130:C1130" si="1327">A$851</f>
        <v>2.0486326530612242</v>
      </c>
      <c r="C1130">
        <f t="shared" si="1327"/>
        <v>54.642857142857146</v>
      </c>
      <c r="D1130">
        <f t="shared" si="1296"/>
        <v>4.2983390804597708</v>
      </c>
      <c r="E1130">
        <f t="shared" si="1297"/>
        <v>80.051724137931032</v>
      </c>
      <c r="F1130">
        <f t="shared" si="1298"/>
        <v>0.20136734693877578</v>
      </c>
      <c r="G1130">
        <f t="shared" si="1299"/>
        <v>5.3571428571428541</v>
      </c>
      <c r="H1130">
        <f t="shared" si="1300"/>
        <v>-2.0483390804597708</v>
      </c>
      <c r="I1130">
        <f t="shared" si="1301"/>
        <v>-20.051724137931032</v>
      </c>
      <c r="J1130">
        <f t="array" ref="J1130">MMULT(MMULT(F1130:G1130,D$856:E$857), TRANSPOSE(F1130:G1130))</f>
        <v>0.98499192832535476</v>
      </c>
      <c r="K1130">
        <f t="array" ref="K1130">MMULT(MMULT(H1130:I1130,D$861:E$862), TRANSPOSE(H1130:I1130))</f>
        <v>29.008826726326383</v>
      </c>
      <c r="L1130">
        <f t="shared" si="1302"/>
        <v>1.2260659347719938</v>
      </c>
      <c r="M1130">
        <f t="shared" si="1303"/>
        <v>15.310087540752368</v>
      </c>
      <c r="N1130">
        <f t="shared" si="1304"/>
        <v>1</v>
      </c>
      <c r="O1130">
        <f t="shared" si="1305"/>
        <v>1</v>
      </c>
      <c r="P1130">
        <f t="shared" si="1306"/>
        <v>0</v>
      </c>
      <c r="Q1130">
        <f t="shared" si="1307"/>
        <v>0</v>
      </c>
      <c r="R1130">
        <f>A834</f>
        <v>261</v>
      </c>
      <c r="S1130">
        <f t="shared" si="1309"/>
        <v>2</v>
      </c>
      <c r="T1130">
        <f t="shared" si="1310"/>
        <v>4.7670000000000003</v>
      </c>
      <c r="U1130">
        <f t="shared" si="1311"/>
        <v>78</v>
      </c>
    </row>
    <row r="1131" spans="1:21" x14ac:dyDescent="0.3">
      <c r="A1131">
        <f t="shared" ref="A1131" si="1328">A840</f>
        <v>267</v>
      </c>
      <c r="B1131">
        <f t="shared" ref="B1131:C1131" si="1329">A$851</f>
        <v>2.0486326530612242</v>
      </c>
      <c r="C1131">
        <f t="shared" si="1329"/>
        <v>54.642857142857146</v>
      </c>
      <c r="D1131">
        <f t="shared" si="1296"/>
        <v>4.2983390804597708</v>
      </c>
      <c r="E1131">
        <f t="shared" si="1297"/>
        <v>80.051724137931032</v>
      </c>
      <c r="F1131">
        <f t="shared" si="1298"/>
        <v>2.7013673469387758</v>
      </c>
      <c r="G1131">
        <f t="shared" si="1299"/>
        <v>20.357142857142854</v>
      </c>
      <c r="H1131">
        <f t="shared" si="1300"/>
        <v>0.45166091954022924</v>
      </c>
      <c r="I1131">
        <f t="shared" si="1301"/>
        <v>-5.051724137931032</v>
      </c>
      <c r="J1131">
        <f t="array" ref="J1131">MMULT(MMULT(F1131:G1131,D$856:E$857), TRANSPOSE(F1131:G1131))</f>
        <v>90.706876930103007</v>
      </c>
      <c r="K1131">
        <f t="array" ref="K1131">MMULT(MMULT(H1131:I1131,D$861:E$862), TRANSPOSE(H1131:I1131))</f>
        <v>3.060961144728704</v>
      </c>
      <c r="L1131">
        <f t="shared" si="1302"/>
        <v>46.08700843566082</v>
      </c>
      <c r="M1131">
        <f t="shared" si="1303"/>
        <v>2.3361547499535282</v>
      </c>
      <c r="N1131">
        <f t="shared" si="1304"/>
        <v>2</v>
      </c>
      <c r="O1131">
        <f t="shared" si="1305"/>
        <v>0</v>
      </c>
      <c r="P1131">
        <f t="shared" si="1306"/>
        <v>1</v>
      </c>
      <c r="Q1131">
        <f t="shared" si="1307"/>
        <v>0</v>
      </c>
      <c r="R1131">
        <f>A835</f>
        <v>262</v>
      </c>
      <c r="S1131">
        <f t="shared" si="1309"/>
        <v>2</v>
      </c>
      <c r="T1131">
        <f t="shared" si="1310"/>
        <v>4.5330000000000004</v>
      </c>
      <c r="U1131">
        <f t="shared" si="1311"/>
        <v>84</v>
      </c>
    </row>
    <row r="1132" spans="1:21" x14ac:dyDescent="0.3">
      <c r="A1132">
        <f t="shared" ref="A1132" si="1330">A841</f>
        <v>268</v>
      </c>
      <c r="B1132">
        <f t="shared" ref="B1132:C1132" si="1331">A$851</f>
        <v>2.0486326530612242</v>
      </c>
      <c r="C1132">
        <f t="shared" si="1331"/>
        <v>54.642857142857146</v>
      </c>
      <c r="D1132">
        <f t="shared" si="1296"/>
        <v>4.2983390804597708</v>
      </c>
      <c r="E1132">
        <f t="shared" si="1297"/>
        <v>80.051724137931032</v>
      </c>
      <c r="F1132">
        <f t="shared" si="1298"/>
        <v>2.0683673469387758</v>
      </c>
      <c r="G1132">
        <f t="shared" si="1299"/>
        <v>26.357142857142854</v>
      </c>
      <c r="H1132">
        <f t="shared" si="1300"/>
        <v>-0.18133908045977076</v>
      </c>
      <c r="I1132">
        <f t="shared" si="1301"/>
        <v>0.94827586206896797</v>
      </c>
      <c r="J1132">
        <f t="array" ref="J1132">MMULT(MMULT(F1132:G1132,D$856:E$857), TRANSPOSE(F1132:G1132))</f>
        <v>57.123714745606613</v>
      </c>
      <c r="K1132">
        <f t="array" ref="K1132">MMULT(MMULT(H1132:I1132,D$861:E$862), TRANSPOSE(H1132:I1132))</f>
        <v>0.32245053172864996</v>
      </c>
      <c r="L1132">
        <f t="shared" si="1302"/>
        <v>29.295427343412623</v>
      </c>
      <c r="M1132">
        <f t="shared" si="1303"/>
        <v>0.96689944345350143</v>
      </c>
      <c r="N1132">
        <f t="shared" si="1304"/>
        <v>2</v>
      </c>
      <c r="O1132">
        <f t="shared" si="1305"/>
        <v>0</v>
      </c>
      <c r="P1132">
        <f t="shared" si="1306"/>
        <v>1</v>
      </c>
      <c r="Q1132">
        <f t="shared" si="1307"/>
        <v>0</v>
      </c>
      <c r="R1132">
        <f>A837</f>
        <v>264</v>
      </c>
      <c r="S1132">
        <f t="shared" si="1309"/>
        <v>2</v>
      </c>
      <c r="T1132">
        <f t="shared" si="1310"/>
        <v>4.25</v>
      </c>
      <c r="U1132">
        <f t="shared" si="1311"/>
        <v>83</v>
      </c>
    </row>
    <row r="1133" spans="1:21" x14ac:dyDescent="0.3">
      <c r="A1133">
        <f t="shared" ref="A1133" si="1332">A842</f>
        <v>269</v>
      </c>
      <c r="B1133">
        <f t="shared" ref="B1133:C1133" si="1333">A$851</f>
        <v>2.0486326530612242</v>
      </c>
      <c r="C1133">
        <f t="shared" si="1333"/>
        <v>54.642857142857146</v>
      </c>
      <c r="D1133">
        <f t="shared" si="1296"/>
        <v>4.2983390804597708</v>
      </c>
      <c r="E1133">
        <f t="shared" si="1297"/>
        <v>80.051724137931032</v>
      </c>
      <c r="F1133">
        <f t="shared" si="1298"/>
        <v>0.10136734693877569</v>
      </c>
      <c r="G1133">
        <f t="shared" si="1299"/>
        <v>-8.6428571428571459</v>
      </c>
      <c r="H1133">
        <f t="shared" si="1300"/>
        <v>-2.1483390804597708</v>
      </c>
      <c r="I1133">
        <f t="shared" si="1301"/>
        <v>-34.051724137931032</v>
      </c>
      <c r="J1133">
        <f t="array" ref="J1133">MMULT(MMULT(F1133:G1133,D$856:E$857), TRANSPOSE(F1133:G1133))</f>
        <v>2.958524228673534</v>
      </c>
      <c r="K1133">
        <f t="array" ref="K1133">MMULT(MMULT(H1133:I1133,D$861:E$862), TRANSPOSE(H1133:I1133))</f>
        <v>45.654762287180432</v>
      </c>
      <c r="L1133">
        <f t="shared" si="1302"/>
        <v>2.2128320849460836</v>
      </c>
      <c r="M1133">
        <f t="shared" si="1303"/>
        <v>23.633055321179391</v>
      </c>
      <c r="N1133">
        <f t="shared" si="1304"/>
        <v>1</v>
      </c>
      <c r="O1133">
        <f t="shared" si="1305"/>
        <v>1</v>
      </c>
      <c r="P1133">
        <f t="shared" si="1306"/>
        <v>0</v>
      </c>
      <c r="Q1133">
        <f t="shared" si="1307"/>
        <v>0</v>
      </c>
      <c r="R1133">
        <f>A840</f>
        <v>267</v>
      </c>
      <c r="S1133">
        <f t="shared" si="1309"/>
        <v>2</v>
      </c>
      <c r="T1133">
        <f t="shared" si="1310"/>
        <v>4.75</v>
      </c>
      <c r="U1133">
        <f t="shared" si="1311"/>
        <v>75</v>
      </c>
    </row>
    <row r="1134" spans="1:21" x14ac:dyDescent="0.3">
      <c r="A1134">
        <f t="shared" ref="A1134" si="1334">A843</f>
        <v>270</v>
      </c>
      <c r="B1134">
        <f t="shared" ref="B1134:C1134" si="1335">A$851</f>
        <v>2.0486326530612242</v>
      </c>
      <c r="C1134">
        <f t="shared" si="1335"/>
        <v>54.642857142857146</v>
      </c>
      <c r="D1134">
        <f t="shared" si="1296"/>
        <v>4.2983390804597708</v>
      </c>
      <c r="E1134">
        <f t="shared" si="1297"/>
        <v>80.051724137931032</v>
      </c>
      <c r="F1134">
        <f t="shared" si="1298"/>
        <v>2.3683673469387756</v>
      </c>
      <c r="G1134">
        <f t="shared" si="1299"/>
        <v>35.357142857142854</v>
      </c>
      <c r="H1134">
        <f t="shared" si="1300"/>
        <v>0.11866091954022906</v>
      </c>
      <c r="I1134">
        <f t="shared" si="1301"/>
        <v>9.948275862068968</v>
      </c>
      <c r="J1134">
        <f t="array" ref="J1134">MMULT(MMULT(F1134:G1134,D$856:E$857), TRANSPOSE(F1134:G1134))</f>
        <v>79.977824064543398</v>
      </c>
      <c r="K1134">
        <f t="array" ref="K1134">MMULT(MMULT(H1134:I1134,D$861:E$862), TRANSPOSE(H1134:I1134))</f>
        <v>2.9093786926033753</v>
      </c>
      <c r="L1134">
        <f t="shared" si="1302"/>
        <v>40.722482002881016</v>
      </c>
      <c r="M1134">
        <f t="shared" si="1303"/>
        <v>2.2603635238908639</v>
      </c>
      <c r="N1134">
        <f t="shared" si="1304"/>
        <v>2</v>
      </c>
      <c r="O1134">
        <f t="shared" si="1305"/>
        <v>0</v>
      </c>
      <c r="P1134">
        <f t="shared" si="1306"/>
        <v>1</v>
      </c>
      <c r="Q1134">
        <f t="shared" si="1307"/>
        <v>0</v>
      </c>
      <c r="R1134">
        <f>A841</f>
        <v>268</v>
      </c>
      <c r="S1134">
        <f t="shared" si="1309"/>
        <v>2</v>
      </c>
      <c r="T1134">
        <f t="shared" si="1310"/>
        <v>4.117</v>
      </c>
      <c r="U1134">
        <f t="shared" si="1311"/>
        <v>81</v>
      </c>
    </row>
    <row r="1135" spans="1:21" x14ac:dyDescent="0.3">
      <c r="A1135">
        <f t="shared" ref="A1135" si="1336">A844</f>
        <v>271</v>
      </c>
      <c r="B1135">
        <f t="shared" ref="B1135:C1135" si="1337">A$851</f>
        <v>2.0486326530612242</v>
      </c>
      <c r="C1135">
        <f t="shared" si="1337"/>
        <v>54.642857142857146</v>
      </c>
      <c r="D1135">
        <f t="shared" si="1296"/>
        <v>4.2983390804597708</v>
      </c>
      <c r="E1135">
        <f t="shared" si="1297"/>
        <v>80.051724137931032</v>
      </c>
      <c r="F1135">
        <f t="shared" si="1298"/>
        <v>-0.23163265306122427</v>
      </c>
      <c r="G1135">
        <f t="shared" si="1299"/>
        <v>-8.6428571428571459</v>
      </c>
      <c r="H1135">
        <f t="shared" si="1300"/>
        <v>-2.4813390804597706</v>
      </c>
      <c r="I1135">
        <f t="shared" si="1301"/>
        <v>-34.051724137931032</v>
      </c>
      <c r="J1135">
        <f t="array" ref="J1135">MMULT(MMULT(F1135:G1135,D$856:E$857), TRANSPOSE(F1135:G1135))</f>
        <v>2.2099328253785857</v>
      </c>
      <c r="K1135">
        <f t="array" ref="K1135">MMULT(MMULT(H1135:I1135,D$861:E$862), TRANSPOSE(H1135:I1135))</f>
        <v>52.798566594348799</v>
      </c>
      <c r="L1135">
        <f t="shared" si="1302"/>
        <v>1.8385363832986092</v>
      </c>
      <c r="M1135">
        <f t="shared" si="1303"/>
        <v>27.204957474763575</v>
      </c>
      <c r="N1135">
        <f t="shared" si="1304"/>
        <v>1</v>
      </c>
      <c r="O1135">
        <f t="shared" si="1305"/>
        <v>1</v>
      </c>
      <c r="P1135">
        <f t="shared" si="1306"/>
        <v>0</v>
      </c>
      <c r="Q1135">
        <f t="shared" si="1307"/>
        <v>0</v>
      </c>
      <c r="R1135">
        <f>A843</f>
        <v>270</v>
      </c>
      <c r="S1135">
        <f t="shared" si="1309"/>
        <v>2</v>
      </c>
      <c r="T1135">
        <f t="shared" si="1310"/>
        <v>4.4169999999999998</v>
      </c>
      <c r="U1135">
        <f t="shared" si="1311"/>
        <v>90</v>
      </c>
    </row>
    <row r="1136" spans="1:21" x14ac:dyDescent="0.3">
      <c r="A1136">
        <f t="shared" ref="A1136" si="1338">A845</f>
        <v>272</v>
      </c>
      <c r="B1136">
        <f t="shared" ref="B1136:C1136" si="1339">A$851</f>
        <v>2.0486326530612242</v>
      </c>
      <c r="C1136">
        <f t="shared" si="1339"/>
        <v>54.642857142857146</v>
      </c>
      <c r="D1136">
        <f t="shared" si="1296"/>
        <v>4.2983390804597708</v>
      </c>
      <c r="E1136">
        <f t="shared" si="1297"/>
        <v>80.051724137931032</v>
      </c>
      <c r="F1136">
        <f t="shared" si="1298"/>
        <v>2.4183673469387754</v>
      </c>
      <c r="G1136">
        <f t="shared" si="1299"/>
        <v>19.357142857142854</v>
      </c>
      <c r="H1136">
        <f t="shared" si="1300"/>
        <v>0.16866091954022888</v>
      </c>
      <c r="I1136">
        <f t="shared" si="1301"/>
        <v>-6.051724137931032</v>
      </c>
      <c r="J1136">
        <f t="array" ref="J1136">MMULT(MMULT(F1136:G1136,D$856:E$857), TRANSPOSE(F1136:G1136))</f>
        <v>72.765735870749211</v>
      </c>
      <c r="K1136">
        <f t="array" ref="K1136">MMULT(MMULT(H1136:I1136,D$861:E$862), TRANSPOSE(H1136:I1136))</f>
        <v>1.7387474282911011</v>
      </c>
      <c r="L1136">
        <f t="shared" si="1302"/>
        <v>37.116437905983922</v>
      </c>
      <c r="M1136">
        <f t="shared" si="1303"/>
        <v>1.6750478917347271</v>
      </c>
      <c r="N1136">
        <f t="shared" si="1304"/>
        <v>2</v>
      </c>
      <c r="O1136">
        <f t="shared" si="1305"/>
        <v>0</v>
      </c>
      <c r="P1136">
        <f t="shared" si="1306"/>
        <v>1</v>
      </c>
      <c r="Q1136">
        <f t="shared" si="1307"/>
        <v>0</v>
      </c>
      <c r="R1136">
        <f>A845</f>
        <v>272</v>
      </c>
      <c r="S1136">
        <f t="shared" si="1309"/>
        <v>2</v>
      </c>
      <c r="T1136">
        <f t="shared" si="1310"/>
        <v>4.4669999999999996</v>
      </c>
      <c r="U1136">
        <f t="shared" si="1311"/>
        <v>74</v>
      </c>
    </row>
    <row r="1137" spans="1:17" x14ac:dyDescent="0.3">
      <c r="N1137" t="s">
        <v>33</v>
      </c>
      <c r="O1137">
        <f>SUM(O865:O1136)</f>
        <v>97</v>
      </c>
      <c r="P1137">
        <f>SUM(P865:P1136)</f>
        <v>175</v>
      </c>
      <c r="Q1137">
        <f>SUM(Q865:Q1136)</f>
        <v>1</v>
      </c>
    </row>
    <row r="1140" spans="1:17" x14ac:dyDescent="0.3">
      <c r="A1140" t="s">
        <v>58</v>
      </c>
      <c r="B1140" t="s">
        <v>56</v>
      </c>
    </row>
    <row r="1141" spans="1:17" x14ac:dyDescent="0.3">
      <c r="A1141">
        <v>2</v>
      </c>
      <c r="B1141">
        <v>2</v>
      </c>
    </row>
    <row r="1142" spans="1:17" x14ac:dyDescent="0.3">
      <c r="A1142">
        <f>SUMPRODUCT(A$4:A$275,O865:O1136)/O1137</f>
        <v>2.0381340206185565</v>
      </c>
      <c r="B1142">
        <f>SUMPRODUCT(B$4:B$275,O865:O1136)/O1137</f>
        <v>54.494845360824741</v>
      </c>
    </row>
    <row r="1143" spans="1:17" x14ac:dyDescent="0.3">
      <c r="A1143">
        <f>SUMPRODUCT(A$4:A$275,P865:P1136)/P1137</f>
        <v>4.291302857142858</v>
      </c>
      <c r="B1143">
        <f>SUMPRODUCT(B$4:B$275,P865:P1136)/P1137</f>
        <v>79.988571428571433</v>
      </c>
    </row>
    <row r="1145" spans="1:17" x14ac:dyDescent="0.3">
      <c r="A1145" t="s">
        <v>59</v>
      </c>
      <c r="B1145" t="s">
        <v>38</v>
      </c>
      <c r="D1145" t="s">
        <v>1</v>
      </c>
      <c r="G1145" t="s">
        <v>13</v>
      </c>
    </row>
    <row r="1146" spans="1:17" x14ac:dyDescent="0.3">
      <c r="A1146">
        <v>2</v>
      </c>
      <c r="B1146">
        <v>2</v>
      </c>
    </row>
    <row r="1147" spans="1:17" x14ac:dyDescent="0.3">
      <c r="A1147">
        <f>_xlfn.VAR.P(T865:T961)</f>
        <v>7.0482982038474931E-2</v>
      </c>
      <c r="B1147">
        <f>_xlfn.COVARIANCE.P(T865:T961,U865:U961)</f>
        <v>0.44760378361143616</v>
      </c>
      <c r="D1147">
        <f t="array" ref="D1147:E1148">MINVERSE(A1147:B1148)</f>
        <v>15.492439702279654</v>
      </c>
      <c r="E1147">
        <v>-0.20543470058724358</v>
      </c>
      <c r="G1147">
        <f>A1147*B1148-A1148*B1147</f>
        <v>2.1788129382813279</v>
      </c>
    </row>
    <row r="1148" spans="1:17" x14ac:dyDescent="0.3">
      <c r="A1148">
        <f>B1147</f>
        <v>0.44760378361143616</v>
      </c>
      <c r="B1148">
        <f>_xlfn.VAR.P(U865:U961)</f>
        <v>33.755128068870228</v>
      </c>
      <c r="D1148">
        <v>-0.20543470058724322</v>
      </c>
      <c r="E1148">
        <v>3.2349258075396188E-2</v>
      </c>
    </row>
    <row r="1150" spans="1:17" x14ac:dyDescent="0.3">
      <c r="A1150" t="s">
        <v>60</v>
      </c>
      <c r="B1150" t="s">
        <v>37</v>
      </c>
      <c r="D1150" t="str">
        <f>D1145</f>
        <v>Inverse</v>
      </c>
      <c r="G1150" t="str">
        <f>G1145</f>
        <v>Det</v>
      </c>
    </row>
    <row r="1151" spans="1:17" x14ac:dyDescent="0.3">
      <c r="A1151">
        <v>2</v>
      </c>
      <c r="B1151">
        <v>2</v>
      </c>
    </row>
    <row r="1152" spans="1:17" x14ac:dyDescent="0.3">
      <c r="A1152">
        <f>_xlfn.VAR.P(T962:T1136)</f>
        <v>0.16783446256326542</v>
      </c>
      <c r="B1152">
        <f>_xlfn.COVARIANCE.P(T962:T1136,U962:U1136)</f>
        <v>0.91282060408163324</v>
      </c>
      <c r="D1152">
        <f t="array" ref="D1152:E1153">MINVERSE(A1152:B1153)</f>
        <v>6.9198846205094968</v>
      </c>
      <c r="E1152">
        <v>-0.17680923892531231</v>
      </c>
      <c r="G1152">
        <f>A1152*B1153-A1153*B1152</f>
        <v>5.1627426803597469</v>
      </c>
    </row>
    <row r="1153" spans="1:19" x14ac:dyDescent="0.3">
      <c r="A1153">
        <f>B1152</f>
        <v>0.91282060408163324</v>
      </c>
      <c r="B1153">
        <f>_xlfn.VAR.P(U962:U1136)</f>
        <v>35.725583673469387</v>
      </c>
      <c r="D1153">
        <v>-0.17680923892531222</v>
      </c>
      <c r="E1153">
        <v>3.2508779335787177E-2</v>
      </c>
    </row>
    <row r="1155" spans="1:19" x14ac:dyDescent="0.3">
      <c r="A1155" t="str">
        <f>A864</f>
        <v>Index</v>
      </c>
      <c r="B1155" t="str">
        <f t="shared" ref="B1155:D1155" si="1340">B864</f>
        <v>iX</v>
      </c>
      <c r="C1155" t="str">
        <f t="shared" si="1340"/>
        <v>iY</v>
      </c>
      <c r="D1155" t="str">
        <f t="shared" si="1340"/>
        <v>jX</v>
      </c>
      <c r="E1155" t="str">
        <f>E864</f>
        <v>jY</v>
      </c>
      <c r="F1155" t="s">
        <v>25</v>
      </c>
      <c r="G1155" t="s">
        <v>26</v>
      </c>
      <c r="H1155" t="s">
        <v>27</v>
      </c>
      <c r="I1155" t="s">
        <v>28</v>
      </c>
      <c r="J1155" t="s">
        <v>39</v>
      </c>
      <c r="K1155" t="s">
        <v>40</v>
      </c>
      <c r="L1155" t="s">
        <v>41</v>
      </c>
      <c r="M1155" t="s">
        <v>42</v>
      </c>
      <c r="N1155" t="s">
        <v>23</v>
      </c>
      <c r="O1155" t="s">
        <v>31</v>
      </c>
      <c r="P1155" t="s">
        <v>32</v>
      </c>
      <c r="Q1155" t="s">
        <v>43</v>
      </c>
      <c r="R1155" t="s">
        <v>45</v>
      </c>
      <c r="S1155" t="s">
        <v>57</v>
      </c>
    </row>
    <row r="1156" spans="1:19" x14ac:dyDescent="0.3">
      <c r="A1156">
        <f t="shared" ref="A1156" si="1341">A865</f>
        <v>1</v>
      </c>
      <c r="B1156">
        <f>A$1142</f>
        <v>2.0381340206185565</v>
      </c>
      <c r="C1156">
        <f>B$1142</f>
        <v>54.494845360824741</v>
      </c>
      <c r="D1156">
        <f>A$1143</f>
        <v>4.291302857142858</v>
      </c>
      <c r="E1156">
        <f>B$1143</f>
        <v>79.988571428571433</v>
      </c>
      <c r="F1156">
        <f>INDEX(A$4:A$275,A1156)-B1156</f>
        <v>1.5618659793814436</v>
      </c>
      <c r="G1156">
        <f>INDEX(B$4:B$275,A1156)-C1156</f>
        <v>24.505154639175259</v>
      </c>
      <c r="H1156">
        <f>INDEX(A$4:A$275,A1156)-D1156</f>
        <v>-0.69130285714285789</v>
      </c>
      <c r="I1156">
        <f>INDEX(B$4:B$275,A1156)-E1156</f>
        <v>-0.98857142857143288</v>
      </c>
      <c r="J1156">
        <f t="array" ref="J1156">MMULT(MMULT(F1156:G1156,D$856:E$857), TRANSPOSE(F1156:G1156))</f>
        <v>35.727030958846058</v>
      </c>
      <c r="K1156">
        <f t="array" ref="K1156">MMULT(MMULT(H1156:I1156,D$861:E$862), TRANSPOSE(H1156:I1156))</f>
        <v>3.210299454336726</v>
      </c>
      <c r="L1156">
        <f>(J1156+LN(G$565))/2</f>
        <v>18.597085450032345</v>
      </c>
      <c r="M1156">
        <f>(K1156+LN(G$570))/2</f>
        <v>2.4108239047575397</v>
      </c>
      <c r="N1156">
        <f>IF(L1156&lt;M1156,1,2)</f>
        <v>2</v>
      </c>
      <c r="O1156">
        <f>IF(N1156=1,1,0)</f>
        <v>0</v>
      </c>
      <c r="P1156">
        <f>IF(N1156=2,1,0)</f>
        <v>1</v>
      </c>
      <c r="Q1156">
        <f>ABS(N1156-N865)</f>
        <v>0</v>
      </c>
      <c r="R1156">
        <f>IF(Q$1428&lt;1,R865-1, NA)</f>
        <v>1</v>
      </c>
      <c r="S1156">
        <v>0</v>
      </c>
    </row>
    <row r="1157" spans="1:19" x14ac:dyDescent="0.3">
      <c r="A1157">
        <f t="shared" ref="A1157" si="1342">A866</f>
        <v>2</v>
      </c>
      <c r="B1157">
        <f t="shared" ref="B1157:C1157" si="1343">A$1142</f>
        <v>2.0381340206185565</v>
      </c>
      <c r="C1157">
        <f t="shared" si="1343"/>
        <v>54.494845360824741</v>
      </c>
      <c r="D1157">
        <f t="shared" ref="D1157:D1220" si="1344">A$1143</f>
        <v>4.291302857142858</v>
      </c>
      <c r="E1157">
        <f t="shared" ref="E1157:E1220" si="1345">B$1143</f>
        <v>79.988571428571433</v>
      </c>
      <c r="F1157">
        <f t="shared" ref="F1157:F1220" si="1346">INDEX(A$4:A$275,A1157)-B1157</f>
        <v>-0.23813402061855649</v>
      </c>
      <c r="G1157">
        <f t="shared" ref="G1157:G1220" si="1347">INDEX(B$4:B$275,A1157)-C1157</f>
        <v>-0.49484536082474051</v>
      </c>
      <c r="H1157">
        <f t="shared" ref="H1157:H1220" si="1348">INDEX(A$4:A$275,A1157)-D1157</f>
        <v>-2.4913028571428582</v>
      </c>
      <c r="I1157">
        <f t="shared" ref="I1157:I1220" si="1349">INDEX(B$4:B$275,A1157)-E1157</f>
        <v>-25.988571428571433</v>
      </c>
      <c r="J1157">
        <f t="array" ref="J1157">MMULT(MMULT(F1157:G1157,D$856:E$857), TRANSPOSE(F1157:G1157))</f>
        <v>0.75600806410864108</v>
      </c>
      <c r="K1157">
        <f t="array" ref="K1157">MMULT(MMULT(H1157:I1157,D$861:E$862), TRANSPOSE(H1157:I1157))</f>
        <v>44.170282929707632</v>
      </c>
      <c r="L1157">
        <f t="shared" ref="L1157:L1220" si="1350">(J1157+LN(G$565))/2</f>
        <v>1.1115740026636369</v>
      </c>
      <c r="M1157">
        <f t="shared" ref="M1157:M1220" si="1351">(K1157+LN(G$570))/2</f>
        <v>22.890815642442991</v>
      </c>
      <c r="N1157">
        <f t="shared" ref="N1157:N1220" si="1352">IF(L1157&lt;M1157,1,2)</f>
        <v>1</v>
      </c>
      <c r="O1157">
        <f t="shared" ref="O1157:O1220" si="1353">IF(N1157=1,1,0)</f>
        <v>1</v>
      </c>
      <c r="P1157">
        <f t="shared" ref="P1157:P1220" si="1354">IF(N1157=2,1,0)</f>
        <v>0</v>
      </c>
      <c r="Q1157">
        <f t="shared" ref="Q1157:Q1220" si="1355">ABS(N1157-N866)</f>
        <v>0</v>
      </c>
      <c r="R1157">
        <f>IF(Q$1428&lt;1,R866-1, NA)</f>
        <v>3</v>
      </c>
      <c r="S1157">
        <f>MOD(S1156+1, B$1432)</f>
        <v>1</v>
      </c>
    </row>
    <row r="1158" spans="1:19" x14ac:dyDescent="0.3">
      <c r="A1158">
        <f t="shared" ref="A1158" si="1356">A867</f>
        <v>3</v>
      </c>
      <c r="B1158">
        <f t="shared" ref="B1158:C1158" si="1357">A$1142</f>
        <v>2.0381340206185565</v>
      </c>
      <c r="C1158">
        <f t="shared" si="1357"/>
        <v>54.494845360824741</v>
      </c>
      <c r="D1158">
        <f t="shared" si="1344"/>
        <v>4.291302857142858</v>
      </c>
      <c r="E1158">
        <f t="shared" si="1345"/>
        <v>79.988571428571433</v>
      </c>
      <c r="F1158">
        <f t="shared" si="1346"/>
        <v>1.2948659793814437</v>
      </c>
      <c r="G1158">
        <f t="shared" si="1347"/>
        <v>19.505154639175259</v>
      </c>
      <c r="H1158">
        <f t="shared" si="1348"/>
        <v>-0.95830285714285779</v>
      </c>
      <c r="I1158">
        <f t="shared" si="1349"/>
        <v>-5.9885714285714329</v>
      </c>
      <c r="J1158">
        <f t="array" ref="J1158">MMULT(MMULT(F1158:G1158,D$856:E$857), TRANSPOSE(F1158:G1158))</f>
        <v>24.017078835860765</v>
      </c>
      <c r="K1158">
        <f t="array" ref="K1158">MMULT(MMULT(H1158:I1158,D$861:E$862), TRANSPOSE(H1158:I1158))</f>
        <v>5.7647049532544363</v>
      </c>
      <c r="L1158">
        <f t="shared" si="1350"/>
        <v>12.742109388539699</v>
      </c>
      <c r="M1158">
        <f t="shared" si="1351"/>
        <v>3.6880266542163946</v>
      </c>
      <c r="N1158">
        <f t="shared" si="1352"/>
        <v>2</v>
      </c>
      <c r="O1158">
        <f t="shared" si="1353"/>
        <v>0</v>
      </c>
      <c r="P1158">
        <f t="shared" si="1354"/>
        <v>1</v>
      </c>
      <c r="Q1158">
        <f t="shared" si="1355"/>
        <v>0</v>
      </c>
      <c r="R1158">
        <f>IF(Q$1428&lt;1,R867-1, NA)</f>
        <v>5</v>
      </c>
      <c r="S1158">
        <f t="shared" ref="S1158:S1221" si="1358">MOD(S1157+1, B$1432)</f>
        <v>2</v>
      </c>
    </row>
    <row r="1159" spans="1:19" x14ac:dyDescent="0.3">
      <c r="A1159">
        <f t="shared" ref="A1159" si="1359">A868</f>
        <v>4</v>
      </c>
      <c r="B1159">
        <f t="shared" ref="B1159:C1159" si="1360">A$1142</f>
        <v>2.0381340206185565</v>
      </c>
      <c r="C1159">
        <f t="shared" si="1360"/>
        <v>54.494845360824741</v>
      </c>
      <c r="D1159">
        <f t="shared" si="1344"/>
        <v>4.291302857142858</v>
      </c>
      <c r="E1159">
        <f t="shared" si="1345"/>
        <v>79.988571428571433</v>
      </c>
      <c r="F1159">
        <f t="shared" si="1346"/>
        <v>0.24486597938144339</v>
      </c>
      <c r="G1159">
        <f t="shared" si="1347"/>
        <v>7.5051546391752595</v>
      </c>
      <c r="H1159">
        <f t="shared" si="1348"/>
        <v>-2.0083028571428581</v>
      </c>
      <c r="I1159">
        <f t="shared" si="1349"/>
        <v>-17.988571428571433</v>
      </c>
      <c r="J1159">
        <f t="array" ref="J1159">MMULT(MMULT(F1159:G1159,D$856:E$857), TRANSPOSE(F1159:G1159))</f>
        <v>1.7874223973158465</v>
      </c>
      <c r="K1159">
        <f t="array" ref="K1159">MMULT(MMULT(H1159:I1159,D$861:E$862), TRANSPOSE(H1159:I1159))</f>
        <v>26.987426804743723</v>
      </c>
      <c r="L1159">
        <f t="shared" si="1350"/>
        <v>1.6272811692672398</v>
      </c>
      <c r="M1159">
        <f t="shared" si="1351"/>
        <v>14.299387579961039</v>
      </c>
      <c r="N1159">
        <f t="shared" si="1352"/>
        <v>1</v>
      </c>
      <c r="O1159">
        <f t="shared" si="1353"/>
        <v>1</v>
      </c>
      <c r="P1159">
        <f t="shared" si="1354"/>
        <v>0</v>
      </c>
      <c r="Q1159">
        <f t="shared" si="1355"/>
        <v>0</v>
      </c>
      <c r="R1159">
        <f>IF(Q$1428&lt;1,R868-1, NA)</f>
        <v>8</v>
      </c>
      <c r="S1159">
        <f t="shared" si="1358"/>
        <v>3</v>
      </c>
    </row>
    <row r="1160" spans="1:19" x14ac:dyDescent="0.3">
      <c r="A1160">
        <f t="shared" ref="A1160" si="1361">A869</f>
        <v>5</v>
      </c>
      <c r="B1160">
        <f t="shared" ref="B1160:C1160" si="1362">A$1142</f>
        <v>2.0381340206185565</v>
      </c>
      <c r="C1160">
        <f t="shared" si="1362"/>
        <v>54.494845360824741</v>
      </c>
      <c r="D1160">
        <f t="shared" si="1344"/>
        <v>4.291302857142858</v>
      </c>
      <c r="E1160">
        <f t="shared" si="1345"/>
        <v>79.988571428571433</v>
      </c>
      <c r="F1160">
        <f t="shared" si="1346"/>
        <v>2.4948659793814438</v>
      </c>
      <c r="G1160">
        <f t="shared" si="1347"/>
        <v>30.505154639175259</v>
      </c>
      <c r="H1160">
        <f t="shared" si="1348"/>
        <v>0.24169714285714239</v>
      </c>
      <c r="I1160">
        <f t="shared" si="1349"/>
        <v>5.0114285714285671</v>
      </c>
      <c r="J1160">
        <f t="array" ref="J1160">MMULT(MMULT(F1160:G1160,D$856:E$857), TRANSPOSE(F1160:G1160))</f>
        <v>82.058253196933791</v>
      </c>
      <c r="K1160">
        <f t="array" ref="K1160">MMULT(MMULT(H1160:I1160,D$861:E$862), TRANSPOSE(H1160:I1160))</f>
        <v>0.81935812121746876</v>
      </c>
      <c r="L1160">
        <f t="shared" si="1350"/>
        <v>41.762696569076212</v>
      </c>
      <c r="M1160">
        <f t="shared" si="1351"/>
        <v>1.2153532381979109</v>
      </c>
      <c r="N1160">
        <f t="shared" si="1352"/>
        <v>2</v>
      </c>
      <c r="O1160">
        <f t="shared" si="1353"/>
        <v>0</v>
      </c>
      <c r="P1160">
        <f t="shared" si="1354"/>
        <v>1</v>
      </c>
      <c r="Q1160">
        <f t="shared" si="1355"/>
        <v>0</v>
      </c>
      <c r="R1160">
        <f>IF(Q$1428&lt;1,R869-1, NA)</f>
        <v>10</v>
      </c>
      <c r="S1160">
        <f t="shared" si="1358"/>
        <v>4</v>
      </c>
    </row>
    <row r="1161" spans="1:19" x14ac:dyDescent="0.3">
      <c r="A1161">
        <f t="shared" ref="A1161" si="1363">A870</f>
        <v>6</v>
      </c>
      <c r="B1161">
        <f t="shared" ref="B1161:C1161" si="1364">A$1142</f>
        <v>2.0381340206185565</v>
      </c>
      <c r="C1161">
        <f t="shared" si="1364"/>
        <v>54.494845360824741</v>
      </c>
      <c r="D1161">
        <f t="shared" si="1344"/>
        <v>4.291302857142858</v>
      </c>
      <c r="E1161">
        <f t="shared" si="1345"/>
        <v>79.988571428571433</v>
      </c>
      <c r="F1161">
        <f t="shared" si="1346"/>
        <v>0.84486597938144348</v>
      </c>
      <c r="G1161">
        <f t="shared" si="1347"/>
        <v>0.50515463917525949</v>
      </c>
      <c r="H1161">
        <f t="shared" si="1348"/>
        <v>-1.408302857142858</v>
      </c>
      <c r="I1161">
        <f t="shared" si="1349"/>
        <v>-24.988571428571433</v>
      </c>
      <c r="J1161">
        <f t="array" ref="J1161">MMULT(MMULT(F1161:G1161,D$856:E$857), TRANSPOSE(F1161:G1161))</f>
        <v>9.9259095795647845</v>
      </c>
      <c r="K1161">
        <f t="array" ref="K1161">MMULT(MMULT(H1161:I1161,D$861:E$862), TRANSPOSE(H1161:I1161))</f>
        <v>22.433091174593088</v>
      </c>
      <c r="L1161">
        <f t="shared" si="1350"/>
        <v>5.6965247603917089</v>
      </c>
      <c r="M1161">
        <f t="shared" si="1351"/>
        <v>12.022219764885721</v>
      </c>
      <c r="N1161">
        <f t="shared" si="1352"/>
        <v>1</v>
      </c>
      <c r="O1161">
        <f t="shared" si="1353"/>
        <v>1</v>
      </c>
      <c r="P1161">
        <f t="shared" si="1354"/>
        <v>0</v>
      </c>
      <c r="Q1161">
        <f t="shared" si="1355"/>
        <v>0</v>
      </c>
      <c r="R1161">
        <f>IF(Q$1428&lt;1,R870-1, NA)</f>
        <v>13</v>
      </c>
      <c r="S1161">
        <f t="shared" si="1358"/>
        <v>5</v>
      </c>
    </row>
    <row r="1162" spans="1:19" x14ac:dyDescent="0.3">
      <c r="A1162">
        <f t="shared" ref="A1162" si="1365">A871</f>
        <v>7</v>
      </c>
      <c r="B1162">
        <f t="shared" ref="B1162:C1162" si="1366">A$1142</f>
        <v>2.0381340206185565</v>
      </c>
      <c r="C1162">
        <f t="shared" si="1366"/>
        <v>54.494845360824741</v>
      </c>
      <c r="D1162">
        <f t="shared" si="1344"/>
        <v>4.291302857142858</v>
      </c>
      <c r="E1162">
        <f t="shared" si="1345"/>
        <v>79.988571428571433</v>
      </c>
      <c r="F1162">
        <f t="shared" si="1346"/>
        <v>2.6618659793814436</v>
      </c>
      <c r="G1162">
        <f t="shared" si="1347"/>
        <v>33.505154639175259</v>
      </c>
      <c r="H1162">
        <f t="shared" si="1348"/>
        <v>0.4086971428571422</v>
      </c>
      <c r="I1162">
        <f t="shared" si="1349"/>
        <v>8.0114285714285671</v>
      </c>
      <c r="J1162">
        <f t="array" ref="J1162">MMULT(MMULT(F1162:G1162,D$856:E$857), TRANSPOSE(F1162:G1162))</f>
        <v>94.234493847485979</v>
      </c>
      <c r="K1162">
        <f t="array" ref="K1162">MMULT(MMULT(H1162:I1162,D$861:E$862), TRANSPOSE(H1162:I1162))</f>
        <v>2.1597383353787794</v>
      </c>
      <c r="L1162">
        <f t="shared" si="1350"/>
        <v>47.850816894352306</v>
      </c>
      <c r="M1162">
        <f t="shared" si="1351"/>
        <v>1.8855433452785662</v>
      </c>
      <c r="N1162">
        <f t="shared" si="1352"/>
        <v>2</v>
      </c>
      <c r="O1162">
        <f t="shared" si="1353"/>
        <v>0</v>
      </c>
      <c r="P1162">
        <f t="shared" si="1354"/>
        <v>1</v>
      </c>
      <c r="Q1162">
        <f t="shared" si="1355"/>
        <v>0</v>
      </c>
      <c r="R1162">
        <f>IF(Q$1428&lt;1,R871-1, NA)</f>
        <v>15</v>
      </c>
      <c r="S1162">
        <f t="shared" si="1358"/>
        <v>6</v>
      </c>
    </row>
    <row r="1163" spans="1:19" x14ac:dyDescent="0.3">
      <c r="A1163">
        <f t="shared" ref="A1163" si="1367">A872</f>
        <v>8</v>
      </c>
      <c r="B1163">
        <f t="shared" ref="B1163:C1163" si="1368">A$1142</f>
        <v>2.0381340206185565</v>
      </c>
      <c r="C1163">
        <f t="shared" si="1368"/>
        <v>54.494845360824741</v>
      </c>
      <c r="D1163">
        <f t="shared" si="1344"/>
        <v>4.291302857142858</v>
      </c>
      <c r="E1163">
        <f t="shared" si="1345"/>
        <v>79.988571428571433</v>
      </c>
      <c r="F1163">
        <f t="shared" si="1346"/>
        <v>1.5618659793814436</v>
      </c>
      <c r="G1163">
        <f t="shared" si="1347"/>
        <v>30.505154639175259</v>
      </c>
      <c r="H1163">
        <f t="shared" si="1348"/>
        <v>-0.69130285714285789</v>
      </c>
      <c r="I1163">
        <f t="shared" si="1349"/>
        <v>5.0114285714285671</v>
      </c>
      <c r="J1163">
        <f t="array" ref="J1163">MMULT(MMULT(F1163:G1163,D$856:E$857), TRANSPOSE(F1163:G1163))</f>
        <v>41.881727450869313</v>
      </c>
      <c r="K1163">
        <f t="array" ref="K1163">MMULT(MMULT(H1163:I1163,D$861:E$862), TRANSPOSE(H1163:I1163))</f>
        <v>5.4056469670534604</v>
      </c>
      <c r="L1163">
        <f t="shared" si="1350"/>
        <v>21.674433696043973</v>
      </c>
      <c r="M1163">
        <f t="shared" si="1351"/>
        <v>3.5084976611159067</v>
      </c>
      <c r="N1163">
        <f t="shared" si="1352"/>
        <v>2</v>
      </c>
      <c r="O1163">
        <f t="shared" si="1353"/>
        <v>0</v>
      </c>
      <c r="P1163">
        <f t="shared" si="1354"/>
        <v>1</v>
      </c>
      <c r="Q1163">
        <f t="shared" si="1355"/>
        <v>0</v>
      </c>
      <c r="R1163">
        <f>IF(Q$1428&lt;1,R872-1, NA)</f>
        <v>16</v>
      </c>
      <c r="S1163">
        <f t="shared" si="1358"/>
        <v>7</v>
      </c>
    </row>
    <row r="1164" spans="1:19" x14ac:dyDescent="0.3">
      <c r="A1164">
        <f t="shared" ref="A1164" si="1369">A873</f>
        <v>9</v>
      </c>
      <c r="B1164">
        <f t="shared" ref="B1164:C1164" si="1370">A$1142</f>
        <v>2.0381340206185565</v>
      </c>
      <c r="C1164">
        <f t="shared" si="1370"/>
        <v>54.494845360824741</v>
      </c>
      <c r="D1164">
        <f t="shared" si="1344"/>
        <v>4.291302857142858</v>
      </c>
      <c r="E1164">
        <f t="shared" si="1345"/>
        <v>79.988571428571433</v>
      </c>
      <c r="F1164">
        <f t="shared" si="1346"/>
        <v>-8.8134020618556574E-2</v>
      </c>
      <c r="G1164">
        <f t="shared" si="1347"/>
        <v>-3.4948453608247405</v>
      </c>
      <c r="H1164">
        <f t="shared" si="1348"/>
        <v>-2.3413028571428578</v>
      </c>
      <c r="I1164">
        <f t="shared" si="1349"/>
        <v>-28.988571428571433</v>
      </c>
      <c r="J1164">
        <f t="array" ref="J1164">MMULT(MMULT(F1164:G1164,D$856:E$857), TRANSPOSE(F1164:G1164))</f>
        <v>0.35624739484038653</v>
      </c>
      <c r="K1164">
        <f t="array" ref="K1164">MMULT(MMULT(H1164:I1164,D$861:E$862), TRANSPOSE(H1164:I1164))</f>
        <v>43.282567157669767</v>
      </c>
      <c r="L1164">
        <f t="shared" si="1350"/>
        <v>0.9116936680295098</v>
      </c>
      <c r="M1164">
        <f t="shared" si="1351"/>
        <v>22.446957756424059</v>
      </c>
      <c r="N1164">
        <f t="shared" si="1352"/>
        <v>1</v>
      </c>
      <c r="O1164">
        <f t="shared" si="1353"/>
        <v>1</v>
      </c>
      <c r="P1164">
        <f t="shared" si="1354"/>
        <v>0</v>
      </c>
      <c r="Q1164">
        <f t="shared" si="1355"/>
        <v>0</v>
      </c>
      <c r="R1164">
        <f>IF(Q$1428&lt;1,R873-1, NA)</f>
        <v>18</v>
      </c>
      <c r="S1164">
        <f t="shared" si="1358"/>
        <v>8</v>
      </c>
    </row>
    <row r="1165" spans="1:19" x14ac:dyDescent="0.3">
      <c r="A1165">
        <f t="shared" ref="A1165" si="1371">A874</f>
        <v>10</v>
      </c>
      <c r="B1165">
        <f t="shared" ref="B1165:C1165" si="1372">A$1142</f>
        <v>2.0381340206185565</v>
      </c>
      <c r="C1165">
        <f t="shared" si="1372"/>
        <v>54.494845360824741</v>
      </c>
      <c r="D1165">
        <f t="shared" si="1344"/>
        <v>4.291302857142858</v>
      </c>
      <c r="E1165">
        <f t="shared" si="1345"/>
        <v>79.988571428571433</v>
      </c>
      <c r="F1165">
        <f t="shared" si="1346"/>
        <v>2.3118659793814431</v>
      </c>
      <c r="G1165">
        <f t="shared" si="1347"/>
        <v>30.505154639175259</v>
      </c>
      <c r="H1165">
        <f t="shared" si="1348"/>
        <v>5.8697142857141671E-2</v>
      </c>
      <c r="I1165">
        <f t="shared" si="1349"/>
        <v>5.0114285714285671</v>
      </c>
      <c r="J1165">
        <f t="array" ref="J1165">MMULT(MMULT(F1165:G1165,D$856:E$857), TRANSPOSE(F1165:G1165))</f>
        <v>72.232099244379384</v>
      </c>
      <c r="K1165">
        <f t="array" ref="K1165">MMULT(MMULT(H1165:I1165,D$861:E$862), TRANSPOSE(H1165:I1165))</f>
        <v>0.73921910131633672</v>
      </c>
      <c r="L1165">
        <f t="shared" si="1350"/>
        <v>36.849619592799009</v>
      </c>
      <c r="M1165">
        <f t="shared" si="1351"/>
        <v>1.1752837282473449</v>
      </c>
      <c r="N1165">
        <f t="shared" si="1352"/>
        <v>2</v>
      </c>
      <c r="O1165">
        <f t="shared" si="1353"/>
        <v>0</v>
      </c>
      <c r="P1165">
        <f t="shared" si="1354"/>
        <v>1</v>
      </c>
      <c r="Q1165">
        <f t="shared" si="1355"/>
        <v>0</v>
      </c>
      <c r="R1165">
        <f>IF(Q$1428&lt;1,R874-1, NA)</f>
        <v>20</v>
      </c>
      <c r="S1165">
        <f t="shared" si="1358"/>
        <v>9</v>
      </c>
    </row>
    <row r="1166" spans="1:19" x14ac:dyDescent="0.3">
      <c r="A1166">
        <f t="shared" ref="A1166" si="1373">A875</f>
        <v>11</v>
      </c>
      <c r="B1166">
        <f t="shared" ref="B1166:C1166" si="1374">A$1142</f>
        <v>2.0381340206185565</v>
      </c>
      <c r="C1166">
        <f t="shared" si="1374"/>
        <v>54.494845360824741</v>
      </c>
      <c r="D1166">
        <f t="shared" si="1344"/>
        <v>4.291302857142858</v>
      </c>
      <c r="E1166">
        <f t="shared" si="1345"/>
        <v>79.988571428571433</v>
      </c>
      <c r="F1166">
        <f t="shared" si="1346"/>
        <v>-0.20513402061855657</v>
      </c>
      <c r="G1166">
        <f t="shared" si="1347"/>
        <v>-0.49484536082474051</v>
      </c>
      <c r="H1166">
        <f t="shared" si="1348"/>
        <v>-2.4583028571428578</v>
      </c>
      <c r="I1166">
        <f t="shared" si="1349"/>
        <v>-25.988571428571433</v>
      </c>
      <c r="J1166">
        <f t="array" ref="J1166">MMULT(MMULT(F1166:G1166,D$856:E$857), TRANSPOSE(F1166:G1166))</f>
        <v>0.55635771969407488</v>
      </c>
      <c r="K1166">
        <f t="array" ref="K1166">MMULT(MMULT(H1166:I1166,D$861:E$862), TRANSPOSE(H1166:I1166))</f>
        <v>43.296379650032854</v>
      </c>
      <c r="L1166">
        <f t="shared" si="1350"/>
        <v>1.011748830456354</v>
      </c>
      <c r="M1166">
        <f t="shared" si="1351"/>
        <v>22.453864002605602</v>
      </c>
      <c r="N1166">
        <f t="shared" si="1352"/>
        <v>1</v>
      </c>
      <c r="O1166">
        <f t="shared" si="1353"/>
        <v>1</v>
      </c>
      <c r="P1166">
        <f t="shared" si="1354"/>
        <v>0</v>
      </c>
      <c r="Q1166">
        <f t="shared" si="1355"/>
        <v>0</v>
      </c>
      <c r="R1166">
        <f>IF(Q$1428&lt;1,R875-1, NA)</f>
        <v>21</v>
      </c>
      <c r="S1166">
        <f t="shared" si="1358"/>
        <v>10</v>
      </c>
    </row>
    <row r="1167" spans="1:19" x14ac:dyDescent="0.3">
      <c r="A1167">
        <f t="shared" ref="A1167" si="1375">A876</f>
        <v>12</v>
      </c>
      <c r="B1167">
        <f t="shared" ref="B1167:C1167" si="1376">A$1142</f>
        <v>2.0381340206185565</v>
      </c>
      <c r="C1167">
        <f t="shared" si="1376"/>
        <v>54.494845360824741</v>
      </c>
      <c r="D1167">
        <f t="shared" si="1344"/>
        <v>4.291302857142858</v>
      </c>
      <c r="E1167">
        <f t="shared" si="1345"/>
        <v>79.988571428571433</v>
      </c>
      <c r="F1167">
        <f t="shared" si="1346"/>
        <v>1.8788659793814433</v>
      </c>
      <c r="G1167">
        <f t="shared" si="1347"/>
        <v>29.505154639175259</v>
      </c>
      <c r="H1167">
        <f t="shared" si="1348"/>
        <v>-0.37430285714285816</v>
      </c>
      <c r="I1167">
        <f t="shared" si="1349"/>
        <v>4.0114285714285671</v>
      </c>
      <c r="J1167">
        <f t="array" ref="J1167">MMULT(MMULT(F1167:G1167,D$856:E$857), TRANSPOSE(F1167:G1167))</f>
        <v>51.727703935379473</v>
      </c>
      <c r="K1167">
        <f t="array" ref="K1167">MMULT(MMULT(H1167:I1167,D$861:E$862), TRANSPOSE(H1167:I1167))</f>
        <v>2.0333530672074476</v>
      </c>
      <c r="L1167">
        <f t="shared" si="1350"/>
        <v>26.597421938299053</v>
      </c>
      <c r="M1167">
        <f t="shared" si="1351"/>
        <v>1.8223507111929003</v>
      </c>
      <c r="N1167">
        <f t="shared" si="1352"/>
        <v>2</v>
      </c>
      <c r="O1167">
        <f t="shared" si="1353"/>
        <v>0</v>
      </c>
      <c r="P1167">
        <f t="shared" si="1354"/>
        <v>1</v>
      </c>
      <c r="Q1167">
        <f t="shared" si="1355"/>
        <v>0</v>
      </c>
      <c r="R1167">
        <f>IF(Q$1428&lt;1,R876-1, NA)</f>
        <v>26</v>
      </c>
      <c r="S1167">
        <f t="shared" si="1358"/>
        <v>11</v>
      </c>
    </row>
    <row r="1168" spans="1:19" x14ac:dyDescent="0.3">
      <c r="A1168">
        <f t="shared" ref="A1168" si="1377">A877</f>
        <v>13</v>
      </c>
      <c r="B1168">
        <f t="shared" ref="B1168:C1168" si="1378">A$1142</f>
        <v>2.0381340206185565</v>
      </c>
      <c r="C1168">
        <f t="shared" si="1378"/>
        <v>54.494845360824741</v>
      </c>
      <c r="D1168">
        <f t="shared" si="1344"/>
        <v>4.291302857142858</v>
      </c>
      <c r="E1168">
        <f t="shared" si="1345"/>
        <v>79.988571428571433</v>
      </c>
      <c r="F1168">
        <f t="shared" si="1346"/>
        <v>2.1618659793814436</v>
      </c>
      <c r="G1168">
        <f t="shared" si="1347"/>
        <v>23.505154639175259</v>
      </c>
      <c r="H1168">
        <f t="shared" si="1348"/>
        <v>-9.1302857142857796E-2</v>
      </c>
      <c r="I1168">
        <f t="shared" si="1349"/>
        <v>-1.9885714285714329</v>
      </c>
      <c r="J1168">
        <f t="array" ref="J1168">MMULT(MMULT(F1168:G1168,D$856:E$857), TRANSPOSE(F1168:G1168))</f>
        <v>59.920159829032734</v>
      </c>
      <c r="K1168">
        <f t="array" ref="K1168">MMULT(MMULT(H1168:I1168,D$861:E$862), TRANSPOSE(H1168:I1168))</f>
        <v>0.12597752012146021</v>
      </c>
      <c r="L1168">
        <f t="shared" si="1350"/>
        <v>30.693649885125684</v>
      </c>
      <c r="M1168">
        <f t="shared" si="1351"/>
        <v>0.86866293764990654</v>
      </c>
      <c r="N1168">
        <f t="shared" si="1352"/>
        <v>2</v>
      </c>
      <c r="O1168">
        <f t="shared" si="1353"/>
        <v>0</v>
      </c>
      <c r="P1168">
        <f t="shared" si="1354"/>
        <v>1</v>
      </c>
      <c r="Q1168">
        <f t="shared" si="1355"/>
        <v>0</v>
      </c>
      <c r="R1168">
        <f>IF(Q$1428&lt;1,R877-1, NA)</f>
        <v>35</v>
      </c>
      <c r="S1168">
        <f t="shared" si="1358"/>
        <v>12</v>
      </c>
    </row>
    <row r="1169" spans="1:19" x14ac:dyDescent="0.3">
      <c r="A1169">
        <f t="shared" ref="A1169" si="1379">A878</f>
        <v>14</v>
      </c>
      <c r="B1169">
        <f t="shared" ref="B1169:C1169" si="1380">A$1142</f>
        <v>2.0381340206185565</v>
      </c>
      <c r="C1169">
        <f t="shared" si="1380"/>
        <v>54.494845360824741</v>
      </c>
      <c r="D1169">
        <f t="shared" si="1344"/>
        <v>4.291302857142858</v>
      </c>
      <c r="E1169">
        <f t="shared" si="1345"/>
        <v>79.988571428571433</v>
      </c>
      <c r="F1169">
        <f t="shared" si="1346"/>
        <v>-0.28813402061855653</v>
      </c>
      <c r="G1169">
        <f t="shared" si="1347"/>
        <v>-7.4948453608247405</v>
      </c>
      <c r="H1169">
        <f t="shared" si="1348"/>
        <v>-2.541302857142858</v>
      </c>
      <c r="I1169">
        <f t="shared" si="1349"/>
        <v>-32.988571428571433</v>
      </c>
      <c r="J1169">
        <f t="array" ref="J1169">MMULT(MMULT(F1169:G1169,D$856:E$857), TRANSPOSE(F1169:G1169))</f>
        <v>1.956972902689986</v>
      </c>
      <c r="K1169">
        <f t="array" ref="K1169">MMULT(MMULT(H1169:I1169,D$861:E$862), TRANSPOSE(H1169:I1169))</f>
        <v>52.860750859696786</v>
      </c>
      <c r="L1169">
        <f t="shared" si="1350"/>
        <v>1.7120564219543095</v>
      </c>
      <c r="M1169">
        <f t="shared" si="1351"/>
        <v>27.236049607437568</v>
      </c>
      <c r="N1169">
        <f t="shared" si="1352"/>
        <v>1</v>
      </c>
      <c r="O1169">
        <f t="shared" si="1353"/>
        <v>1</v>
      </c>
      <c r="P1169">
        <f t="shared" si="1354"/>
        <v>0</v>
      </c>
      <c r="Q1169">
        <f t="shared" si="1355"/>
        <v>0</v>
      </c>
      <c r="R1169">
        <f>IF(Q$1428&lt;1,R878-1, NA)</f>
        <v>36</v>
      </c>
      <c r="S1169">
        <f t="shared" si="1358"/>
        <v>13</v>
      </c>
    </row>
    <row r="1170" spans="1:19" x14ac:dyDescent="0.3">
      <c r="A1170">
        <f t="shared" ref="A1170" si="1381">A879</f>
        <v>15</v>
      </c>
      <c r="B1170">
        <f t="shared" ref="B1170:C1170" si="1382">A$1142</f>
        <v>2.0381340206185565</v>
      </c>
      <c r="C1170">
        <f t="shared" si="1382"/>
        <v>54.494845360824741</v>
      </c>
      <c r="D1170">
        <f t="shared" si="1344"/>
        <v>4.291302857142858</v>
      </c>
      <c r="E1170">
        <f t="shared" si="1345"/>
        <v>79.988571428571433</v>
      </c>
      <c r="F1170">
        <f t="shared" si="1346"/>
        <v>2.6618659793814436</v>
      </c>
      <c r="G1170">
        <f t="shared" si="1347"/>
        <v>28.505154639175259</v>
      </c>
      <c r="H1170">
        <f t="shared" si="1348"/>
        <v>0.4086971428571422</v>
      </c>
      <c r="I1170">
        <f t="shared" si="1349"/>
        <v>3.0114285714285671</v>
      </c>
      <c r="J1170">
        <f t="array" ref="J1170">MMULT(MMULT(F1170:G1170,D$856:E$857), TRANSPOSE(F1170:G1170))</f>
        <v>90.587941188523558</v>
      </c>
      <c r="K1170">
        <f t="array" ref="K1170">MMULT(MMULT(H1170:I1170,D$861:E$862), TRANSPOSE(H1170:I1170))</f>
        <v>1.0674537602287548</v>
      </c>
      <c r="L1170">
        <f t="shared" si="1350"/>
        <v>46.027540564871096</v>
      </c>
      <c r="M1170">
        <f t="shared" si="1351"/>
        <v>1.339401057703554</v>
      </c>
      <c r="N1170">
        <f t="shared" si="1352"/>
        <v>2</v>
      </c>
      <c r="O1170">
        <f t="shared" si="1353"/>
        <v>0</v>
      </c>
      <c r="P1170">
        <f t="shared" si="1354"/>
        <v>1</v>
      </c>
      <c r="Q1170">
        <f t="shared" si="1355"/>
        <v>0</v>
      </c>
      <c r="R1170">
        <f>IF(Q$1428&lt;1,R879-1, NA)</f>
        <v>38</v>
      </c>
      <c r="S1170">
        <f t="shared" si="1358"/>
        <v>14</v>
      </c>
    </row>
    <row r="1171" spans="1:19" x14ac:dyDescent="0.3">
      <c r="A1171">
        <f t="shared" ref="A1171" si="1383">A880</f>
        <v>16</v>
      </c>
      <c r="B1171">
        <f t="shared" ref="B1171:C1171" si="1384">A$1142</f>
        <v>2.0381340206185565</v>
      </c>
      <c r="C1171">
        <f t="shared" si="1384"/>
        <v>54.494845360824741</v>
      </c>
      <c r="D1171">
        <f t="shared" si="1344"/>
        <v>4.291302857142858</v>
      </c>
      <c r="E1171">
        <f t="shared" si="1345"/>
        <v>79.988571428571433</v>
      </c>
      <c r="F1171">
        <f t="shared" si="1346"/>
        <v>0.12886597938144329</v>
      </c>
      <c r="G1171">
        <f t="shared" si="1347"/>
        <v>-2.4948453608247405</v>
      </c>
      <c r="H1171">
        <f t="shared" si="1348"/>
        <v>-2.1243028571428582</v>
      </c>
      <c r="I1171">
        <f t="shared" si="1349"/>
        <v>-27.988571428571433</v>
      </c>
      <c r="J1171">
        <f t="array" ref="J1171">MMULT(MMULT(F1171:G1171,D$856:E$857), TRANSPOSE(F1171:G1171))</f>
        <v>0.58755352618941981</v>
      </c>
      <c r="K1171">
        <f t="array" ref="K1171">MMULT(MMULT(H1171:I1171,D$861:E$862), TRANSPOSE(H1171:I1171))</f>
        <v>37.382140725741927</v>
      </c>
      <c r="L1171">
        <f t="shared" si="1350"/>
        <v>1.0273467337040265</v>
      </c>
      <c r="M1171">
        <f t="shared" si="1351"/>
        <v>19.496744540460138</v>
      </c>
      <c r="N1171">
        <f t="shared" si="1352"/>
        <v>1</v>
      </c>
      <c r="O1171">
        <f t="shared" si="1353"/>
        <v>1</v>
      </c>
      <c r="P1171">
        <f t="shared" si="1354"/>
        <v>0</v>
      </c>
      <c r="Q1171">
        <f t="shared" si="1355"/>
        <v>0</v>
      </c>
      <c r="R1171">
        <f>IF(Q$1428&lt;1,R880-1, NA)</f>
        <v>41</v>
      </c>
      <c r="S1171">
        <f t="shared" si="1358"/>
        <v>15</v>
      </c>
    </row>
    <row r="1172" spans="1:19" x14ac:dyDescent="0.3">
      <c r="A1172">
        <f t="shared" ref="A1172" si="1385">A881</f>
        <v>17</v>
      </c>
      <c r="B1172">
        <f t="shared" ref="B1172:C1172" si="1386">A$1142</f>
        <v>2.0381340206185565</v>
      </c>
      <c r="C1172">
        <f t="shared" si="1386"/>
        <v>54.494845360824741</v>
      </c>
      <c r="D1172">
        <f t="shared" si="1344"/>
        <v>4.291302857142858</v>
      </c>
      <c r="E1172">
        <f t="shared" si="1345"/>
        <v>79.988571428571433</v>
      </c>
      <c r="F1172">
        <f t="shared" si="1346"/>
        <v>-0.28813402061855653</v>
      </c>
      <c r="G1172">
        <f t="shared" si="1347"/>
        <v>7.5051546391752595</v>
      </c>
      <c r="H1172">
        <f t="shared" si="1348"/>
        <v>-2.541302857142858</v>
      </c>
      <c r="I1172">
        <f t="shared" si="1349"/>
        <v>-17.988571428571433</v>
      </c>
      <c r="J1172">
        <f t="array" ref="J1172">MMULT(MMULT(F1172:G1172,D$856:E$857), TRANSPOSE(F1172:G1172))</f>
        <v>4.0096458027985218</v>
      </c>
      <c r="K1172">
        <f t="array" ref="K1172">MMULT(MMULT(H1172:I1172,D$861:E$862), TRANSPOSE(H1172:I1172))</f>
        <v>41.032281389076871</v>
      </c>
      <c r="L1172">
        <f t="shared" si="1350"/>
        <v>2.7383928720085775</v>
      </c>
      <c r="M1172">
        <f t="shared" si="1351"/>
        <v>21.321814872127611</v>
      </c>
      <c r="N1172">
        <f t="shared" si="1352"/>
        <v>1</v>
      </c>
      <c r="O1172">
        <f t="shared" si="1353"/>
        <v>1</v>
      </c>
      <c r="P1172">
        <f t="shared" si="1354"/>
        <v>0</v>
      </c>
      <c r="Q1172">
        <f t="shared" si="1355"/>
        <v>0</v>
      </c>
      <c r="R1172">
        <f>IF(Q$1428&lt;1,R881-1, NA)</f>
        <v>43</v>
      </c>
      <c r="S1172">
        <f t="shared" si="1358"/>
        <v>16</v>
      </c>
    </row>
    <row r="1173" spans="1:19" x14ac:dyDescent="0.3">
      <c r="A1173">
        <f t="shared" ref="A1173" si="1387">A882</f>
        <v>18</v>
      </c>
      <c r="B1173">
        <f t="shared" ref="B1173:C1173" si="1388">A$1142</f>
        <v>2.0381340206185565</v>
      </c>
      <c r="C1173">
        <f t="shared" si="1388"/>
        <v>54.494845360824741</v>
      </c>
      <c r="D1173">
        <f t="shared" si="1344"/>
        <v>4.291302857142858</v>
      </c>
      <c r="E1173">
        <f t="shared" si="1345"/>
        <v>79.988571428571433</v>
      </c>
      <c r="F1173">
        <f t="shared" si="1346"/>
        <v>2.7618659793814433</v>
      </c>
      <c r="G1173">
        <f t="shared" si="1347"/>
        <v>29.505154639175259</v>
      </c>
      <c r="H1173">
        <f t="shared" si="1348"/>
        <v>0.50869714285714185</v>
      </c>
      <c r="I1173">
        <f t="shared" si="1349"/>
        <v>4.0114285714285671</v>
      </c>
      <c r="J1173">
        <f t="array" ref="J1173">MMULT(MMULT(F1173:G1173,D$856:E$857), TRANSPOSE(F1173:G1173))</f>
        <v>97.480473311806449</v>
      </c>
      <c r="K1173">
        <f t="array" ref="K1173">MMULT(MMULT(H1173:I1173,D$861:E$862), TRANSPOSE(H1173:I1173))</f>
        <v>1.6743989337855667</v>
      </c>
      <c r="L1173">
        <f t="shared" si="1350"/>
        <v>49.473806626512541</v>
      </c>
      <c r="M1173">
        <f t="shared" si="1351"/>
        <v>1.6428736444819598</v>
      </c>
      <c r="N1173">
        <f t="shared" si="1352"/>
        <v>2</v>
      </c>
      <c r="O1173">
        <f t="shared" si="1353"/>
        <v>0</v>
      </c>
      <c r="P1173">
        <f t="shared" si="1354"/>
        <v>1</v>
      </c>
      <c r="Q1173">
        <f t="shared" si="1355"/>
        <v>0</v>
      </c>
      <c r="R1173">
        <f>IF(Q$1428&lt;1,R882-1, NA)</f>
        <v>47</v>
      </c>
      <c r="S1173">
        <f t="shared" si="1358"/>
        <v>17</v>
      </c>
    </row>
    <row r="1174" spans="1:19" x14ac:dyDescent="0.3">
      <c r="A1174">
        <f t="shared" ref="A1174" si="1389">A883</f>
        <v>19</v>
      </c>
      <c r="B1174">
        <f t="shared" ref="B1174:C1174" si="1390">A$1142</f>
        <v>2.0381340206185565</v>
      </c>
      <c r="C1174">
        <f t="shared" si="1390"/>
        <v>54.494845360824741</v>
      </c>
      <c r="D1174">
        <f t="shared" si="1344"/>
        <v>4.291302857142858</v>
      </c>
      <c r="E1174">
        <f t="shared" si="1345"/>
        <v>79.988571428571433</v>
      </c>
      <c r="F1174">
        <f t="shared" si="1346"/>
        <v>-0.43813402061855644</v>
      </c>
      <c r="G1174">
        <f t="shared" si="1347"/>
        <v>-2.4948453608247405</v>
      </c>
      <c r="H1174">
        <f t="shared" si="1348"/>
        <v>-2.6913028571428579</v>
      </c>
      <c r="I1174">
        <f t="shared" si="1349"/>
        <v>-27.988571428571433</v>
      </c>
      <c r="J1174">
        <f t="array" ref="J1174">MMULT(MMULT(F1174:G1174,D$856:E$857), TRANSPOSE(F1174:G1174))</f>
        <v>2.4034527956995246</v>
      </c>
      <c r="K1174">
        <f t="array" ref="K1174">MMULT(MMULT(H1174:I1174,D$861:E$862), TRANSPOSE(H1174:I1174))</f>
        <v>51.468941068479545</v>
      </c>
      <c r="L1174">
        <f t="shared" si="1350"/>
        <v>1.9352963684590789</v>
      </c>
      <c r="M1174">
        <f t="shared" si="1351"/>
        <v>26.540144711828948</v>
      </c>
      <c r="N1174">
        <f t="shared" si="1352"/>
        <v>1</v>
      </c>
      <c r="O1174">
        <f t="shared" si="1353"/>
        <v>1</v>
      </c>
      <c r="P1174">
        <f t="shared" si="1354"/>
        <v>0</v>
      </c>
      <c r="Q1174">
        <f t="shared" si="1355"/>
        <v>0</v>
      </c>
      <c r="R1174">
        <f>IF(Q$1428&lt;1,R883-1, NA)</f>
        <v>49</v>
      </c>
      <c r="S1174">
        <f t="shared" si="1358"/>
        <v>18</v>
      </c>
    </row>
    <row r="1175" spans="1:19" x14ac:dyDescent="0.3">
      <c r="A1175">
        <f t="shared" ref="A1175" si="1391">A884</f>
        <v>20</v>
      </c>
      <c r="B1175">
        <f t="shared" ref="B1175:C1175" si="1392">A$1142</f>
        <v>2.0381340206185565</v>
      </c>
      <c r="C1175">
        <f t="shared" si="1392"/>
        <v>54.494845360824741</v>
      </c>
      <c r="D1175">
        <f t="shared" si="1344"/>
        <v>4.291302857142858</v>
      </c>
      <c r="E1175">
        <f t="shared" si="1345"/>
        <v>79.988571428571433</v>
      </c>
      <c r="F1175">
        <f t="shared" si="1346"/>
        <v>2.2118659793814435</v>
      </c>
      <c r="G1175">
        <f t="shared" si="1347"/>
        <v>24.505154639175259</v>
      </c>
      <c r="H1175">
        <f t="shared" si="1348"/>
        <v>-4.1302857142857974E-2</v>
      </c>
      <c r="I1175">
        <f t="shared" si="1349"/>
        <v>-0.98857142857143288</v>
      </c>
      <c r="J1175">
        <f t="array" ref="J1175">MMULT(MMULT(F1175:G1175,D$856:E$857), TRANSPOSE(F1175:G1175))</f>
        <v>62.956911255629187</v>
      </c>
      <c r="K1175">
        <f t="array" ref="K1175">MMULT(MMULT(H1175:I1175,D$861:E$862), TRANSPOSE(H1175:I1175))</f>
        <v>2.9980210142135422E-2</v>
      </c>
      <c r="L1175">
        <f t="shared" si="1350"/>
        <v>32.212025598423907</v>
      </c>
      <c r="M1175">
        <f t="shared" si="1351"/>
        <v>0.82066428266024416</v>
      </c>
      <c r="N1175">
        <f t="shared" si="1352"/>
        <v>2</v>
      </c>
      <c r="O1175">
        <f t="shared" si="1353"/>
        <v>0</v>
      </c>
      <c r="P1175">
        <f t="shared" si="1354"/>
        <v>1</v>
      </c>
      <c r="Q1175">
        <f t="shared" si="1355"/>
        <v>0</v>
      </c>
      <c r="R1175">
        <f>IF(Q$1428&lt;1,R884-1, NA)</f>
        <v>52</v>
      </c>
      <c r="S1175">
        <f t="shared" si="1358"/>
        <v>19</v>
      </c>
    </row>
    <row r="1176" spans="1:19" x14ac:dyDescent="0.3">
      <c r="A1176">
        <f t="shared" ref="A1176" si="1393">A885</f>
        <v>21</v>
      </c>
      <c r="B1176">
        <f t="shared" ref="B1176:C1176" si="1394">A$1142</f>
        <v>2.0381340206185565</v>
      </c>
      <c r="C1176">
        <f t="shared" si="1394"/>
        <v>54.494845360824741</v>
      </c>
      <c r="D1176">
        <f t="shared" si="1344"/>
        <v>4.291302857142858</v>
      </c>
      <c r="E1176">
        <f t="shared" si="1345"/>
        <v>79.988571428571433</v>
      </c>
      <c r="F1176">
        <f t="shared" si="1346"/>
        <v>-0.23813402061855649</v>
      </c>
      <c r="G1176">
        <f t="shared" si="1347"/>
        <v>-3.4948453608247405</v>
      </c>
      <c r="H1176">
        <f t="shared" si="1348"/>
        <v>-2.4913028571428582</v>
      </c>
      <c r="I1176">
        <f t="shared" si="1349"/>
        <v>-28.988571428571433</v>
      </c>
      <c r="J1176">
        <f t="array" ref="J1176">MMULT(MMULT(F1176:G1176,D$856:E$857), TRANSPOSE(F1176:G1176))</f>
        <v>0.80172887667134929</v>
      </c>
      <c r="K1176">
        <f t="array" ref="K1176">MMULT(MMULT(H1176:I1176,D$861:E$862), TRANSPOSE(H1176:I1176))</f>
        <v>46.976363194055914</v>
      </c>
      <c r="L1176">
        <f t="shared" si="1350"/>
        <v>1.1344344089449911</v>
      </c>
      <c r="M1176">
        <f t="shared" si="1351"/>
        <v>24.293855774617132</v>
      </c>
      <c r="N1176">
        <f t="shared" si="1352"/>
        <v>1</v>
      </c>
      <c r="O1176">
        <f t="shared" si="1353"/>
        <v>1</v>
      </c>
      <c r="P1176">
        <f t="shared" si="1354"/>
        <v>0</v>
      </c>
      <c r="Q1176">
        <f t="shared" si="1355"/>
        <v>0</v>
      </c>
      <c r="R1176">
        <f>IF(Q$1428&lt;1,R885-1, NA)</f>
        <v>54</v>
      </c>
      <c r="S1176">
        <f t="shared" si="1358"/>
        <v>0</v>
      </c>
    </row>
    <row r="1177" spans="1:19" x14ac:dyDescent="0.3">
      <c r="A1177">
        <f t="shared" ref="A1177" si="1395">A886</f>
        <v>22</v>
      </c>
      <c r="B1177">
        <f t="shared" ref="B1177:C1177" si="1396">A$1142</f>
        <v>2.0381340206185565</v>
      </c>
      <c r="C1177">
        <f t="shared" si="1396"/>
        <v>54.494845360824741</v>
      </c>
      <c r="D1177">
        <f t="shared" si="1344"/>
        <v>4.291302857142858</v>
      </c>
      <c r="E1177">
        <f t="shared" si="1345"/>
        <v>79.988571428571433</v>
      </c>
      <c r="F1177">
        <f t="shared" si="1346"/>
        <v>-0.28813402061855653</v>
      </c>
      <c r="G1177">
        <f t="shared" si="1347"/>
        <v>-7.4948453608247405</v>
      </c>
      <c r="H1177">
        <f t="shared" si="1348"/>
        <v>-2.541302857142858</v>
      </c>
      <c r="I1177">
        <f t="shared" si="1349"/>
        <v>-32.988571428571433</v>
      </c>
      <c r="J1177">
        <f t="array" ref="J1177">MMULT(MMULT(F1177:G1177,D$856:E$857), TRANSPOSE(F1177:G1177))</f>
        <v>1.956972902689986</v>
      </c>
      <c r="K1177">
        <f t="array" ref="K1177">MMULT(MMULT(H1177:I1177,D$861:E$862), TRANSPOSE(H1177:I1177))</f>
        <v>52.860750859696786</v>
      </c>
      <c r="L1177">
        <f t="shared" si="1350"/>
        <v>1.7120564219543095</v>
      </c>
      <c r="M1177">
        <f t="shared" si="1351"/>
        <v>27.236049607437568</v>
      </c>
      <c r="N1177">
        <f t="shared" si="1352"/>
        <v>1</v>
      </c>
      <c r="O1177">
        <f t="shared" si="1353"/>
        <v>1</v>
      </c>
      <c r="P1177">
        <f t="shared" si="1354"/>
        <v>0</v>
      </c>
      <c r="Q1177">
        <f t="shared" si="1355"/>
        <v>0</v>
      </c>
      <c r="R1177">
        <f>IF(Q$1428&lt;1,R886-1, NA)</f>
        <v>57</v>
      </c>
      <c r="S1177">
        <f t="shared" si="1358"/>
        <v>1</v>
      </c>
    </row>
    <row r="1178" spans="1:19" x14ac:dyDescent="0.3">
      <c r="A1178">
        <f t="shared" ref="A1178" si="1397">A887</f>
        <v>23</v>
      </c>
      <c r="B1178">
        <f t="shared" ref="B1178:C1178" si="1398">A$1142</f>
        <v>2.0381340206185565</v>
      </c>
      <c r="C1178">
        <f t="shared" si="1398"/>
        <v>54.494845360824741</v>
      </c>
      <c r="D1178">
        <f t="shared" si="1344"/>
        <v>4.291302857142858</v>
      </c>
      <c r="E1178">
        <f t="shared" si="1345"/>
        <v>79.988571428571433</v>
      </c>
      <c r="F1178">
        <f t="shared" si="1346"/>
        <v>1.4118659793814436</v>
      </c>
      <c r="G1178">
        <f t="shared" si="1347"/>
        <v>23.505154639175259</v>
      </c>
      <c r="H1178">
        <f t="shared" si="1348"/>
        <v>-0.8413028571428578</v>
      </c>
      <c r="I1178">
        <f t="shared" si="1349"/>
        <v>-1.9885714285714329</v>
      </c>
      <c r="J1178">
        <f t="array" ref="J1178">MMULT(MMULT(F1178:G1178,D$856:E$857), TRANSPOSE(F1178:G1178))</f>
        <v>30.272362194960493</v>
      </c>
      <c r="K1178">
        <f t="array" ref="K1178">MMULT(MMULT(H1178:I1178,D$861:E$862), TRANSPOSE(H1178:I1178))</f>
        <v>4.6109235409807576</v>
      </c>
      <c r="L1178">
        <f t="shared" si="1350"/>
        <v>15.869751068089563</v>
      </c>
      <c r="M1178">
        <f t="shared" si="1351"/>
        <v>3.1111359480795553</v>
      </c>
      <c r="N1178">
        <f t="shared" si="1352"/>
        <v>2</v>
      </c>
      <c r="O1178">
        <f t="shared" si="1353"/>
        <v>0</v>
      </c>
      <c r="P1178">
        <f t="shared" si="1354"/>
        <v>1</v>
      </c>
      <c r="Q1178">
        <f t="shared" si="1355"/>
        <v>0</v>
      </c>
      <c r="R1178">
        <f>IF(Q$1428&lt;1,R887-1, NA)</f>
        <v>60</v>
      </c>
      <c r="S1178">
        <f t="shared" si="1358"/>
        <v>2</v>
      </c>
    </row>
    <row r="1179" spans="1:19" x14ac:dyDescent="0.3">
      <c r="A1179">
        <f t="shared" ref="A1179" si="1399">A888</f>
        <v>24</v>
      </c>
      <c r="B1179">
        <f t="shared" ref="B1179:C1179" si="1400">A$1142</f>
        <v>2.0381340206185565</v>
      </c>
      <c r="C1179">
        <f t="shared" si="1400"/>
        <v>54.494845360824741</v>
      </c>
      <c r="D1179">
        <f t="shared" si="1344"/>
        <v>4.291302857142858</v>
      </c>
      <c r="E1179">
        <f t="shared" si="1345"/>
        <v>79.988571428571433</v>
      </c>
      <c r="F1179">
        <f t="shared" si="1346"/>
        <v>1.0288659793814436</v>
      </c>
      <c r="G1179">
        <f t="shared" si="1347"/>
        <v>14.505154639175259</v>
      </c>
      <c r="H1179">
        <f t="shared" si="1348"/>
        <v>-1.2243028571428578</v>
      </c>
      <c r="I1179">
        <f t="shared" si="1349"/>
        <v>-10.988571428571433</v>
      </c>
      <c r="J1179">
        <f t="array" ref="J1179">MMULT(MMULT(F1179:G1179,D$856:E$857), TRANSPOSE(F1179:G1179))</f>
        <v>14.690761028603511</v>
      </c>
      <c r="K1179">
        <f t="array" ref="K1179">MMULT(MMULT(H1179:I1179,D$861:E$862), TRANSPOSE(H1179:I1179))</f>
        <v>10.036142474577566</v>
      </c>
      <c r="L1179">
        <f t="shared" si="1350"/>
        <v>8.078950484911072</v>
      </c>
      <c r="M1179">
        <f t="shared" si="1351"/>
        <v>5.8237454148779602</v>
      </c>
      <c r="N1179">
        <f t="shared" si="1352"/>
        <v>2</v>
      </c>
      <c r="O1179">
        <f t="shared" si="1353"/>
        <v>0</v>
      </c>
      <c r="P1179">
        <f t="shared" si="1354"/>
        <v>1</v>
      </c>
      <c r="Q1179">
        <f t="shared" si="1355"/>
        <v>0</v>
      </c>
      <c r="R1179">
        <f>IF(Q$1428&lt;1,R888-1, NA)</f>
        <v>62</v>
      </c>
      <c r="S1179">
        <f t="shared" si="1358"/>
        <v>3</v>
      </c>
    </row>
    <row r="1180" spans="1:19" x14ac:dyDescent="0.3">
      <c r="A1180">
        <f t="shared" ref="A1180" si="1401">A889</f>
        <v>25</v>
      </c>
      <c r="B1180">
        <f t="shared" ref="B1180:C1180" si="1402">A$1142</f>
        <v>2.0381340206185565</v>
      </c>
      <c r="C1180">
        <f t="shared" si="1402"/>
        <v>54.494845360824741</v>
      </c>
      <c r="D1180">
        <f t="shared" si="1344"/>
        <v>4.291302857142858</v>
      </c>
      <c r="E1180">
        <f t="shared" si="1345"/>
        <v>79.988571428571433</v>
      </c>
      <c r="F1180">
        <f t="shared" si="1346"/>
        <v>2.4948659793814438</v>
      </c>
      <c r="G1180">
        <f t="shared" si="1347"/>
        <v>19.505154639175259</v>
      </c>
      <c r="H1180">
        <f t="shared" si="1348"/>
        <v>0.24169714285714239</v>
      </c>
      <c r="I1180">
        <f t="shared" si="1349"/>
        <v>-5.9885714285714329</v>
      </c>
      <c r="J1180">
        <f t="array" ref="J1180">MMULT(MMULT(F1180:G1180,D$856:E$857), TRANSPOSE(F1180:G1180))</f>
        <v>77.402553941389684</v>
      </c>
      <c r="K1180">
        <f t="array" ref="K1180">MMULT(MMULT(H1180:I1180,D$861:E$862), TRANSPOSE(H1180:I1180))</f>
        <v>2.073309615233498</v>
      </c>
      <c r="L1180">
        <f t="shared" si="1350"/>
        <v>39.434846941304158</v>
      </c>
      <c r="M1180">
        <f t="shared" si="1351"/>
        <v>1.8423289852059255</v>
      </c>
      <c r="N1180">
        <f t="shared" si="1352"/>
        <v>2</v>
      </c>
      <c r="O1180">
        <f t="shared" si="1353"/>
        <v>0</v>
      </c>
      <c r="P1180">
        <f t="shared" si="1354"/>
        <v>1</v>
      </c>
      <c r="Q1180">
        <f t="shared" si="1355"/>
        <v>0</v>
      </c>
      <c r="R1180">
        <f>IF(Q$1428&lt;1,R889-1, NA)</f>
        <v>64</v>
      </c>
      <c r="S1180">
        <f t="shared" si="1358"/>
        <v>4</v>
      </c>
    </row>
    <row r="1181" spans="1:19" x14ac:dyDescent="0.3">
      <c r="A1181">
        <f t="shared" ref="A1181" si="1403">A890</f>
        <v>26</v>
      </c>
      <c r="B1181">
        <f t="shared" ref="B1181:C1181" si="1404">A$1142</f>
        <v>2.0381340206185565</v>
      </c>
      <c r="C1181">
        <f t="shared" si="1404"/>
        <v>54.494845360824741</v>
      </c>
      <c r="D1181">
        <f t="shared" si="1344"/>
        <v>4.291302857142858</v>
      </c>
      <c r="E1181">
        <f t="shared" si="1345"/>
        <v>79.988571428571433</v>
      </c>
      <c r="F1181">
        <f t="shared" si="1346"/>
        <v>1.5618659793814436</v>
      </c>
      <c r="G1181">
        <f t="shared" si="1347"/>
        <v>28.505154639175259</v>
      </c>
      <c r="H1181">
        <f t="shared" si="1348"/>
        <v>-0.69130285714285789</v>
      </c>
      <c r="I1181">
        <f t="shared" si="1349"/>
        <v>3.0114285714285671</v>
      </c>
      <c r="J1181">
        <f t="array" ref="J1181">MMULT(MMULT(F1181:G1181,D$856:E$857), TRANSPOSE(F1181:G1181))</f>
        <v>39.57337031882723</v>
      </c>
      <c r="K1181">
        <f t="array" ref="K1181">MMULT(MMULT(H1181:I1181,D$861:E$862), TRANSPOSE(H1181:I1181))</f>
        <v>4.414322087132696</v>
      </c>
      <c r="L1181">
        <f t="shared" si="1350"/>
        <v>20.520255130022932</v>
      </c>
      <c r="M1181">
        <f t="shared" si="1351"/>
        <v>3.0128352211555245</v>
      </c>
      <c r="N1181">
        <f t="shared" si="1352"/>
        <v>2</v>
      </c>
      <c r="O1181">
        <f t="shared" si="1353"/>
        <v>0</v>
      </c>
      <c r="P1181">
        <f t="shared" si="1354"/>
        <v>1</v>
      </c>
      <c r="Q1181">
        <f t="shared" si="1355"/>
        <v>0</v>
      </c>
      <c r="R1181">
        <f>IF(Q$1428&lt;1,R890-1, NA)</f>
        <v>68</v>
      </c>
      <c r="S1181">
        <f t="shared" si="1358"/>
        <v>5</v>
      </c>
    </row>
    <row r="1182" spans="1:19" x14ac:dyDescent="0.3">
      <c r="A1182">
        <f t="shared" ref="A1182" si="1405">A891</f>
        <v>27</v>
      </c>
      <c r="B1182">
        <f t="shared" ref="B1182:C1182" si="1406">A$1142</f>
        <v>2.0381340206185565</v>
      </c>
      <c r="C1182">
        <f t="shared" si="1406"/>
        <v>54.494845360824741</v>
      </c>
      <c r="D1182">
        <f t="shared" si="1344"/>
        <v>4.291302857142858</v>
      </c>
      <c r="E1182">
        <f t="shared" si="1345"/>
        <v>79.988571428571433</v>
      </c>
      <c r="F1182">
        <f t="shared" si="1346"/>
        <v>-7.1134020618556448E-2</v>
      </c>
      <c r="G1182">
        <f t="shared" si="1347"/>
        <v>0.50515463917525949</v>
      </c>
      <c r="H1182">
        <f t="shared" si="1348"/>
        <v>-2.3243028571428579</v>
      </c>
      <c r="I1182">
        <f t="shared" si="1349"/>
        <v>-24.988571428571433</v>
      </c>
      <c r="J1182">
        <f t="array" ref="J1182">MMULT(MMULT(F1182:G1182,D$856:E$857), TRANSPOSE(F1182:G1182))</f>
        <v>9.6955105436253242E-2</v>
      </c>
      <c r="K1182">
        <f t="array" ref="K1182">MMULT(MMULT(H1182:I1182,D$861:E$862), TRANSPOSE(H1182:I1182))</f>
        <v>39.045088531879777</v>
      </c>
      <c r="L1182">
        <f t="shared" si="1350"/>
        <v>0.78204752332744309</v>
      </c>
      <c r="M1182">
        <f t="shared" si="1351"/>
        <v>20.328218443529064</v>
      </c>
      <c r="N1182">
        <f t="shared" si="1352"/>
        <v>1</v>
      </c>
      <c r="O1182">
        <f t="shared" si="1353"/>
        <v>1</v>
      </c>
      <c r="P1182">
        <f t="shared" si="1354"/>
        <v>0</v>
      </c>
      <c r="Q1182">
        <f t="shared" si="1355"/>
        <v>0</v>
      </c>
      <c r="R1182">
        <f>IF(Q$1428&lt;1,R891-1, NA)</f>
        <v>71</v>
      </c>
      <c r="S1182">
        <f t="shared" si="1358"/>
        <v>6</v>
      </c>
    </row>
    <row r="1183" spans="1:19" x14ac:dyDescent="0.3">
      <c r="A1183">
        <f t="shared" ref="A1183" si="1407">A892</f>
        <v>28</v>
      </c>
      <c r="B1183">
        <f t="shared" ref="B1183:C1183" si="1408">A$1142</f>
        <v>2.0381340206185565</v>
      </c>
      <c r="C1183">
        <f t="shared" si="1408"/>
        <v>54.494845360824741</v>
      </c>
      <c r="D1183">
        <f t="shared" si="1344"/>
        <v>4.291302857142858</v>
      </c>
      <c r="E1183">
        <f t="shared" si="1345"/>
        <v>79.988571428571433</v>
      </c>
      <c r="F1183">
        <f t="shared" si="1346"/>
        <v>2.0448659793814437</v>
      </c>
      <c r="G1183">
        <f t="shared" si="1347"/>
        <v>21.505154639175259</v>
      </c>
      <c r="H1183">
        <f t="shared" si="1348"/>
        <v>-0.20830285714285779</v>
      </c>
      <c r="I1183">
        <f t="shared" si="1349"/>
        <v>-3.9885714285714329</v>
      </c>
      <c r="J1183">
        <f t="array" ref="J1183">MMULT(MMULT(F1183:G1183,D$856:E$857), TRANSPOSE(F1183:G1183))</f>
        <v>53.293189898536752</v>
      </c>
      <c r="K1183">
        <f t="array" ref="K1183">MMULT(MMULT(H1183:I1183,D$861:E$862), TRANSPOSE(H1183:I1183))</f>
        <v>0.54295859667352597</v>
      </c>
      <c r="L1183">
        <f t="shared" si="1350"/>
        <v>27.380164919877693</v>
      </c>
      <c r="M1183">
        <f t="shared" si="1351"/>
        <v>1.0771534759259396</v>
      </c>
      <c r="N1183">
        <f t="shared" si="1352"/>
        <v>2</v>
      </c>
      <c r="O1183">
        <f t="shared" si="1353"/>
        <v>0</v>
      </c>
      <c r="P1183">
        <f t="shared" si="1354"/>
        <v>1</v>
      </c>
      <c r="Q1183">
        <f t="shared" si="1355"/>
        <v>0</v>
      </c>
      <c r="R1183">
        <f>IF(Q$1428&lt;1,R892-1, NA)</f>
        <v>74</v>
      </c>
      <c r="S1183">
        <f t="shared" si="1358"/>
        <v>7</v>
      </c>
    </row>
    <row r="1184" spans="1:19" x14ac:dyDescent="0.3">
      <c r="A1184">
        <f t="shared" ref="A1184" si="1409">A893</f>
        <v>29</v>
      </c>
      <c r="B1184">
        <f t="shared" ref="B1184:C1184" si="1410">A$1142</f>
        <v>2.0381340206185565</v>
      </c>
      <c r="C1184">
        <f t="shared" si="1410"/>
        <v>54.494845360824741</v>
      </c>
      <c r="D1184">
        <f t="shared" si="1344"/>
        <v>4.291302857142858</v>
      </c>
      <c r="E1184">
        <f t="shared" si="1345"/>
        <v>79.988571428571433</v>
      </c>
      <c r="F1184">
        <f t="shared" si="1346"/>
        <v>1.8118659793814436</v>
      </c>
      <c r="G1184">
        <f t="shared" si="1347"/>
        <v>23.505154639175259</v>
      </c>
      <c r="H1184">
        <f t="shared" si="1348"/>
        <v>-0.44130285714285789</v>
      </c>
      <c r="I1184">
        <f t="shared" si="1349"/>
        <v>-1.9885714285714329</v>
      </c>
      <c r="J1184">
        <f t="array" ref="J1184">MMULT(MMULT(F1184:G1184,D$856:E$857), TRANSPOSE(F1184:G1184))</f>
        <v>44.099661862320715</v>
      </c>
      <c r="K1184">
        <f t="array" ref="K1184">MMULT(MMULT(H1184:I1184,D$861:E$862), TRANSPOSE(H1184:I1184))</f>
        <v>1.2196221318357883</v>
      </c>
      <c r="L1184">
        <f t="shared" si="1350"/>
        <v>22.783400901769674</v>
      </c>
      <c r="M1184">
        <f t="shared" si="1351"/>
        <v>1.4154852435070706</v>
      </c>
      <c r="N1184">
        <f t="shared" si="1352"/>
        <v>2</v>
      </c>
      <c r="O1184">
        <f t="shared" si="1353"/>
        <v>0</v>
      </c>
      <c r="P1184">
        <f t="shared" si="1354"/>
        <v>1</v>
      </c>
      <c r="Q1184">
        <f t="shared" si="1355"/>
        <v>0</v>
      </c>
      <c r="R1184">
        <f>IF(Q$1428&lt;1,R893-1, NA)</f>
        <v>76</v>
      </c>
      <c r="S1184">
        <f t="shared" si="1358"/>
        <v>8</v>
      </c>
    </row>
    <row r="1185" spans="1:19" x14ac:dyDescent="0.3">
      <c r="A1185">
        <f t="shared" ref="A1185" si="1411">A894</f>
        <v>30</v>
      </c>
      <c r="B1185">
        <f t="shared" ref="B1185:C1185" si="1412">A$1142</f>
        <v>2.0381340206185565</v>
      </c>
      <c r="C1185">
        <f t="shared" si="1412"/>
        <v>54.494845360824741</v>
      </c>
      <c r="D1185">
        <f t="shared" si="1344"/>
        <v>4.291302857142858</v>
      </c>
      <c r="E1185">
        <f t="shared" si="1345"/>
        <v>79.988571428571433</v>
      </c>
      <c r="F1185">
        <f t="shared" si="1346"/>
        <v>2.3948659793814433</v>
      </c>
      <c r="G1185">
        <f t="shared" si="1347"/>
        <v>24.505154639175259</v>
      </c>
      <c r="H1185">
        <f t="shared" si="1348"/>
        <v>0.14169714285714186</v>
      </c>
      <c r="I1185">
        <f t="shared" si="1349"/>
        <v>-0.98857142857143288</v>
      </c>
      <c r="J1185">
        <f t="array" ref="J1185">MMULT(MMULT(F1185:G1185,D$856:E$857), TRANSPOSE(F1185:G1185))</f>
        <v>72.784383661515193</v>
      </c>
      <c r="K1185">
        <f t="array" ref="K1185">MMULT(MMULT(H1185:I1185,D$861:E$862), TRANSPOSE(H1185:I1185))</f>
        <v>0.22271870904451585</v>
      </c>
      <c r="L1185">
        <f t="shared" si="1350"/>
        <v>37.125761801366913</v>
      </c>
      <c r="M1185">
        <f t="shared" si="1351"/>
        <v>0.91703353211143446</v>
      </c>
      <c r="N1185">
        <f t="shared" si="1352"/>
        <v>2</v>
      </c>
      <c r="O1185">
        <f t="shared" si="1353"/>
        <v>0</v>
      </c>
      <c r="P1185">
        <f t="shared" si="1354"/>
        <v>1</v>
      </c>
      <c r="Q1185">
        <f t="shared" si="1355"/>
        <v>0</v>
      </c>
      <c r="R1185">
        <f>IF(Q$1428&lt;1,R894-1, NA)</f>
        <v>83</v>
      </c>
      <c r="S1185">
        <f t="shared" si="1358"/>
        <v>9</v>
      </c>
    </row>
    <row r="1186" spans="1:19" x14ac:dyDescent="0.3">
      <c r="A1186">
        <f t="shared" ref="A1186" si="1413">A895</f>
        <v>31</v>
      </c>
      <c r="B1186">
        <f t="shared" ref="B1186:C1186" si="1414">A$1142</f>
        <v>2.0381340206185565</v>
      </c>
      <c r="C1186">
        <f t="shared" si="1414"/>
        <v>54.494845360824741</v>
      </c>
      <c r="D1186">
        <f t="shared" si="1344"/>
        <v>4.291302857142858</v>
      </c>
      <c r="E1186">
        <f t="shared" si="1345"/>
        <v>79.988571428571433</v>
      </c>
      <c r="F1186">
        <f t="shared" si="1346"/>
        <v>2.2618659793814433</v>
      </c>
      <c r="G1186">
        <f t="shared" si="1347"/>
        <v>18.505154639175259</v>
      </c>
      <c r="H1186">
        <f t="shared" si="1348"/>
        <v>8.6971428571418485E-3</v>
      </c>
      <c r="I1186">
        <f t="shared" si="1349"/>
        <v>-6.9885714285714329</v>
      </c>
      <c r="J1186">
        <f t="array" ref="J1186">MMULT(MMULT(F1186:G1186,D$856:E$857), TRANSPOSE(F1186:G1186))</f>
        <v>63.694062755215228</v>
      </c>
      <c r="K1186">
        <f t="array" ref="K1186">MMULT(MMULT(H1186:I1186,D$861:E$862), TRANSPOSE(H1186:I1186))</f>
        <v>1.6057452738482321</v>
      </c>
      <c r="L1186">
        <f t="shared" si="1350"/>
        <v>32.580601348216931</v>
      </c>
      <c r="M1186">
        <f t="shared" si="1351"/>
        <v>1.6085468145132924</v>
      </c>
      <c r="N1186">
        <f t="shared" si="1352"/>
        <v>2</v>
      </c>
      <c r="O1186">
        <f t="shared" si="1353"/>
        <v>0</v>
      </c>
      <c r="P1186">
        <f t="shared" si="1354"/>
        <v>1</v>
      </c>
      <c r="Q1186">
        <f t="shared" si="1355"/>
        <v>0</v>
      </c>
      <c r="R1186">
        <f>IF(Q$1428&lt;1,R895-1, NA)</f>
        <v>88</v>
      </c>
      <c r="S1186">
        <f t="shared" si="1358"/>
        <v>10</v>
      </c>
    </row>
    <row r="1187" spans="1:19" x14ac:dyDescent="0.3">
      <c r="A1187">
        <f t="shared" ref="A1187" si="1415">A896</f>
        <v>32</v>
      </c>
      <c r="B1187">
        <f t="shared" ref="B1187:C1187" si="1416">A$1142</f>
        <v>2.0381340206185565</v>
      </c>
      <c r="C1187">
        <f t="shared" si="1416"/>
        <v>54.494845360824741</v>
      </c>
      <c r="D1187">
        <f t="shared" si="1344"/>
        <v>4.291302857142858</v>
      </c>
      <c r="E1187">
        <f t="shared" si="1345"/>
        <v>79.988571428571433</v>
      </c>
      <c r="F1187">
        <f t="shared" si="1346"/>
        <v>2.4288659793814431</v>
      </c>
      <c r="G1187">
        <f t="shared" si="1347"/>
        <v>22.505154639175259</v>
      </c>
      <c r="H1187">
        <f t="shared" si="1348"/>
        <v>0.17569714285714166</v>
      </c>
      <c r="I1187">
        <f t="shared" si="1349"/>
        <v>-2.9885714285714329</v>
      </c>
      <c r="J1187">
        <f t="array" ref="J1187">MMULT(MMULT(F1187:G1187,D$856:E$857), TRANSPOSE(F1187:G1187))</f>
        <v>73.998418089333057</v>
      </c>
      <c r="K1187">
        <f t="array" ref="K1187">MMULT(MMULT(H1187:I1187,D$861:E$862), TRANSPOSE(H1187:I1187))</f>
        <v>0.68889664166830256</v>
      </c>
      <c r="L1187">
        <f t="shared" si="1350"/>
        <v>37.732779015275845</v>
      </c>
      <c r="M1187">
        <f t="shared" si="1351"/>
        <v>1.1501224984233278</v>
      </c>
      <c r="N1187">
        <f t="shared" si="1352"/>
        <v>2</v>
      </c>
      <c r="O1187">
        <f t="shared" si="1353"/>
        <v>0</v>
      </c>
      <c r="P1187">
        <f t="shared" si="1354"/>
        <v>1</v>
      </c>
      <c r="Q1187">
        <f t="shared" si="1355"/>
        <v>0</v>
      </c>
      <c r="R1187">
        <f>IF(Q$1428&lt;1,R896-1, NA)</f>
        <v>90</v>
      </c>
      <c r="S1187">
        <f t="shared" si="1358"/>
        <v>11</v>
      </c>
    </row>
    <row r="1188" spans="1:19" x14ac:dyDescent="0.3">
      <c r="A1188">
        <f t="shared" ref="A1188" si="1417">A897</f>
        <v>33</v>
      </c>
      <c r="B1188">
        <f t="shared" ref="B1188:C1188" si="1418">A$1142</f>
        <v>2.0381340206185565</v>
      </c>
      <c r="C1188">
        <f t="shared" si="1418"/>
        <v>54.494845360824741</v>
      </c>
      <c r="D1188">
        <f t="shared" si="1344"/>
        <v>4.291302857142858</v>
      </c>
      <c r="E1188">
        <f t="shared" si="1345"/>
        <v>79.988571428571433</v>
      </c>
      <c r="F1188">
        <f t="shared" si="1346"/>
        <v>1.3288659793814435</v>
      </c>
      <c r="G1188">
        <f t="shared" si="1347"/>
        <v>11.505154639175259</v>
      </c>
      <c r="H1188">
        <f t="shared" si="1348"/>
        <v>-0.92430285714285798</v>
      </c>
      <c r="I1188">
        <f t="shared" si="1349"/>
        <v>-13.988571428571433</v>
      </c>
      <c r="J1188">
        <f t="array" ref="J1188">MMULT(MMULT(F1188:G1188,D$856:E$857), TRANSPOSE(F1188:G1188))</f>
        <v>22.041211554359837</v>
      </c>
      <c r="K1188">
        <f t="array" ref="K1188">MMULT(MMULT(H1188:I1188,D$861:E$862), TRANSPOSE(H1188:I1188))</f>
        <v>8.0443559136873457</v>
      </c>
      <c r="L1188">
        <f t="shared" si="1350"/>
        <v>11.754175747789235</v>
      </c>
      <c r="M1188">
        <f t="shared" si="1351"/>
        <v>4.8278521344328489</v>
      </c>
      <c r="N1188">
        <f t="shared" si="1352"/>
        <v>2</v>
      </c>
      <c r="O1188">
        <f t="shared" si="1353"/>
        <v>0</v>
      </c>
      <c r="P1188">
        <f t="shared" si="1354"/>
        <v>1</v>
      </c>
      <c r="Q1188">
        <f t="shared" si="1355"/>
        <v>0</v>
      </c>
      <c r="R1188">
        <f>IF(Q$1428&lt;1,R897-1, NA)</f>
        <v>92</v>
      </c>
      <c r="S1188">
        <f t="shared" si="1358"/>
        <v>12</v>
      </c>
    </row>
    <row r="1189" spans="1:19" x14ac:dyDescent="0.3">
      <c r="A1189">
        <f t="shared" ref="A1189" si="1419">A898</f>
        <v>34</v>
      </c>
      <c r="B1189">
        <f t="shared" ref="B1189:C1189" si="1420">A$1142</f>
        <v>2.0381340206185565</v>
      </c>
      <c r="C1189">
        <f t="shared" si="1420"/>
        <v>54.494845360824741</v>
      </c>
      <c r="D1189">
        <f t="shared" si="1344"/>
        <v>4.291302857142858</v>
      </c>
      <c r="E1189">
        <f t="shared" si="1345"/>
        <v>79.988571428571433</v>
      </c>
      <c r="F1189">
        <f t="shared" si="1346"/>
        <v>1.9948659793814438</v>
      </c>
      <c r="G1189">
        <f t="shared" si="1347"/>
        <v>25.505154639175259</v>
      </c>
      <c r="H1189">
        <f t="shared" si="1348"/>
        <v>-0.25830285714285761</v>
      </c>
      <c r="I1189">
        <f t="shared" si="1349"/>
        <v>1.1428571428567125E-2</v>
      </c>
      <c r="J1189">
        <f t="array" ref="J1189">MMULT(MMULT(F1189:G1189,D$856:E$857), TRANSPOSE(F1189:G1189))</f>
        <v>53.194320805459149</v>
      </c>
      <c r="K1189">
        <f t="array" ref="K1189">MMULT(MMULT(H1189:I1189,D$861:E$862), TRANSPOSE(H1189:I1189))</f>
        <v>0.47726419405821441</v>
      </c>
      <c r="L1189">
        <f t="shared" si="1350"/>
        <v>27.330730373338891</v>
      </c>
      <c r="M1189">
        <f t="shared" si="1351"/>
        <v>1.0443062746182836</v>
      </c>
      <c r="N1189">
        <f t="shared" si="1352"/>
        <v>2</v>
      </c>
      <c r="O1189">
        <f t="shared" si="1353"/>
        <v>0</v>
      </c>
      <c r="P1189">
        <f t="shared" si="1354"/>
        <v>1</v>
      </c>
      <c r="Q1189">
        <f t="shared" si="1355"/>
        <v>0</v>
      </c>
      <c r="R1189">
        <f>IF(Q$1428&lt;1,R898-1, NA)</f>
        <v>94</v>
      </c>
      <c r="S1189">
        <f t="shared" si="1358"/>
        <v>13</v>
      </c>
    </row>
    <row r="1190" spans="1:19" x14ac:dyDescent="0.3">
      <c r="A1190">
        <f t="shared" ref="A1190" si="1421">A899</f>
        <v>35</v>
      </c>
      <c r="B1190">
        <f t="shared" ref="B1190:C1190" si="1422">A$1142</f>
        <v>2.0381340206185565</v>
      </c>
      <c r="C1190">
        <f t="shared" si="1422"/>
        <v>54.494845360824741</v>
      </c>
      <c r="D1190">
        <f t="shared" si="1344"/>
        <v>4.291302857142858</v>
      </c>
      <c r="E1190">
        <f t="shared" si="1345"/>
        <v>79.988571428571433</v>
      </c>
      <c r="F1190">
        <f t="shared" si="1346"/>
        <v>1.7948659793814437</v>
      </c>
      <c r="G1190">
        <f t="shared" si="1347"/>
        <v>19.505154639175259</v>
      </c>
      <c r="H1190">
        <f t="shared" si="1348"/>
        <v>-0.45830285714285779</v>
      </c>
      <c r="I1190">
        <f t="shared" si="1349"/>
        <v>-5.9885714285714329</v>
      </c>
      <c r="J1190">
        <f t="array" ref="J1190">MMULT(MMULT(F1190:G1190,D$856:E$857), TRANSPOSE(F1190:G1190))</f>
        <v>41.298879119468744</v>
      </c>
      <c r="K1190">
        <f t="array" ref="K1190">MMULT(MMULT(H1190:I1190,D$861:E$862), TRANSPOSE(H1190:I1190))</f>
        <v>1.7282980673623509</v>
      </c>
      <c r="L1190">
        <f t="shared" si="1350"/>
        <v>21.383009530343688</v>
      </c>
      <c r="M1190">
        <f t="shared" si="1351"/>
        <v>1.6698232112703519</v>
      </c>
      <c r="N1190">
        <f t="shared" si="1352"/>
        <v>2</v>
      </c>
      <c r="O1190">
        <f t="shared" si="1353"/>
        <v>0</v>
      </c>
      <c r="P1190">
        <f t="shared" si="1354"/>
        <v>1</v>
      </c>
      <c r="Q1190">
        <f t="shared" si="1355"/>
        <v>0</v>
      </c>
      <c r="R1190">
        <f>IF(Q$1428&lt;1,R899-1, NA)</f>
        <v>98</v>
      </c>
      <c r="S1190">
        <f t="shared" si="1358"/>
        <v>14</v>
      </c>
    </row>
    <row r="1191" spans="1:19" x14ac:dyDescent="0.3">
      <c r="A1191">
        <f t="shared" ref="A1191" si="1423">A900</f>
        <v>36</v>
      </c>
      <c r="B1191">
        <f t="shared" ref="B1191:C1191" si="1424">A$1142</f>
        <v>2.0381340206185565</v>
      </c>
      <c r="C1191">
        <f t="shared" si="1424"/>
        <v>54.494845360824741</v>
      </c>
      <c r="D1191">
        <f t="shared" si="1344"/>
        <v>4.291302857142858</v>
      </c>
      <c r="E1191">
        <f t="shared" si="1345"/>
        <v>79.988571428571433</v>
      </c>
      <c r="F1191">
        <f t="shared" si="1346"/>
        <v>-2.1134020618556626E-2</v>
      </c>
      <c r="G1191">
        <f t="shared" si="1347"/>
        <v>-2.4948453608247405</v>
      </c>
      <c r="H1191">
        <f t="shared" si="1348"/>
        <v>-2.2743028571428581</v>
      </c>
      <c r="I1191">
        <f t="shared" si="1349"/>
        <v>-27.988571428571433</v>
      </c>
      <c r="J1191">
        <f t="array" ref="J1191">MMULT(MMULT(F1191:G1191,D$856:E$857), TRANSPOSE(F1191:G1191))</f>
        <v>0.18114348062589855</v>
      </c>
      <c r="K1191">
        <f t="array" ref="K1191">MMULT(MMULT(H1191:I1191,D$861:E$862), TRANSPOSE(H1191:I1191))</f>
        <v>40.662321026750263</v>
      </c>
      <c r="L1191">
        <f t="shared" si="1350"/>
        <v>0.82414171092226574</v>
      </c>
      <c r="M1191">
        <f t="shared" si="1351"/>
        <v>21.136834690964307</v>
      </c>
      <c r="N1191">
        <f t="shared" si="1352"/>
        <v>1</v>
      </c>
      <c r="O1191">
        <f t="shared" si="1353"/>
        <v>1</v>
      </c>
      <c r="P1191">
        <f t="shared" si="1354"/>
        <v>0</v>
      </c>
      <c r="Q1191">
        <f t="shared" si="1355"/>
        <v>0</v>
      </c>
      <c r="R1191">
        <f>IF(Q$1428&lt;1,R900-1, NA)</f>
        <v>100</v>
      </c>
      <c r="S1191">
        <f t="shared" si="1358"/>
        <v>15</v>
      </c>
    </row>
    <row r="1192" spans="1:19" x14ac:dyDescent="0.3">
      <c r="A1192">
        <f t="shared" ref="A1192" si="1425">A901</f>
        <v>37</v>
      </c>
      <c r="B1192">
        <f t="shared" ref="B1192:C1192" si="1426">A$1142</f>
        <v>2.0381340206185565</v>
      </c>
      <c r="C1192">
        <f t="shared" si="1426"/>
        <v>54.494845360824741</v>
      </c>
      <c r="D1192">
        <f t="shared" si="1344"/>
        <v>4.291302857142858</v>
      </c>
      <c r="E1192">
        <f t="shared" si="1345"/>
        <v>79.988571428571433</v>
      </c>
      <c r="F1192">
        <f t="shared" si="1346"/>
        <v>-0.17113402061855654</v>
      </c>
      <c r="G1192">
        <f t="shared" si="1347"/>
        <v>-6.4948453608247405</v>
      </c>
      <c r="H1192">
        <f t="shared" si="1348"/>
        <v>-2.424302857142858</v>
      </c>
      <c r="I1192">
        <f t="shared" si="1349"/>
        <v>-31.988571428571433</v>
      </c>
      <c r="J1192">
        <f t="array" ref="J1192">MMULT(MMULT(F1192:G1192,D$856:E$857), TRANSPOSE(F1192:G1192))</f>
        <v>1.2426387412686535</v>
      </c>
      <c r="K1192">
        <f t="array" ref="K1192">MMULT(MMULT(H1192:I1192,D$861:E$862), TRANSPOSE(H1192:I1192))</f>
        <v>48.745260978669307</v>
      </c>
      <c r="L1192">
        <f t="shared" si="1350"/>
        <v>1.3548893412436431</v>
      </c>
      <c r="M1192">
        <f t="shared" si="1351"/>
        <v>25.178304666923829</v>
      </c>
      <c r="N1192">
        <f t="shared" si="1352"/>
        <v>1</v>
      </c>
      <c r="O1192">
        <f t="shared" si="1353"/>
        <v>1</v>
      </c>
      <c r="P1192">
        <f t="shared" si="1354"/>
        <v>0</v>
      </c>
      <c r="Q1192">
        <f t="shared" si="1355"/>
        <v>0</v>
      </c>
      <c r="R1192">
        <f>IF(Q$1428&lt;1,R901-1, NA)</f>
        <v>102</v>
      </c>
      <c r="S1192">
        <f t="shared" si="1358"/>
        <v>16</v>
      </c>
    </row>
    <row r="1193" spans="1:19" x14ac:dyDescent="0.3">
      <c r="A1193">
        <f t="shared" ref="A1193" si="1427">A902</f>
        <v>38</v>
      </c>
      <c r="B1193">
        <f t="shared" ref="B1193:C1193" si="1428">A$1142</f>
        <v>2.0381340206185565</v>
      </c>
      <c r="C1193">
        <f t="shared" si="1428"/>
        <v>54.494845360824741</v>
      </c>
      <c r="D1193">
        <f t="shared" si="1344"/>
        <v>4.291302857142858</v>
      </c>
      <c r="E1193">
        <f t="shared" si="1345"/>
        <v>79.988571428571433</v>
      </c>
      <c r="F1193">
        <f t="shared" si="1346"/>
        <v>2.7948659793814437</v>
      </c>
      <c r="G1193">
        <f t="shared" si="1347"/>
        <v>25.505154639175259</v>
      </c>
      <c r="H1193">
        <f t="shared" si="1348"/>
        <v>0.54169714285714221</v>
      </c>
      <c r="I1193">
        <f t="shared" si="1349"/>
        <v>1.1428571428567125E-2</v>
      </c>
      <c r="J1193">
        <f t="array" ref="J1193">MMULT(MMULT(F1193:G1193,D$856:E$857), TRANSPOSE(F1193:G1193))</f>
        <v>97.852515278634201</v>
      </c>
      <c r="K1193">
        <f t="array" ref="K1193">MMULT(MMULT(H1193:I1193,D$861:E$862), TRANSPOSE(H1193:I1193))</f>
        <v>2.0924624286626696</v>
      </c>
      <c r="L1193">
        <f t="shared" si="1350"/>
        <v>49.659827609926417</v>
      </c>
      <c r="M1193">
        <f t="shared" si="1351"/>
        <v>1.8519053919205113</v>
      </c>
      <c r="N1193">
        <f t="shared" si="1352"/>
        <v>2</v>
      </c>
      <c r="O1193">
        <f t="shared" si="1353"/>
        <v>0</v>
      </c>
      <c r="P1193">
        <f t="shared" si="1354"/>
        <v>1</v>
      </c>
      <c r="Q1193">
        <f t="shared" si="1355"/>
        <v>0</v>
      </c>
      <c r="R1193">
        <f>IF(Q$1428&lt;1,R902-1, NA)</f>
        <v>105</v>
      </c>
      <c r="S1193">
        <f t="shared" si="1358"/>
        <v>17</v>
      </c>
    </row>
    <row r="1194" spans="1:19" x14ac:dyDescent="0.3">
      <c r="A1194">
        <f t="shared" ref="A1194" si="1429">A903</f>
        <v>39</v>
      </c>
      <c r="B1194">
        <f t="shared" ref="B1194:C1194" si="1430">A$1142</f>
        <v>2.0381340206185565</v>
      </c>
      <c r="C1194">
        <f t="shared" si="1430"/>
        <v>54.494845360824741</v>
      </c>
      <c r="D1194">
        <f t="shared" si="1344"/>
        <v>4.291302857142858</v>
      </c>
      <c r="E1194">
        <f t="shared" si="1345"/>
        <v>79.988571428571433</v>
      </c>
      <c r="F1194">
        <f t="shared" si="1346"/>
        <v>-0.20513402061855657</v>
      </c>
      <c r="G1194">
        <f t="shared" si="1347"/>
        <v>4.5051546391752595</v>
      </c>
      <c r="H1194">
        <f t="shared" si="1348"/>
        <v>-2.4583028571428578</v>
      </c>
      <c r="I1194">
        <f t="shared" si="1349"/>
        <v>-20.988571428571433</v>
      </c>
      <c r="J1194">
        <f t="array" ref="J1194">MMULT(MMULT(F1194:G1194,D$856:E$857), TRANSPOSE(F1194:G1194))</f>
        <v>1.685939804341658</v>
      </c>
      <c r="K1194">
        <f t="array" ref="K1194">MMULT(MMULT(H1194:I1194,D$861:E$862), TRANSPOSE(H1194:I1194))</f>
        <v>39.861111000489998</v>
      </c>
      <c r="L1194">
        <f t="shared" si="1350"/>
        <v>1.5765398727801454</v>
      </c>
      <c r="M1194">
        <f t="shared" si="1351"/>
        <v>20.736229677834174</v>
      </c>
      <c r="N1194">
        <f t="shared" si="1352"/>
        <v>1</v>
      </c>
      <c r="O1194">
        <f t="shared" si="1353"/>
        <v>1</v>
      </c>
      <c r="P1194">
        <f t="shared" si="1354"/>
        <v>0</v>
      </c>
      <c r="Q1194">
        <f t="shared" si="1355"/>
        <v>0</v>
      </c>
      <c r="R1194">
        <f>IF(Q$1428&lt;1,R903-1, NA)</f>
        <v>107</v>
      </c>
      <c r="S1194">
        <f t="shared" si="1358"/>
        <v>18</v>
      </c>
    </row>
    <row r="1195" spans="1:19" x14ac:dyDescent="0.3">
      <c r="A1195">
        <f t="shared" ref="A1195" si="1431">A904</f>
        <v>40</v>
      </c>
      <c r="B1195">
        <f t="shared" ref="B1195:C1195" si="1432">A$1142</f>
        <v>2.0381340206185565</v>
      </c>
      <c r="C1195">
        <f t="shared" si="1432"/>
        <v>54.494845360824741</v>
      </c>
      <c r="D1195">
        <f t="shared" si="1344"/>
        <v>4.291302857142858</v>
      </c>
      <c r="E1195">
        <f t="shared" si="1345"/>
        <v>79.988571428571433</v>
      </c>
      <c r="F1195">
        <f t="shared" si="1346"/>
        <v>2.7448659793814438</v>
      </c>
      <c r="G1195">
        <f t="shared" si="1347"/>
        <v>35.505154639175259</v>
      </c>
      <c r="H1195">
        <f t="shared" si="1348"/>
        <v>0.49169714285714239</v>
      </c>
      <c r="I1195">
        <f t="shared" si="1349"/>
        <v>10.011428571428567</v>
      </c>
      <c r="J1195">
        <f t="array" ref="J1195">MMULT(MMULT(F1195:G1195,D$856:E$857), TRANSPOSE(F1195:G1195))</f>
        <v>101.10859261464554</v>
      </c>
      <c r="K1195">
        <f t="array" ref="K1195">MMULT(MMULT(H1195:I1195,D$861:E$862), TRANSPOSE(H1195:I1195))</f>
        <v>3.3013731243367674</v>
      </c>
      <c r="L1195">
        <f t="shared" si="1350"/>
        <v>51.287866277932089</v>
      </c>
      <c r="M1195">
        <f t="shared" si="1351"/>
        <v>2.4563607397575602</v>
      </c>
      <c r="N1195">
        <f t="shared" si="1352"/>
        <v>2</v>
      </c>
      <c r="O1195">
        <f t="shared" si="1353"/>
        <v>0</v>
      </c>
      <c r="P1195">
        <f t="shared" si="1354"/>
        <v>1</v>
      </c>
      <c r="Q1195">
        <f t="shared" si="1355"/>
        <v>0</v>
      </c>
      <c r="R1195">
        <f>IF(Q$1428&lt;1,R904-1, NA)</f>
        <v>111</v>
      </c>
      <c r="S1195">
        <f t="shared" si="1358"/>
        <v>19</v>
      </c>
    </row>
    <row r="1196" spans="1:19" x14ac:dyDescent="0.3">
      <c r="A1196">
        <f t="shared" ref="A1196" si="1433">A905</f>
        <v>41</v>
      </c>
      <c r="B1196">
        <f t="shared" ref="B1196:C1196" si="1434">A$1142</f>
        <v>2.0381340206185565</v>
      </c>
      <c r="C1196">
        <f t="shared" si="1434"/>
        <v>54.494845360824741</v>
      </c>
      <c r="D1196">
        <f t="shared" si="1344"/>
        <v>4.291302857142858</v>
      </c>
      <c r="E1196">
        <f t="shared" si="1345"/>
        <v>79.988571428571433</v>
      </c>
      <c r="F1196">
        <f t="shared" si="1346"/>
        <v>2.3118659793814431</v>
      </c>
      <c r="G1196">
        <f t="shared" si="1347"/>
        <v>25.505154639175259</v>
      </c>
      <c r="H1196">
        <f t="shared" si="1348"/>
        <v>5.8697142857141671E-2</v>
      </c>
      <c r="I1196">
        <f t="shared" si="1349"/>
        <v>1.1428571428567125E-2</v>
      </c>
      <c r="J1196">
        <f t="array" ref="J1196">MMULT(MMULT(F1196:G1196,D$856:E$857), TRANSPOSE(F1196:G1196))</f>
        <v>68.719389242661606</v>
      </c>
      <c r="K1196">
        <f t="array" ref="K1196">MMULT(MMULT(H1196:I1196,D$861:E$862), TRANSPOSE(H1196:I1196))</f>
        <v>2.4369023455644706E-2</v>
      </c>
      <c r="L1196">
        <f t="shared" si="1350"/>
        <v>35.09326459194012</v>
      </c>
      <c r="M1196">
        <f t="shared" si="1351"/>
        <v>0.81785868931699879</v>
      </c>
      <c r="N1196">
        <f t="shared" si="1352"/>
        <v>2</v>
      </c>
      <c r="O1196">
        <f t="shared" si="1353"/>
        <v>0</v>
      </c>
      <c r="P1196">
        <f t="shared" si="1354"/>
        <v>1</v>
      </c>
      <c r="Q1196">
        <f t="shared" si="1355"/>
        <v>0</v>
      </c>
      <c r="R1196">
        <f>IF(Q$1428&lt;1,R905-1, NA)</f>
        <v>114</v>
      </c>
      <c r="S1196">
        <f t="shared" si="1358"/>
        <v>0</v>
      </c>
    </row>
    <row r="1197" spans="1:19" x14ac:dyDescent="0.3">
      <c r="A1197">
        <f t="shared" ref="A1197" si="1435">A906</f>
        <v>42</v>
      </c>
      <c r="B1197">
        <f t="shared" ref="B1197:C1197" si="1436">A$1142</f>
        <v>2.0381340206185565</v>
      </c>
      <c r="C1197">
        <f t="shared" si="1436"/>
        <v>54.494845360824741</v>
      </c>
      <c r="D1197">
        <f t="shared" si="1344"/>
        <v>4.291302857142858</v>
      </c>
      <c r="E1197">
        <f t="shared" si="1345"/>
        <v>79.988571428571433</v>
      </c>
      <c r="F1197">
        <f t="shared" si="1346"/>
        <v>-0.15513402061855652</v>
      </c>
      <c r="G1197">
        <f t="shared" si="1347"/>
        <v>3.5051546391752595</v>
      </c>
      <c r="H1197">
        <f t="shared" si="1348"/>
        <v>-2.408302857142858</v>
      </c>
      <c r="I1197">
        <f t="shared" si="1349"/>
        <v>-21.988571428571433</v>
      </c>
      <c r="J1197">
        <f t="array" ref="J1197">MMULT(MMULT(F1197:G1197,D$856:E$857), TRANSPOSE(F1197:G1197))</f>
        <v>0.99320668806226797</v>
      </c>
      <c r="K1197">
        <f t="array" ref="K1197">MMULT(MMULT(H1197:I1197,D$861:E$862), TRANSPOSE(H1197:I1197))</f>
        <v>39.055823590958987</v>
      </c>
      <c r="L1197">
        <f t="shared" si="1350"/>
        <v>1.2301733146404505</v>
      </c>
      <c r="M1197">
        <f t="shared" si="1351"/>
        <v>20.333585973068669</v>
      </c>
      <c r="N1197">
        <f t="shared" si="1352"/>
        <v>1</v>
      </c>
      <c r="O1197">
        <f t="shared" si="1353"/>
        <v>1</v>
      </c>
      <c r="P1197">
        <f t="shared" si="1354"/>
        <v>0</v>
      </c>
      <c r="Q1197">
        <f t="shared" si="1355"/>
        <v>0</v>
      </c>
      <c r="R1197">
        <f>IF(Q$1428&lt;1,R906-1, NA)</f>
        <v>116</v>
      </c>
      <c r="S1197">
        <f t="shared" si="1358"/>
        <v>1</v>
      </c>
    </row>
    <row r="1198" spans="1:19" x14ac:dyDescent="0.3">
      <c r="A1198">
        <f t="shared" ref="A1198" si="1437">A907</f>
        <v>43</v>
      </c>
      <c r="B1198">
        <f t="shared" ref="B1198:C1198" si="1438">A$1142</f>
        <v>2.0381340206185565</v>
      </c>
      <c r="C1198">
        <f t="shared" si="1438"/>
        <v>54.494845360824741</v>
      </c>
      <c r="D1198">
        <f t="shared" si="1344"/>
        <v>4.291302857142858</v>
      </c>
      <c r="E1198">
        <f t="shared" si="1345"/>
        <v>79.988571428571433</v>
      </c>
      <c r="F1198">
        <f t="shared" si="1346"/>
        <v>2.5288659793814436</v>
      </c>
      <c r="G1198">
        <f t="shared" si="1347"/>
        <v>29.505154639175259</v>
      </c>
      <c r="H1198">
        <f t="shared" si="1348"/>
        <v>0.2756971428571422</v>
      </c>
      <c r="I1198">
        <f t="shared" si="1349"/>
        <v>4.0114285714285671</v>
      </c>
      <c r="J1198">
        <f t="array" ref="J1198">MMULT(MMULT(F1198:G1198,D$856:E$857), TRANSPOSE(F1198:G1198))</f>
        <v>83.26035330453125</v>
      </c>
      <c r="K1198">
        <f t="array" ref="K1198">MMULT(MMULT(H1198:I1198,D$861:E$862), TRANSPOSE(H1198:I1198))</f>
        <v>0.68805616308047468</v>
      </c>
      <c r="L1198">
        <f t="shared" si="1350"/>
        <v>42.363746622874942</v>
      </c>
      <c r="M1198">
        <f t="shared" si="1351"/>
        <v>1.1497022591294139</v>
      </c>
      <c r="N1198">
        <f t="shared" si="1352"/>
        <v>2</v>
      </c>
      <c r="O1198">
        <f t="shared" si="1353"/>
        <v>0</v>
      </c>
      <c r="P1198">
        <f t="shared" si="1354"/>
        <v>1</v>
      </c>
      <c r="Q1198">
        <f t="shared" si="1355"/>
        <v>0</v>
      </c>
      <c r="R1198">
        <f>IF(Q$1428&lt;1,R907-1, NA)</f>
        <v>118</v>
      </c>
      <c r="S1198">
        <f t="shared" si="1358"/>
        <v>2</v>
      </c>
    </row>
    <row r="1199" spans="1:19" x14ac:dyDescent="0.3">
      <c r="A1199">
        <f t="shared" ref="A1199" si="1439">A908</f>
        <v>44</v>
      </c>
      <c r="B1199">
        <f t="shared" ref="B1199:C1199" si="1440">A$1142</f>
        <v>2.0381340206185565</v>
      </c>
      <c r="C1199">
        <f t="shared" si="1440"/>
        <v>54.494845360824741</v>
      </c>
      <c r="D1199">
        <f t="shared" si="1344"/>
        <v>4.291302857142858</v>
      </c>
      <c r="E1199">
        <f t="shared" si="1345"/>
        <v>79.988571428571433</v>
      </c>
      <c r="F1199">
        <f t="shared" si="1346"/>
        <v>-0.28813402061855653</v>
      </c>
      <c r="G1199">
        <f t="shared" si="1347"/>
        <v>3.5051546391752595</v>
      </c>
      <c r="H1199">
        <f t="shared" si="1348"/>
        <v>-2.541302857142858</v>
      </c>
      <c r="I1199">
        <f t="shared" si="1349"/>
        <v>-21.988571428571433</v>
      </c>
      <c r="J1199">
        <f t="array" ref="J1199">MMULT(MMULT(F1199:G1199,D$856:E$857), TRANSPOSE(F1199:G1199))</f>
        <v>2.049912371914103</v>
      </c>
      <c r="K1199">
        <f t="array" ref="K1199">MMULT(MMULT(H1199:I1199,D$861:E$862), TRANSPOSE(H1199:I1199))</f>
        <v>42.759056848325322</v>
      </c>
      <c r="L1199">
        <f t="shared" si="1350"/>
        <v>1.7585261565663681</v>
      </c>
      <c r="M1199">
        <f t="shared" si="1351"/>
        <v>22.185202601751836</v>
      </c>
      <c r="N1199">
        <f t="shared" si="1352"/>
        <v>1</v>
      </c>
      <c r="O1199">
        <f t="shared" si="1353"/>
        <v>1</v>
      </c>
      <c r="P1199">
        <f t="shared" si="1354"/>
        <v>0</v>
      </c>
      <c r="Q1199">
        <f t="shared" si="1355"/>
        <v>0</v>
      </c>
      <c r="R1199">
        <f>IF(Q$1428&lt;1,R908-1, NA)</f>
        <v>120</v>
      </c>
      <c r="S1199">
        <f t="shared" si="1358"/>
        <v>3</v>
      </c>
    </row>
    <row r="1200" spans="1:19" x14ac:dyDescent="0.3">
      <c r="A1200">
        <f t="shared" ref="A1200" si="1441">A909</f>
        <v>45</v>
      </c>
      <c r="B1200">
        <f t="shared" ref="B1200:C1200" si="1442">A$1142</f>
        <v>2.0381340206185565</v>
      </c>
      <c r="C1200">
        <f t="shared" si="1442"/>
        <v>54.494845360824741</v>
      </c>
      <c r="D1200">
        <f t="shared" si="1344"/>
        <v>4.291302857142858</v>
      </c>
      <c r="E1200">
        <f t="shared" si="1345"/>
        <v>79.988571428571433</v>
      </c>
      <c r="F1200">
        <f t="shared" si="1346"/>
        <v>2.4948659793814438</v>
      </c>
      <c r="G1200">
        <f t="shared" si="1347"/>
        <v>18.505154639175259</v>
      </c>
      <c r="H1200">
        <f t="shared" si="1348"/>
        <v>0.24169714285714239</v>
      </c>
      <c r="I1200">
        <f t="shared" si="1349"/>
        <v>-6.9885714285714329</v>
      </c>
      <c r="J1200">
        <f t="array" ref="J1200">MMULT(MMULT(F1200:G1200,D$856:E$857), TRANSPOSE(F1200:G1200))</f>
        <v>77.364496006573546</v>
      </c>
      <c r="K1200">
        <f t="array" ref="K1200">MMULT(MMULT(H1200:I1200,D$861:E$862), TRANSPOSE(H1200:I1200))</f>
        <v>2.5766187691213709</v>
      </c>
      <c r="L1200">
        <f t="shared" si="1350"/>
        <v>39.41581797389609</v>
      </c>
      <c r="M1200">
        <f t="shared" si="1351"/>
        <v>2.0939835621498619</v>
      </c>
      <c r="N1200">
        <f t="shared" si="1352"/>
        <v>2</v>
      </c>
      <c r="O1200">
        <f t="shared" si="1353"/>
        <v>0</v>
      </c>
      <c r="P1200">
        <f t="shared" si="1354"/>
        <v>1</v>
      </c>
      <c r="Q1200">
        <f t="shared" si="1355"/>
        <v>0</v>
      </c>
      <c r="R1200">
        <f>IF(Q$1428&lt;1,R909-1, NA)</f>
        <v>123</v>
      </c>
      <c r="S1200">
        <f t="shared" si="1358"/>
        <v>4</v>
      </c>
    </row>
    <row r="1201" spans="1:19" x14ac:dyDescent="0.3">
      <c r="A1201">
        <f t="shared" ref="A1201" si="1443">A910</f>
        <v>46</v>
      </c>
      <c r="B1201">
        <f t="shared" ref="B1201:C1201" si="1444">A$1142</f>
        <v>2.0381340206185565</v>
      </c>
      <c r="C1201">
        <f t="shared" si="1444"/>
        <v>54.494845360824741</v>
      </c>
      <c r="D1201">
        <f t="shared" si="1344"/>
        <v>4.291302857142858</v>
      </c>
      <c r="E1201">
        <f t="shared" si="1345"/>
        <v>79.988571428571433</v>
      </c>
      <c r="F1201">
        <f t="shared" si="1346"/>
        <v>1.2788659793814436</v>
      </c>
      <c r="G1201">
        <f t="shared" si="1347"/>
        <v>28.505154639175259</v>
      </c>
      <c r="H1201">
        <f t="shared" si="1348"/>
        <v>-0.9743028571428578</v>
      </c>
      <c r="I1201">
        <f t="shared" si="1349"/>
        <v>3.0114285714285671</v>
      </c>
      <c r="J1201">
        <f t="array" ref="J1201">MMULT(MMULT(F1201:G1201,D$856:E$857), TRANSPOSE(F1201:G1201))</f>
        <v>31.997655446717587</v>
      </c>
      <c r="K1201">
        <f t="array" ref="K1201">MMULT(MMULT(H1201:I1201,D$861:E$862), TRANSPOSE(H1201:I1201))</f>
        <v>8.0691432213669412</v>
      </c>
      <c r="L1201">
        <f t="shared" si="1350"/>
        <v>16.73239769396811</v>
      </c>
      <c r="M1201">
        <f t="shared" si="1351"/>
        <v>4.8402457882726466</v>
      </c>
      <c r="N1201">
        <f t="shared" si="1352"/>
        <v>2</v>
      </c>
      <c r="O1201">
        <f t="shared" si="1353"/>
        <v>0</v>
      </c>
      <c r="P1201">
        <f t="shared" si="1354"/>
        <v>1</v>
      </c>
      <c r="Q1201">
        <f t="shared" si="1355"/>
        <v>0</v>
      </c>
      <c r="R1201">
        <f>IF(Q$1428&lt;1,R910-1, NA)</f>
        <v>126</v>
      </c>
      <c r="S1201">
        <f t="shared" si="1358"/>
        <v>5</v>
      </c>
    </row>
    <row r="1202" spans="1:19" x14ac:dyDescent="0.3">
      <c r="A1202">
        <f t="shared" ref="A1202" si="1445">A911</f>
        <v>47</v>
      </c>
      <c r="B1202">
        <f t="shared" ref="B1202:C1202" si="1446">A$1142</f>
        <v>2.0381340206185565</v>
      </c>
      <c r="C1202">
        <f t="shared" si="1446"/>
        <v>54.494845360824741</v>
      </c>
      <c r="D1202">
        <f t="shared" si="1344"/>
        <v>4.291302857142858</v>
      </c>
      <c r="E1202">
        <f t="shared" si="1345"/>
        <v>79.988571428571433</v>
      </c>
      <c r="F1202">
        <f t="shared" si="1346"/>
        <v>1.7948659793814437</v>
      </c>
      <c r="G1202">
        <f t="shared" si="1347"/>
        <v>9.5051546391752595</v>
      </c>
      <c r="H1202">
        <f t="shared" si="1348"/>
        <v>-0.45830285714285779</v>
      </c>
      <c r="I1202">
        <f t="shared" si="1349"/>
        <v>-15.988571428571433</v>
      </c>
      <c r="J1202">
        <f t="array" ref="J1202">MMULT(MMULT(F1202:G1202,D$856:E$857), TRANSPOSE(F1202:G1202))</f>
        <v>40.49070177015706</v>
      </c>
      <c r="K1202">
        <f t="array" ref="K1202">MMULT(MMULT(H1202:I1202,D$861:E$862), TRANSPOSE(H1202:I1202))</f>
        <v>7.2978436865914658</v>
      </c>
      <c r="L1202">
        <f t="shared" si="1350"/>
        <v>20.978920855687846</v>
      </c>
      <c r="M1202">
        <f t="shared" si="1351"/>
        <v>4.4545960208849094</v>
      </c>
      <c r="N1202">
        <f t="shared" si="1352"/>
        <v>2</v>
      </c>
      <c r="O1202">
        <f t="shared" si="1353"/>
        <v>0</v>
      </c>
      <c r="P1202">
        <f t="shared" si="1354"/>
        <v>1</v>
      </c>
      <c r="Q1202">
        <f t="shared" si="1355"/>
        <v>0</v>
      </c>
      <c r="R1202">
        <f>IF(Q$1428&lt;1,R911-1, NA)</f>
        <v>128</v>
      </c>
      <c r="S1202">
        <f t="shared" si="1358"/>
        <v>6</v>
      </c>
    </row>
    <row r="1203" spans="1:19" x14ac:dyDescent="0.3">
      <c r="A1203">
        <f t="shared" ref="A1203" si="1447">A912</f>
        <v>48</v>
      </c>
      <c r="B1203">
        <f t="shared" ref="B1203:C1203" si="1448">A$1142</f>
        <v>2.0381340206185565</v>
      </c>
      <c r="C1203">
        <f t="shared" si="1448"/>
        <v>54.494845360824741</v>
      </c>
      <c r="D1203">
        <f t="shared" si="1344"/>
        <v>4.291302857142858</v>
      </c>
      <c r="E1203">
        <f t="shared" si="1345"/>
        <v>79.988571428571433</v>
      </c>
      <c r="F1203">
        <f t="shared" si="1346"/>
        <v>6.1865979381443559E-2</v>
      </c>
      <c r="G1203">
        <f t="shared" si="1347"/>
        <v>-1.4948453608247405</v>
      </c>
      <c r="H1203">
        <f t="shared" si="1348"/>
        <v>-2.1913028571428579</v>
      </c>
      <c r="I1203">
        <f t="shared" si="1349"/>
        <v>-26.988571428571433</v>
      </c>
      <c r="J1203">
        <f t="array" ref="J1203">MMULT(MMULT(F1203:G1203,D$856:E$857), TRANSPOSE(F1203:G1203))</f>
        <v>0.16980611611203827</v>
      </c>
      <c r="K1203">
        <f t="array" ref="K1203">MMULT(MMULT(H1203:I1203,D$861:E$862), TRANSPOSE(H1203:I1203))</f>
        <v>37.770087402259946</v>
      </c>
      <c r="L1203">
        <f t="shared" si="1350"/>
        <v>0.81847302866533567</v>
      </c>
      <c r="M1203">
        <f t="shared" si="1351"/>
        <v>19.690717878719148</v>
      </c>
      <c r="N1203">
        <f t="shared" si="1352"/>
        <v>1</v>
      </c>
      <c r="O1203">
        <f t="shared" si="1353"/>
        <v>1</v>
      </c>
      <c r="P1203">
        <f t="shared" si="1354"/>
        <v>0</v>
      </c>
      <c r="Q1203">
        <f t="shared" si="1355"/>
        <v>0</v>
      </c>
      <c r="R1203">
        <f>IF(Q$1428&lt;1,R912-1, NA)</f>
        <v>130</v>
      </c>
      <c r="S1203">
        <f t="shared" si="1358"/>
        <v>7</v>
      </c>
    </row>
    <row r="1204" spans="1:19" x14ac:dyDescent="0.3">
      <c r="A1204">
        <f t="shared" ref="A1204" si="1449">A913</f>
        <v>49</v>
      </c>
      <c r="B1204">
        <f t="shared" ref="B1204:C1204" si="1450">A$1142</f>
        <v>2.0381340206185565</v>
      </c>
      <c r="C1204">
        <f t="shared" si="1450"/>
        <v>54.494845360824741</v>
      </c>
      <c r="D1204">
        <f t="shared" si="1344"/>
        <v>4.291302857142858</v>
      </c>
      <c r="E1204">
        <f t="shared" si="1345"/>
        <v>79.988571428571433</v>
      </c>
      <c r="F1204">
        <f t="shared" si="1346"/>
        <v>2.5948659793814435</v>
      </c>
      <c r="G1204">
        <f t="shared" si="1347"/>
        <v>27.505154639175259</v>
      </c>
      <c r="H1204">
        <f t="shared" si="1348"/>
        <v>0.34169714285714203</v>
      </c>
      <c r="I1204">
        <f t="shared" si="1349"/>
        <v>2.0114285714285671</v>
      </c>
      <c r="J1204">
        <f t="array" ref="J1204">MMULT(MMULT(F1204:G1204,D$856:E$857), TRANSPOSE(F1204:G1204))</f>
        <v>85.930986131076182</v>
      </c>
      <c r="K1204">
        <f t="array" ref="K1204">MMULT(MMULT(H1204:I1204,D$861:E$862), TRANSPOSE(H1204:I1204))</f>
        <v>0.73066265428073529</v>
      </c>
      <c r="L1204">
        <f t="shared" si="1350"/>
        <v>43.699063036147408</v>
      </c>
      <c r="M1204">
        <f t="shared" si="1351"/>
        <v>1.171005504729544</v>
      </c>
      <c r="N1204">
        <f t="shared" si="1352"/>
        <v>2</v>
      </c>
      <c r="O1204">
        <f t="shared" si="1353"/>
        <v>0</v>
      </c>
      <c r="P1204">
        <f t="shared" si="1354"/>
        <v>1</v>
      </c>
      <c r="Q1204">
        <f t="shared" si="1355"/>
        <v>0</v>
      </c>
      <c r="R1204">
        <f>IF(Q$1428&lt;1,R913-1, NA)</f>
        <v>132</v>
      </c>
      <c r="S1204">
        <f t="shared" si="1358"/>
        <v>8</v>
      </c>
    </row>
    <row r="1205" spans="1:19" x14ac:dyDescent="0.3">
      <c r="A1205">
        <f t="shared" ref="A1205" si="1451">A914</f>
        <v>50</v>
      </c>
      <c r="B1205">
        <f t="shared" ref="B1205:C1205" si="1452">A$1142</f>
        <v>2.0381340206185565</v>
      </c>
      <c r="C1205">
        <f t="shared" si="1452"/>
        <v>54.494845360824741</v>
      </c>
      <c r="D1205">
        <f t="shared" si="1344"/>
        <v>4.291302857142858</v>
      </c>
      <c r="E1205">
        <f t="shared" si="1345"/>
        <v>79.988571428571433</v>
      </c>
      <c r="F1205">
        <f t="shared" si="1346"/>
        <v>-3.813402061855653E-2</v>
      </c>
      <c r="G1205">
        <f t="shared" si="1347"/>
        <v>4.5051546391752595</v>
      </c>
      <c r="H1205">
        <f t="shared" si="1348"/>
        <v>-2.291302857142858</v>
      </c>
      <c r="I1205">
        <f t="shared" si="1349"/>
        <v>-20.988571428571433</v>
      </c>
      <c r="J1205">
        <f t="array" ref="J1205">MMULT(MMULT(F1205:G1205,D$856:E$857), TRANSPOSE(F1205:G1205))</f>
        <v>0.75350718979843678</v>
      </c>
      <c r="K1205">
        <f t="array" ref="K1205">MMULT(MMULT(H1205:I1205,D$861:E$862), TRANSPOSE(H1205:I1205))</f>
        <v>35.392737109302146</v>
      </c>
      <c r="L1205">
        <f t="shared" si="1350"/>
        <v>1.1103235655085348</v>
      </c>
      <c r="M1205">
        <f t="shared" si="1351"/>
        <v>18.502042732240248</v>
      </c>
      <c r="N1205">
        <f t="shared" si="1352"/>
        <v>1</v>
      </c>
      <c r="O1205">
        <f t="shared" si="1353"/>
        <v>1</v>
      </c>
      <c r="P1205">
        <f t="shared" si="1354"/>
        <v>0</v>
      </c>
      <c r="Q1205">
        <f t="shared" si="1355"/>
        <v>0</v>
      </c>
      <c r="R1205">
        <f>IF(Q$1428&lt;1,R914-1, NA)</f>
        <v>134</v>
      </c>
      <c r="S1205">
        <f t="shared" si="1358"/>
        <v>9</v>
      </c>
    </row>
    <row r="1206" spans="1:19" x14ac:dyDescent="0.3">
      <c r="A1206">
        <f t="shared" ref="A1206" si="1453">A915</f>
        <v>51</v>
      </c>
      <c r="B1206">
        <f t="shared" ref="B1206:C1206" si="1454">A$1142</f>
        <v>2.0381340206185565</v>
      </c>
      <c r="C1206">
        <f t="shared" si="1454"/>
        <v>54.494845360824741</v>
      </c>
      <c r="D1206">
        <f t="shared" si="1344"/>
        <v>4.291302857142858</v>
      </c>
      <c r="E1206">
        <f t="shared" si="1345"/>
        <v>79.988571428571433</v>
      </c>
      <c r="F1206">
        <f t="shared" si="1346"/>
        <v>2.7618659793814433</v>
      </c>
      <c r="G1206">
        <f t="shared" si="1347"/>
        <v>20.505154639175259</v>
      </c>
      <c r="H1206">
        <f t="shared" si="1348"/>
        <v>0.50869714285714185</v>
      </c>
      <c r="I1206">
        <f t="shared" si="1349"/>
        <v>-4.9885714285714329</v>
      </c>
      <c r="J1206">
        <f t="array" ref="J1206">MMULT(MMULT(F1206:G1206,D$856:E$857), TRANSPOSE(F1206:G1206))</f>
        <v>94.809773237335051</v>
      </c>
      <c r="K1206">
        <f t="array" ref="K1206">MMULT(MMULT(H1206:I1206,D$861:E$862), TRANSPOSE(H1206:I1206))</f>
        <v>3.5185456104295949</v>
      </c>
      <c r="L1206">
        <f t="shared" si="1350"/>
        <v>48.138456589276842</v>
      </c>
      <c r="M1206">
        <f t="shared" si="1351"/>
        <v>2.5649469828039742</v>
      </c>
      <c r="N1206">
        <f t="shared" si="1352"/>
        <v>2</v>
      </c>
      <c r="O1206">
        <f t="shared" si="1353"/>
        <v>0</v>
      </c>
      <c r="P1206">
        <f t="shared" si="1354"/>
        <v>1</v>
      </c>
      <c r="Q1206">
        <f t="shared" si="1355"/>
        <v>0</v>
      </c>
      <c r="R1206">
        <f>IF(Q$1428&lt;1,R915-1, NA)</f>
        <v>136</v>
      </c>
      <c r="S1206">
        <f t="shared" si="1358"/>
        <v>10</v>
      </c>
    </row>
    <row r="1207" spans="1:19" x14ac:dyDescent="0.3">
      <c r="A1207">
        <f t="shared" ref="A1207" si="1455">A916</f>
        <v>52</v>
      </c>
      <c r="B1207">
        <f t="shared" ref="B1207:C1207" si="1456">A$1142</f>
        <v>2.0381340206185565</v>
      </c>
      <c r="C1207">
        <f t="shared" si="1456"/>
        <v>54.494845360824741</v>
      </c>
      <c r="D1207">
        <f t="shared" si="1344"/>
        <v>4.291302857142858</v>
      </c>
      <c r="E1207">
        <f t="shared" si="1345"/>
        <v>79.988571428571433</v>
      </c>
      <c r="F1207">
        <f t="shared" si="1346"/>
        <v>2.6778659793814437</v>
      </c>
      <c r="G1207">
        <f t="shared" si="1347"/>
        <v>35.505154639175259</v>
      </c>
      <c r="H1207">
        <f t="shared" si="1348"/>
        <v>0.42469714285714222</v>
      </c>
      <c r="I1207">
        <f t="shared" si="1349"/>
        <v>10.011428571428567</v>
      </c>
      <c r="J1207">
        <f t="array" ref="J1207">MMULT(MMULT(F1207:G1207,D$856:E$857), TRANSPOSE(F1207:G1207))</f>
        <v>97.084620928191384</v>
      </c>
      <c r="K1207">
        <f t="array" ref="K1207">MMULT(MMULT(H1207:I1207,D$861:E$862), TRANSPOSE(H1207:I1207))</f>
        <v>3.0914926681109116</v>
      </c>
      <c r="L1207">
        <f t="shared" si="1350"/>
        <v>49.275880434705009</v>
      </c>
      <c r="M1207">
        <f t="shared" si="1351"/>
        <v>2.3514205116446325</v>
      </c>
      <c r="N1207">
        <f t="shared" si="1352"/>
        <v>2</v>
      </c>
      <c r="O1207">
        <f t="shared" si="1353"/>
        <v>0</v>
      </c>
      <c r="P1207">
        <f t="shared" si="1354"/>
        <v>1</v>
      </c>
      <c r="Q1207">
        <f t="shared" si="1355"/>
        <v>0</v>
      </c>
      <c r="R1207">
        <f>IF(Q$1428&lt;1,R916-1, NA)</f>
        <v>138</v>
      </c>
      <c r="S1207">
        <f t="shared" si="1358"/>
        <v>11</v>
      </c>
    </row>
    <row r="1208" spans="1:19" x14ac:dyDescent="0.3">
      <c r="A1208">
        <f t="shared" ref="A1208" si="1457">A917</f>
        <v>53</v>
      </c>
      <c r="B1208">
        <f t="shared" ref="B1208:C1208" si="1458">A$1142</f>
        <v>2.0381340206185565</v>
      </c>
      <c r="C1208">
        <f t="shared" si="1458"/>
        <v>54.494845360824741</v>
      </c>
      <c r="D1208">
        <f t="shared" si="1344"/>
        <v>4.291302857142858</v>
      </c>
      <c r="E1208">
        <f t="shared" si="1345"/>
        <v>79.988571428571433</v>
      </c>
      <c r="F1208">
        <f t="shared" si="1346"/>
        <v>-0.20513402061855657</v>
      </c>
      <c r="G1208">
        <f t="shared" si="1347"/>
        <v>-0.49484536082474051</v>
      </c>
      <c r="H1208">
        <f t="shared" si="1348"/>
        <v>-2.4583028571428578</v>
      </c>
      <c r="I1208">
        <f t="shared" si="1349"/>
        <v>-25.988571428571433</v>
      </c>
      <c r="J1208">
        <f t="array" ref="J1208">MMULT(MMULT(F1208:G1208,D$856:E$857), TRANSPOSE(F1208:G1208))</f>
        <v>0.55635771969407488</v>
      </c>
      <c r="K1208">
        <f t="array" ref="K1208">MMULT(MMULT(H1208:I1208,D$861:E$862), TRANSPOSE(H1208:I1208))</f>
        <v>43.296379650032854</v>
      </c>
      <c r="L1208">
        <f t="shared" si="1350"/>
        <v>1.011748830456354</v>
      </c>
      <c r="M1208">
        <f t="shared" si="1351"/>
        <v>22.453864002605602</v>
      </c>
      <c r="N1208">
        <f t="shared" si="1352"/>
        <v>1</v>
      </c>
      <c r="O1208">
        <f t="shared" si="1353"/>
        <v>1</v>
      </c>
      <c r="P1208">
        <f t="shared" si="1354"/>
        <v>0</v>
      </c>
      <c r="Q1208">
        <f t="shared" si="1355"/>
        <v>0</v>
      </c>
      <c r="R1208">
        <f>IF(Q$1428&lt;1,R917-1, NA)</f>
        <v>141</v>
      </c>
      <c r="S1208">
        <f t="shared" si="1358"/>
        <v>12</v>
      </c>
    </row>
    <row r="1209" spans="1:19" x14ac:dyDescent="0.3">
      <c r="A1209">
        <f t="shared" ref="A1209" si="1459">A918</f>
        <v>54</v>
      </c>
      <c r="B1209">
        <f t="shared" ref="B1209:C1209" si="1460">A$1142</f>
        <v>2.0381340206185565</v>
      </c>
      <c r="C1209">
        <f t="shared" si="1460"/>
        <v>54.494845360824741</v>
      </c>
      <c r="D1209">
        <f t="shared" si="1344"/>
        <v>4.291302857142858</v>
      </c>
      <c r="E1209">
        <f t="shared" si="1345"/>
        <v>79.988571428571433</v>
      </c>
      <c r="F1209">
        <f t="shared" si="1346"/>
        <v>2.7948659793814437</v>
      </c>
      <c r="G1209">
        <f t="shared" si="1347"/>
        <v>25.505154639175259</v>
      </c>
      <c r="H1209">
        <f t="shared" si="1348"/>
        <v>0.54169714285714221</v>
      </c>
      <c r="I1209">
        <f t="shared" si="1349"/>
        <v>1.1428571428567125E-2</v>
      </c>
      <c r="J1209">
        <f t="array" ref="J1209">MMULT(MMULT(F1209:G1209,D$856:E$857), TRANSPOSE(F1209:G1209))</f>
        <v>97.852515278634201</v>
      </c>
      <c r="K1209">
        <f t="array" ref="K1209">MMULT(MMULT(H1209:I1209,D$861:E$862), TRANSPOSE(H1209:I1209))</f>
        <v>2.0924624286626696</v>
      </c>
      <c r="L1209">
        <f t="shared" si="1350"/>
        <v>49.659827609926417</v>
      </c>
      <c r="M1209">
        <f t="shared" si="1351"/>
        <v>1.8519053919205113</v>
      </c>
      <c r="N1209">
        <f t="shared" si="1352"/>
        <v>2</v>
      </c>
      <c r="O1209">
        <f t="shared" si="1353"/>
        <v>0</v>
      </c>
      <c r="P1209">
        <f t="shared" si="1354"/>
        <v>1</v>
      </c>
      <c r="Q1209">
        <f t="shared" si="1355"/>
        <v>0</v>
      </c>
      <c r="R1209">
        <f>IF(Q$1428&lt;1,R918-1, NA)</f>
        <v>145</v>
      </c>
      <c r="S1209">
        <f t="shared" si="1358"/>
        <v>13</v>
      </c>
    </row>
    <row r="1210" spans="1:19" x14ac:dyDescent="0.3">
      <c r="A1210">
        <f t="shared" ref="A1210" si="1461">A919</f>
        <v>55</v>
      </c>
      <c r="B1210">
        <f t="shared" ref="B1210:C1210" si="1462">A$1142</f>
        <v>2.0381340206185565</v>
      </c>
      <c r="C1210">
        <f t="shared" si="1462"/>
        <v>54.494845360824741</v>
      </c>
      <c r="D1210">
        <f t="shared" si="1344"/>
        <v>4.291302857142858</v>
      </c>
      <c r="E1210">
        <f t="shared" si="1345"/>
        <v>79.988571428571433</v>
      </c>
      <c r="F1210">
        <f t="shared" si="1346"/>
        <v>-0.30513402061855643</v>
      </c>
      <c r="G1210">
        <f t="shared" si="1347"/>
        <v>-0.49484536082474051</v>
      </c>
      <c r="H1210">
        <f t="shared" si="1348"/>
        <v>-2.5583028571428579</v>
      </c>
      <c r="I1210">
        <f t="shared" si="1349"/>
        <v>-25.988571428571433</v>
      </c>
      <c r="J1210">
        <f t="array" ref="J1210">MMULT(MMULT(F1210:G1210,D$856:E$857), TRANSPOSE(F1210:G1210))</f>
        <v>1.2563484474777071</v>
      </c>
      <c r="K1210">
        <f t="array" ref="K1210">MMULT(MMULT(H1210:I1210,D$861:E$862), TRANSPOSE(H1210:I1210))</f>
        <v>45.992396494671169</v>
      </c>
      <c r="L1210">
        <f t="shared" si="1350"/>
        <v>1.3617441943481701</v>
      </c>
      <c r="M1210">
        <f t="shared" si="1351"/>
        <v>23.80187242492476</v>
      </c>
      <c r="N1210">
        <f t="shared" si="1352"/>
        <v>1</v>
      </c>
      <c r="O1210">
        <f t="shared" si="1353"/>
        <v>1</v>
      </c>
      <c r="P1210">
        <f t="shared" si="1354"/>
        <v>0</v>
      </c>
      <c r="Q1210">
        <f t="shared" si="1355"/>
        <v>0</v>
      </c>
      <c r="R1210">
        <f>IF(Q$1428&lt;1,R919-1, NA)</f>
        <v>147</v>
      </c>
      <c r="S1210">
        <f t="shared" si="1358"/>
        <v>14</v>
      </c>
    </row>
    <row r="1211" spans="1:19" x14ac:dyDescent="0.3">
      <c r="A1211">
        <f t="shared" ref="A1211" si="1463">A920</f>
        <v>56</v>
      </c>
      <c r="B1211">
        <f t="shared" ref="B1211:C1211" si="1464">A$1142</f>
        <v>2.0381340206185565</v>
      </c>
      <c r="C1211">
        <f t="shared" si="1464"/>
        <v>54.494845360824741</v>
      </c>
      <c r="D1211">
        <f t="shared" si="1344"/>
        <v>4.291302857142858</v>
      </c>
      <c r="E1211">
        <f t="shared" si="1345"/>
        <v>79.988571428571433</v>
      </c>
      <c r="F1211">
        <f t="shared" si="1346"/>
        <v>2.8448659793814435</v>
      </c>
      <c r="G1211">
        <f t="shared" si="1347"/>
        <v>28.505154639175259</v>
      </c>
      <c r="H1211">
        <f t="shared" si="1348"/>
        <v>0.59169714285714203</v>
      </c>
      <c r="I1211">
        <f t="shared" si="1349"/>
        <v>3.0114285714285671</v>
      </c>
      <c r="J1211">
        <f t="array" ref="J1211">MMULT(MMULT(F1211:G1211,D$856:E$857), TRANSPOSE(F1211:G1211))</f>
        <v>102.40364696577087</v>
      </c>
      <c r="K1211">
        <f t="array" ref="K1211">MMULT(MMULT(H1211:I1211,D$861:E$862), TRANSPOSE(H1211:I1211))</f>
        <v>2.1865975596698792</v>
      </c>
      <c r="L1211">
        <f t="shared" si="1350"/>
        <v>51.935393453494754</v>
      </c>
      <c r="M1211">
        <f t="shared" si="1351"/>
        <v>1.8989729574241161</v>
      </c>
      <c r="N1211">
        <f t="shared" si="1352"/>
        <v>2</v>
      </c>
      <c r="O1211">
        <f t="shared" si="1353"/>
        <v>0</v>
      </c>
      <c r="P1211">
        <f t="shared" si="1354"/>
        <v>1</v>
      </c>
      <c r="Q1211">
        <f t="shared" si="1355"/>
        <v>0</v>
      </c>
      <c r="R1211">
        <f>IF(Q$1428&lt;1,R920-1, NA)</f>
        <v>149</v>
      </c>
      <c r="S1211">
        <f t="shared" si="1358"/>
        <v>15</v>
      </c>
    </row>
    <row r="1212" spans="1:19" x14ac:dyDescent="0.3">
      <c r="A1212">
        <f t="shared" ref="A1212" si="1465">A921</f>
        <v>57</v>
      </c>
      <c r="B1212">
        <f t="shared" ref="B1212:C1212" si="1466">A$1142</f>
        <v>2.0381340206185565</v>
      </c>
      <c r="C1212">
        <f t="shared" si="1466"/>
        <v>54.494845360824741</v>
      </c>
      <c r="D1212">
        <f t="shared" si="1344"/>
        <v>4.291302857142858</v>
      </c>
      <c r="E1212">
        <f t="shared" si="1345"/>
        <v>79.988571428571433</v>
      </c>
      <c r="F1212">
        <f t="shared" si="1346"/>
        <v>1.6788659793814436</v>
      </c>
      <c r="G1212">
        <f t="shared" si="1347"/>
        <v>16.505154639175259</v>
      </c>
      <c r="H1212">
        <f t="shared" si="1348"/>
        <v>-0.57430285714285789</v>
      </c>
      <c r="I1212">
        <f t="shared" si="1349"/>
        <v>-8.9885714285714329</v>
      </c>
      <c r="J1212">
        <f t="array" ref="J1212">MMULT(MMULT(F1212:G1212,D$856:E$857), TRANSPOSE(F1212:G1212))</f>
        <v>35.576567139678595</v>
      </c>
      <c r="K1212">
        <f t="array" ref="K1212">MMULT(MMULT(H1212:I1212,D$861:E$862), TRANSPOSE(H1212:I1212))</f>
        <v>3.2178621862270882</v>
      </c>
      <c r="L1212">
        <f t="shared" si="1350"/>
        <v>18.521853540448614</v>
      </c>
      <c r="M1212">
        <f t="shared" si="1351"/>
        <v>2.4146052707027206</v>
      </c>
      <c r="N1212">
        <f t="shared" si="1352"/>
        <v>2</v>
      </c>
      <c r="O1212">
        <f t="shared" si="1353"/>
        <v>0</v>
      </c>
      <c r="P1212">
        <f t="shared" si="1354"/>
        <v>1</v>
      </c>
      <c r="Q1212">
        <f t="shared" si="1355"/>
        <v>0</v>
      </c>
      <c r="R1212">
        <f>IF(Q$1428&lt;1,R921-1, NA)</f>
        <v>152</v>
      </c>
      <c r="S1212">
        <f t="shared" si="1358"/>
        <v>16</v>
      </c>
    </row>
    <row r="1213" spans="1:19" x14ac:dyDescent="0.3">
      <c r="A1213">
        <f t="shared" ref="A1213" si="1467">A922</f>
        <v>58</v>
      </c>
      <c r="B1213">
        <f t="shared" ref="B1213:C1213" si="1468">A$1142</f>
        <v>2.0381340206185565</v>
      </c>
      <c r="C1213">
        <f t="shared" si="1468"/>
        <v>54.494845360824741</v>
      </c>
      <c r="D1213">
        <f t="shared" si="1344"/>
        <v>4.291302857142858</v>
      </c>
      <c r="E1213">
        <f t="shared" si="1345"/>
        <v>79.988571428571433</v>
      </c>
      <c r="F1213">
        <f t="shared" si="1346"/>
        <v>-0.37113402061855649</v>
      </c>
      <c r="G1213">
        <f t="shared" si="1347"/>
        <v>9.5051546391752595</v>
      </c>
      <c r="H1213">
        <f t="shared" si="1348"/>
        <v>-2.6243028571428582</v>
      </c>
      <c r="I1213">
        <f t="shared" si="1349"/>
        <v>-15.988571428571433</v>
      </c>
      <c r="J1213">
        <f t="array" ref="J1213">MMULT(MMULT(F1213:G1213,D$856:E$857), TRANSPOSE(F1213:G1213))</f>
        <v>6.5242688224114307</v>
      </c>
      <c r="K1213">
        <f t="array" ref="K1213">MMULT(MMULT(H1213:I1213,D$861:E$862), TRANSPOSE(H1213:I1213))</f>
        <v>43.166780614622958</v>
      </c>
      <c r="L1213">
        <f t="shared" si="1350"/>
        <v>3.995704381815032</v>
      </c>
      <c r="M1213">
        <f t="shared" si="1351"/>
        <v>22.389064484900654</v>
      </c>
      <c r="N1213">
        <f t="shared" si="1352"/>
        <v>1</v>
      </c>
      <c r="O1213">
        <f t="shared" si="1353"/>
        <v>1</v>
      </c>
      <c r="P1213">
        <f t="shared" si="1354"/>
        <v>0</v>
      </c>
      <c r="Q1213">
        <f t="shared" si="1355"/>
        <v>0</v>
      </c>
      <c r="R1213">
        <f>IF(Q$1428&lt;1,R922-1, NA)</f>
        <v>158</v>
      </c>
      <c r="S1213">
        <f t="shared" si="1358"/>
        <v>17</v>
      </c>
    </row>
    <row r="1214" spans="1:19" x14ac:dyDescent="0.3">
      <c r="A1214">
        <f t="shared" ref="A1214" si="1469">A923</f>
        <v>59</v>
      </c>
      <c r="B1214">
        <f t="shared" ref="B1214:C1214" si="1470">A$1142</f>
        <v>2.0381340206185565</v>
      </c>
      <c r="C1214">
        <f t="shared" si="1470"/>
        <v>54.494845360824741</v>
      </c>
      <c r="D1214">
        <f t="shared" si="1344"/>
        <v>4.291302857142858</v>
      </c>
      <c r="E1214">
        <f t="shared" si="1345"/>
        <v>79.988571428571433</v>
      </c>
      <c r="F1214">
        <f t="shared" si="1346"/>
        <v>2.5288659793814436</v>
      </c>
      <c r="G1214">
        <f t="shared" si="1347"/>
        <v>22.505154639175259</v>
      </c>
      <c r="H1214">
        <f t="shared" si="1348"/>
        <v>0.2756971428571422</v>
      </c>
      <c r="I1214">
        <f t="shared" si="1349"/>
        <v>-2.9885714285714329</v>
      </c>
      <c r="J1214">
        <f t="array" ref="J1214">MMULT(MMULT(F1214:G1214,D$856:E$857), TRANSPOSE(F1214:G1214))</f>
        <v>79.961011368043231</v>
      </c>
      <c r="K1214">
        <f t="array" ref="K1214">MMULT(MMULT(H1214:I1214,D$861:E$862), TRANSPOSE(H1214:I1214))</f>
        <v>1.1128616581592821</v>
      </c>
      <c r="L1214">
        <f t="shared" si="1350"/>
        <v>40.714075654630932</v>
      </c>
      <c r="M1214">
        <f t="shared" si="1351"/>
        <v>1.3621050066688176</v>
      </c>
      <c r="N1214">
        <f t="shared" si="1352"/>
        <v>2</v>
      </c>
      <c r="O1214">
        <f t="shared" si="1353"/>
        <v>0</v>
      </c>
      <c r="P1214">
        <f t="shared" si="1354"/>
        <v>1</v>
      </c>
      <c r="Q1214">
        <f t="shared" si="1355"/>
        <v>0</v>
      </c>
      <c r="R1214">
        <f>IF(Q$1428&lt;1,R923-1, NA)</f>
        <v>160</v>
      </c>
      <c r="S1214">
        <f t="shared" si="1358"/>
        <v>18</v>
      </c>
    </row>
    <row r="1215" spans="1:19" x14ac:dyDescent="0.3">
      <c r="A1215">
        <f t="shared" ref="A1215" si="1471">A924</f>
        <v>60</v>
      </c>
      <c r="B1215">
        <f t="shared" ref="B1215:C1215" si="1472">A$1142</f>
        <v>2.0381340206185565</v>
      </c>
      <c r="C1215">
        <f t="shared" si="1472"/>
        <v>54.494845360824741</v>
      </c>
      <c r="D1215">
        <f t="shared" si="1344"/>
        <v>4.291302857142858</v>
      </c>
      <c r="E1215">
        <f t="shared" si="1345"/>
        <v>79.988571428571433</v>
      </c>
      <c r="F1215">
        <f t="shared" si="1346"/>
        <v>2.2788659793814436</v>
      </c>
      <c r="G1215">
        <f t="shared" si="1347"/>
        <v>26.505154639175259</v>
      </c>
      <c r="H1215">
        <f t="shared" si="1348"/>
        <v>2.5697142857142197E-2</v>
      </c>
      <c r="I1215">
        <f t="shared" si="1349"/>
        <v>1.0114285714285671</v>
      </c>
      <c r="J1215">
        <f t="array" ref="J1215">MMULT(MMULT(F1215:G1215,D$856:E$857), TRANSPOSE(F1215:G1215))</f>
        <v>67.560123918539318</v>
      </c>
      <c r="K1215">
        <f t="array" ref="K1215">MMULT(MMULT(H1215:I1215,D$861:E$862), TRANSPOSE(H1215:I1215))</f>
        <v>2.9052665843736836E-2</v>
      </c>
      <c r="L1215">
        <f t="shared" si="1350"/>
        <v>34.513631929878976</v>
      </c>
      <c r="M1215">
        <f t="shared" si="1351"/>
        <v>0.82020051051104492</v>
      </c>
      <c r="N1215">
        <f t="shared" si="1352"/>
        <v>2</v>
      </c>
      <c r="O1215">
        <f t="shared" si="1353"/>
        <v>0</v>
      </c>
      <c r="P1215">
        <f t="shared" si="1354"/>
        <v>1</v>
      </c>
      <c r="Q1215">
        <f t="shared" si="1355"/>
        <v>0</v>
      </c>
      <c r="R1215">
        <f>IF(Q$1428&lt;1,R924-1, NA)</f>
        <v>162</v>
      </c>
      <c r="S1215">
        <f t="shared" si="1358"/>
        <v>19</v>
      </c>
    </row>
    <row r="1216" spans="1:19" x14ac:dyDescent="0.3">
      <c r="A1216">
        <f t="shared" ref="A1216" si="1473">A925</f>
        <v>61</v>
      </c>
      <c r="B1216">
        <f t="shared" ref="B1216:C1216" si="1474">A$1142</f>
        <v>2.0381340206185565</v>
      </c>
      <c r="C1216">
        <f t="shared" si="1474"/>
        <v>54.494845360824741</v>
      </c>
      <c r="D1216">
        <f t="shared" si="1344"/>
        <v>4.291302857142858</v>
      </c>
      <c r="E1216">
        <f t="shared" si="1345"/>
        <v>79.988571428571433</v>
      </c>
      <c r="F1216">
        <f t="shared" si="1346"/>
        <v>0.19486597938144357</v>
      </c>
      <c r="G1216">
        <f t="shared" si="1347"/>
        <v>4.5051546391752595</v>
      </c>
      <c r="H1216">
        <f t="shared" si="1348"/>
        <v>-2.0583028571428579</v>
      </c>
      <c r="I1216">
        <f t="shared" si="1349"/>
        <v>-20.988571428571433</v>
      </c>
      <c r="J1216">
        <f t="array" ref="J1216">MMULT(MMULT(F1216:G1216,D$856:E$857), TRANSPOSE(F1216:G1216))</f>
        <v>0.773917311070492</v>
      </c>
      <c r="K1216">
        <f t="array" ref="K1216">MMULT(MMULT(H1216:I1216,D$861:E$862), TRANSPOSE(H1216:I1216))</f>
        <v>29.823687434516629</v>
      </c>
      <c r="L1216">
        <f t="shared" si="1350"/>
        <v>1.1205286261445626</v>
      </c>
      <c r="M1216">
        <f t="shared" si="1351"/>
        <v>15.717517894847491</v>
      </c>
      <c r="N1216">
        <f t="shared" si="1352"/>
        <v>1</v>
      </c>
      <c r="O1216">
        <f t="shared" si="1353"/>
        <v>1</v>
      </c>
      <c r="P1216">
        <f t="shared" si="1354"/>
        <v>0</v>
      </c>
      <c r="Q1216">
        <f t="shared" si="1355"/>
        <v>0</v>
      </c>
      <c r="R1216">
        <f>IF(Q$1428&lt;1,R925-1, NA)</f>
        <v>166</v>
      </c>
      <c r="S1216">
        <f t="shared" si="1358"/>
        <v>0</v>
      </c>
    </row>
    <row r="1217" spans="1:19" x14ac:dyDescent="0.3">
      <c r="A1217">
        <f t="shared" ref="A1217" si="1475">A926</f>
        <v>62</v>
      </c>
      <c r="B1217">
        <f t="shared" ref="B1217:C1217" si="1476">A$1142</f>
        <v>2.0381340206185565</v>
      </c>
      <c r="C1217">
        <f t="shared" si="1476"/>
        <v>54.494845360824741</v>
      </c>
      <c r="D1217">
        <f t="shared" si="1344"/>
        <v>4.291302857142858</v>
      </c>
      <c r="E1217">
        <f t="shared" si="1345"/>
        <v>79.988571428571433</v>
      </c>
      <c r="F1217">
        <f t="shared" si="1346"/>
        <v>2.4618659793814435</v>
      </c>
      <c r="G1217">
        <f t="shared" si="1347"/>
        <v>29.505154639175259</v>
      </c>
      <c r="H1217">
        <f t="shared" si="1348"/>
        <v>0.20869714285714203</v>
      </c>
      <c r="I1217">
        <f t="shared" si="1349"/>
        <v>4.0114285714285671</v>
      </c>
      <c r="J1217">
        <f t="array" ref="J1217">MMULT(MMULT(F1217:G1217,D$856:E$857), TRANSPOSE(F1217:G1217))</f>
        <v>79.456274972774352</v>
      </c>
      <c r="K1217">
        <f t="array" ref="K1217">MMULT(MMULT(H1217:I1217,D$861:E$862), TRANSPOSE(H1217:I1217))</f>
        <v>0.54790496526236687</v>
      </c>
      <c r="L1217">
        <f t="shared" si="1350"/>
        <v>40.461707456996493</v>
      </c>
      <c r="M1217">
        <f t="shared" si="1351"/>
        <v>1.0796266602203599</v>
      </c>
      <c r="N1217">
        <f t="shared" si="1352"/>
        <v>2</v>
      </c>
      <c r="O1217">
        <f t="shared" si="1353"/>
        <v>0</v>
      </c>
      <c r="P1217">
        <f t="shared" si="1354"/>
        <v>1</v>
      </c>
      <c r="Q1217">
        <f t="shared" si="1355"/>
        <v>0</v>
      </c>
      <c r="R1217">
        <f>IF(Q$1428&lt;1,R926-1, NA)</f>
        <v>168</v>
      </c>
      <c r="S1217">
        <f t="shared" si="1358"/>
        <v>1</v>
      </c>
    </row>
    <row r="1218" spans="1:19" x14ac:dyDescent="0.3">
      <c r="A1218">
        <f t="shared" ref="A1218" si="1477">A927</f>
        <v>63</v>
      </c>
      <c r="B1218">
        <f t="shared" ref="B1218:C1218" si="1478">A$1142</f>
        <v>2.0381340206185565</v>
      </c>
      <c r="C1218">
        <f t="shared" si="1478"/>
        <v>54.494845360824741</v>
      </c>
      <c r="D1218">
        <f t="shared" si="1344"/>
        <v>4.291302857142858</v>
      </c>
      <c r="E1218">
        <f t="shared" si="1345"/>
        <v>79.988571428571433</v>
      </c>
      <c r="F1218">
        <f t="shared" si="1346"/>
        <v>-0.28813402061855653</v>
      </c>
      <c r="G1218">
        <f t="shared" si="1347"/>
        <v>-6.4948453608247405</v>
      </c>
      <c r="H1218">
        <f t="shared" si="1348"/>
        <v>-2.541302857142858</v>
      </c>
      <c r="I1218">
        <f t="shared" si="1349"/>
        <v>-31.988571428571433</v>
      </c>
      <c r="J1218">
        <f t="array" ref="J1218">MMULT(MMULT(F1218:G1218,D$856:E$857), TRANSPOSE(F1218:G1218))</f>
        <v>1.6444324019704797</v>
      </c>
      <c r="K1218">
        <f t="array" ref="K1218">MMULT(MMULT(H1218:I1218,D$861:E$862), TRANSPOSE(H1218:I1218))</f>
        <v>51.617987070878897</v>
      </c>
      <c r="L1218">
        <f t="shared" si="1350"/>
        <v>1.5557861715945562</v>
      </c>
      <c r="M1218">
        <f t="shared" si="1351"/>
        <v>26.614667713028624</v>
      </c>
      <c r="N1218">
        <f t="shared" si="1352"/>
        <v>1</v>
      </c>
      <c r="O1218">
        <f t="shared" si="1353"/>
        <v>1</v>
      </c>
      <c r="P1218">
        <f t="shared" si="1354"/>
        <v>0</v>
      </c>
      <c r="Q1218">
        <f t="shared" si="1355"/>
        <v>0</v>
      </c>
      <c r="R1218">
        <f>IF(Q$1428&lt;1,R927-1, NA)</f>
        <v>170</v>
      </c>
      <c r="S1218">
        <f t="shared" si="1358"/>
        <v>2</v>
      </c>
    </row>
    <row r="1219" spans="1:19" x14ac:dyDescent="0.3">
      <c r="A1219">
        <f t="shared" ref="A1219" si="1479">A928</f>
        <v>64</v>
      </c>
      <c r="B1219">
        <f t="shared" ref="B1219:C1219" si="1480">A$1142</f>
        <v>2.0381340206185565</v>
      </c>
      <c r="C1219">
        <f t="shared" si="1480"/>
        <v>54.494845360824741</v>
      </c>
      <c r="D1219">
        <f t="shared" si="1344"/>
        <v>4.291302857142858</v>
      </c>
      <c r="E1219">
        <f t="shared" si="1345"/>
        <v>79.988571428571433</v>
      </c>
      <c r="F1219">
        <f t="shared" si="1346"/>
        <v>2.7618659793814433</v>
      </c>
      <c r="G1219">
        <f t="shared" si="1347"/>
        <v>27.505154639175259</v>
      </c>
      <c r="H1219">
        <f t="shared" si="1348"/>
        <v>0.50869714285714185</v>
      </c>
      <c r="I1219">
        <f t="shared" si="1349"/>
        <v>2.0114285714285671</v>
      </c>
      <c r="J1219">
        <f t="array" ref="J1219">MMULT(MMULT(F1219:G1219,D$856:E$857), TRANSPOSE(F1219:G1219))</f>
        <v>96.437599045641619</v>
      </c>
      <c r="K1219">
        <f t="array" ref="K1219">MMULT(MMULT(H1219:I1219,D$861:E$862), TRANSPOSE(H1219:I1219))</f>
        <v>1.6300101489298859</v>
      </c>
      <c r="L1219">
        <f t="shared" si="1350"/>
        <v>48.952369493430126</v>
      </c>
      <c r="M1219">
        <f t="shared" si="1351"/>
        <v>1.6206792520541193</v>
      </c>
      <c r="N1219">
        <f t="shared" si="1352"/>
        <v>2</v>
      </c>
      <c r="O1219">
        <f t="shared" si="1353"/>
        <v>0</v>
      </c>
      <c r="P1219">
        <f t="shared" si="1354"/>
        <v>1</v>
      </c>
      <c r="Q1219">
        <f t="shared" si="1355"/>
        <v>0</v>
      </c>
      <c r="R1219">
        <f>IF(Q$1428&lt;1,R928-1, NA)</f>
        <v>171</v>
      </c>
      <c r="S1219">
        <f t="shared" si="1358"/>
        <v>3</v>
      </c>
    </row>
    <row r="1220" spans="1:19" x14ac:dyDescent="0.3">
      <c r="A1220">
        <f t="shared" ref="A1220" si="1481">A929</f>
        <v>65</v>
      </c>
      <c r="B1220">
        <f t="shared" ref="B1220:C1220" si="1482">A$1142</f>
        <v>2.0381340206185565</v>
      </c>
      <c r="C1220">
        <f t="shared" si="1482"/>
        <v>54.494845360824741</v>
      </c>
      <c r="D1220">
        <f t="shared" si="1344"/>
        <v>4.291302857142858</v>
      </c>
      <c r="E1220">
        <f t="shared" si="1345"/>
        <v>79.988571428571433</v>
      </c>
      <c r="F1220">
        <f t="shared" si="1346"/>
        <v>-0.22113402061855658</v>
      </c>
      <c r="G1220">
        <f t="shared" si="1347"/>
        <v>5.5051546391752595</v>
      </c>
      <c r="H1220">
        <f t="shared" si="1348"/>
        <v>-2.4743028571428578</v>
      </c>
      <c r="I1220">
        <f t="shared" si="1349"/>
        <v>-19.988571428571433</v>
      </c>
      <c r="J1220">
        <f t="array" ref="J1220">MMULT(MMULT(F1220:G1220,D$856:E$857), TRANSPOSE(F1220:G1220))</f>
        <v>2.242877298603581</v>
      </c>
      <c r="K1220">
        <f t="array" ref="K1220">MMULT(MMULT(H1220:I1220,D$861:E$862), TRANSPOSE(H1220:I1220))</f>
        <v>39.823169773872934</v>
      </c>
      <c r="L1220">
        <f t="shared" si="1350"/>
        <v>1.8550086199111071</v>
      </c>
      <c r="M1220">
        <f t="shared" si="1351"/>
        <v>20.717259064525642</v>
      </c>
      <c r="N1220">
        <f t="shared" si="1352"/>
        <v>1</v>
      </c>
      <c r="O1220">
        <f t="shared" si="1353"/>
        <v>1</v>
      </c>
      <c r="P1220">
        <f t="shared" si="1354"/>
        <v>0</v>
      </c>
      <c r="Q1220">
        <f t="shared" si="1355"/>
        <v>0</v>
      </c>
      <c r="R1220">
        <f>IF(Q$1428&lt;1,R929-1, NA)</f>
        <v>177</v>
      </c>
      <c r="S1220">
        <f t="shared" si="1358"/>
        <v>4</v>
      </c>
    </row>
    <row r="1221" spans="1:19" x14ac:dyDescent="0.3">
      <c r="A1221">
        <f t="shared" ref="A1221" si="1483">A930</f>
        <v>66</v>
      </c>
      <c r="B1221">
        <f t="shared" ref="B1221:C1221" si="1484">A$1142</f>
        <v>2.0381340206185565</v>
      </c>
      <c r="C1221">
        <f t="shared" si="1484"/>
        <v>54.494845360824741</v>
      </c>
      <c r="D1221">
        <f t="shared" ref="D1221:D1284" si="1485">A$1143</f>
        <v>4.291302857142858</v>
      </c>
      <c r="E1221">
        <f t="shared" ref="E1221:E1284" si="1486">B$1143</f>
        <v>79.988571428571433</v>
      </c>
      <c r="F1221">
        <f t="shared" ref="F1221:F1284" si="1487">INDEX(A$4:A$275,A1221)-B1221</f>
        <v>2.3618659793814438</v>
      </c>
      <c r="G1221">
        <f t="shared" ref="G1221:G1284" si="1488">INDEX(B$4:B$275,A1221)-C1221</f>
        <v>37.505154639175259</v>
      </c>
      <c r="H1221">
        <f t="shared" ref="H1221:H1284" si="1489">INDEX(A$4:A$275,A1221)-D1221</f>
        <v>0.10869714285714238</v>
      </c>
      <c r="I1221">
        <f t="shared" ref="I1221:I1284" si="1490">INDEX(B$4:B$275,A1221)-E1221</f>
        <v>12.011428571428567</v>
      </c>
      <c r="J1221">
        <f t="array" ref="J1221">MMULT(MMULT(F1221:G1221,D$856:E$857), TRANSPOSE(F1221:G1221))</f>
        <v>82.27084092779576</v>
      </c>
      <c r="K1221">
        <f t="array" ref="K1221">MMULT(MMULT(H1221:I1221,D$861:E$862), TRANSPOSE(H1221:I1221))</f>
        <v>4.320461995348098</v>
      </c>
      <c r="L1221">
        <f t="shared" ref="L1221:L1284" si="1491">(J1221+LN(G$565))/2</f>
        <v>41.868990434507197</v>
      </c>
      <c r="M1221">
        <f t="shared" ref="M1221:M1284" si="1492">(K1221+LN(G$570))/2</f>
        <v>2.9659051752632255</v>
      </c>
      <c r="N1221">
        <f t="shared" ref="N1221:N1284" si="1493">IF(L1221&lt;M1221,1,2)</f>
        <v>2</v>
      </c>
      <c r="O1221">
        <f t="shared" ref="O1221:O1284" si="1494">IF(N1221=1,1,0)</f>
        <v>0</v>
      </c>
      <c r="P1221">
        <f t="shared" ref="P1221:P1284" si="1495">IF(N1221=2,1,0)</f>
        <v>1</v>
      </c>
      <c r="Q1221">
        <f t="shared" ref="Q1221:Q1284" si="1496">ABS(N1221-N930)</f>
        <v>0</v>
      </c>
      <c r="R1221">
        <f>IF(Q$1428&lt;1,R930-1, NA)</f>
        <v>180</v>
      </c>
      <c r="S1221">
        <f t="shared" si="1358"/>
        <v>5</v>
      </c>
    </row>
    <row r="1222" spans="1:19" x14ac:dyDescent="0.3">
      <c r="A1222">
        <f t="shared" ref="A1222" si="1497">A931</f>
        <v>67</v>
      </c>
      <c r="B1222">
        <f t="shared" ref="B1222:C1222" si="1498">A$1142</f>
        <v>2.0381340206185565</v>
      </c>
      <c r="C1222">
        <f t="shared" si="1498"/>
        <v>54.494845360824741</v>
      </c>
      <c r="D1222">
        <f t="shared" si="1485"/>
        <v>4.291302857142858</v>
      </c>
      <c r="E1222">
        <f t="shared" si="1486"/>
        <v>79.988571428571433</v>
      </c>
      <c r="F1222">
        <f t="shared" si="1487"/>
        <v>2.1288659793814433</v>
      </c>
      <c r="G1222">
        <f t="shared" si="1488"/>
        <v>23.505154639175259</v>
      </c>
      <c r="H1222">
        <f t="shared" si="1489"/>
        <v>-0.12430285714285816</v>
      </c>
      <c r="I1222">
        <f t="shared" si="1490"/>
        <v>-1.9885714285714329</v>
      </c>
      <c r="J1222">
        <f t="array" ref="J1222">MMULT(MMULT(F1222:G1222,D$856:E$857), TRANSPOSE(F1222:G1222))</f>
        <v>58.280201372601582</v>
      </c>
      <c r="K1222">
        <f t="array" ref="K1222">MMULT(MMULT(H1222:I1222,D$861:E$862), TRANSPOSE(H1222:I1222))</f>
        <v>0.15442120350104482</v>
      </c>
      <c r="L1222">
        <f t="shared" si="1491"/>
        <v>29.873670656910107</v>
      </c>
      <c r="M1222">
        <f t="shared" si="1492"/>
        <v>0.88288477933969889</v>
      </c>
      <c r="N1222">
        <f t="shared" si="1493"/>
        <v>2</v>
      </c>
      <c r="O1222">
        <f t="shared" si="1494"/>
        <v>0</v>
      </c>
      <c r="P1222">
        <f t="shared" si="1495"/>
        <v>1</v>
      </c>
      <c r="Q1222">
        <f t="shared" si="1496"/>
        <v>0</v>
      </c>
      <c r="R1222">
        <f>IF(Q$1428&lt;1,R931-1, NA)</f>
        <v>184</v>
      </c>
      <c r="S1222">
        <f t="shared" ref="S1222:S1285" si="1499">MOD(S1221+1, B$1432)</f>
        <v>6</v>
      </c>
    </row>
    <row r="1223" spans="1:19" x14ac:dyDescent="0.3">
      <c r="A1223">
        <f t="shared" ref="A1223" si="1500">A932</f>
        <v>68</v>
      </c>
      <c r="B1223">
        <f t="shared" ref="B1223:C1223" si="1501">A$1142</f>
        <v>2.0381340206185565</v>
      </c>
      <c r="C1223">
        <f t="shared" si="1501"/>
        <v>54.494845360824741</v>
      </c>
      <c r="D1223">
        <f t="shared" si="1485"/>
        <v>4.291302857142858</v>
      </c>
      <c r="E1223">
        <f t="shared" si="1486"/>
        <v>79.988571428571433</v>
      </c>
      <c r="F1223">
        <f t="shared" si="1487"/>
        <v>2.6618659793814436</v>
      </c>
      <c r="G1223">
        <f t="shared" si="1488"/>
        <v>23.505154639175259</v>
      </c>
      <c r="H1223">
        <f t="shared" si="1489"/>
        <v>0.4086971428571422</v>
      </c>
      <c r="I1223">
        <f t="shared" si="1490"/>
        <v>-1.9885714285714329</v>
      </c>
      <c r="J1223">
        <f t="array" ref="J1223">MMULT(MMULT(F1223:G1223,D$856:E$857), TRANSPOSE(F1223:G1223))</f>
        <v>88.546336246442351</v>
      </c>
      <c r="K1223">
        <f t="array" ref="K1223">MMULT(MMULT(H1223:I1223,D$861:E$862), TRANSPOSE(H1223:I1223))</f>
        <v>1.5973090330903108</v>
      </c>
      <c r="L1223">
        <f t="shared" si="1491"/>
        <v>45.006738093830492</v>
      </c>
      <c r="M1223">
        <f t="shared" si="1492"/>
        <v>1.604328694134332</v>
      </c>
      <c r="N1223">
        <f t="shared" si="1493"/>
        <v>2</v>
      </c>
      <c r="O1223">
        <f t="shared" si="1494"/>
        <v>0</v>
      </c>
      <c r="P1223">
        <f t="shared" si="1495"/>
        <v>1</v>
      </c>
      <c r="Q1223">
        <f t="shared" si="1496"/>
        <v>0</v>
      </c>
      <c r="R1223">
        <f>IF(Q$1428&lt;1,R932-1, NA)</f>
        <v>187</v>
      </c>
      <c r="S1223">
        <f t="shared" si="1499"/>
        <v>7</v>
      </c>
    </row>
    <row r="1224" spans="1:19" x14ac:dyDescent="0.3">
      <c r="A1224">
        <f t="shared" ref="A1224" si="1502">A933</f>
        <v>69</v>
      </c>
      <c r="B1224">
        <f t="shared" ref="B1224:C1224" si="1503">A$1142</f>
        <v>2.0381340206185565</v>
      </c>
      <c r="C1224">
        <f t="shared" si="1503"/>
        <v>54.494845360824741</v>
      </c>
      <c r="D1224">
        <f t="shared" si="1485"/>
        <v>4.291302857142858</v>
      </c>
      <c r="E1224">
        <f t="shared" si="1486"/>
        <v>79.988571428571433</v>
      </c>
      <c r="F1224">
        <f t="shared" si="1487"/>
        <v>2.8865979381443641E-2</v>
      </c>
      <c r="G1224">
        <f t="shared" si="1488"/>
        <v>10.505154639175259</v>
      </c>
      <c r="H1224">
        <f t="shared" si="1489"/>
        <v>-2.2243028571428578</v>
      </c>
      <c r="I1224">
        <f t="shared" si="1490"/>
        <v>-14.988571428571433</v>
      </c>
      <c r="J1224">
        <f t="array" ref="J1224">MMULT(MMULT(F1224:G1224,D$856:E$857), TRANSPOSE(F1224:G1224))</f>
        <v>3.4105268834887101</v>
      </c>
      <c r="K1224">
        <f t="array" ref="K1224">MMULT(MMULT(H1224:I1224,D$861:E$862), TRANSPOSE(H1224:I1224))</f>
        <v>31.252807662079817</v>
      </c>
      <c r="L1224">
        <f t="shared" si="1491"/>
        <v>2.4388334123536715</v>
      </c>
      <c r="M1224">
        <f t="shared" si="1492"/>
        <v>16.432078008629084</v>
      </c>
      <c r="N1224">
        <f t="shared" si="1493"/>
        <v>1</v>
      </c>
      <c r="O1224">
        <f t="shared" si="1494"/>
        <v>1</v>
      </c>
      <c r="P1224">
        <f t="shared" si="1495"/>
        <v>0</v>
      </c>
      <c r="Q1224">
        <f t="shared" si="1496"/>
        <v>0</v>
      </c>
      <c r="R1224">
        <f>IF(Q$1428&lt;1,R933-1, NA)</f>
        <v>189</v>
      </c>
      <c r="S1224">
        <f t="shared" si="1499"/>
        <v>8</v>
      </c>
    </row>
    <row r="1225" spans="1:19" x14ac:dyDescent="0.3">
      <c r="A1225">
        <f t="shared" ref="A1225" si="1504">A934</f>
        <v>70</v>
      </c>
      <c r="B1225">
        <f t="shared" ref="B1225:C1225" si="1505">A$1142</f>
        <v>2.0381340206185565</v>
      </c>
      <c r="C1225">
        <f t="shared" si="1505"/>
        <v>54.494845360824741</v>
      </c>
      <c r="D1225">
        <f t="shared" si="1485"/>
        <v>4.291302857142858</v>
      </c>
      <c r="E1225">
        <f t="shared" si="1486"/>
        <v>79.988571428571433</v>
      </c>
      <c r="F1225">
        <f t="shared" si="1487"/>
        <v>2.6618659793814436</v>
      </c>
      <c r="G1225">
        <f t="shared" si="1488"/>
        <v>18.505154639175259</v>
      </c>
      <c r="H1225">
        <f t="shared" si="1489"/>
        <v>0.4086971428571422</v>
      </c>
      <c r="I1225">
        <f t="shared" si="1490"/>
        <v>-6.9885714285714329</v>
      </c>
      <c r="J1225">
        <f t="array" ref="J1225">MMULT(MMULT(F1225:G1225,D$856:E$857), TRANSPOSE(F1225:G1225))</f>
        <v>88.109679021242343</v>
      </c>
      <c r="K1225">
        <f t="array" ref="K1225">MMULT(MMULT(H1225:I1225,D$861:E$862), TRANSPOSE(H1225:I1225))</f>
        <v>3.7493041539634482</v>
      </c>
      <c r="L1225">
        <f t="shared" si="1491"/>
        <v>44.788409481230488</v>
      </c>
      <c r="M1225">
        <f t="shared" si="1492"/>
        <v>2.6803262545709003</v>
      </c>
      <c r="N1225">
        <f t="shared" si="1493"/>
        <v>2</v>
      </c>
      <c r="O1225">
        <f t="shared" si="1494"/>
        <v>0</v>
      </c>
      <c r="P1225">
        <f t="shared" si="1495"/>
        <v>1</v>
      </c>
      <c r="Q1225">
        <f t="shared" si="1496"/>
        <v>0</v>
      </c>
      <c r="R1225">
        <f>IF(Q$1428&lt;1,R934-1, NA)</f>
        <v>191</v>
      </c>
      <c r="S1225">
        <f t="shared" si="1499"/>
        <v>9</v>
      </c>
    </row>
    <row r="1226" spans="1:19" x14ac:dyDescent="0.3">
      <c r="A1226">
        <f t="shared" ref="A1226" si="1506">A935</f>
        <v>71</v>
      </c>
      <c r="B1226">
        <f t="shared" ref="B1226:C1226" si="1507">A$1142</f>
        <v>2.0381340206185565</v>
      </c>
      <c r="C1226">
        <f t="shared" si="1507"/>
        <v>54.494845360824741</v>
      </c>
      <c r="D1226">
        <f t="shared" si="1485"/>
        <v>4.291302857142858</v>
      </c>
      <c r="E1226">
        <f t="shared" si="1486"/>
        <v>79.988571428571433</v>
      </c>
      <c r="F1226">
        <f t="shared" si="1487"/>
        <v>1.9948659793814438</v>
      </c>
      <c r="G1226">
        <f t="shared" si="1488"/>
        <v>27.505154639175259</v>
      </c>
      <c r="H1226">
        <f t="shared" si="1489"/>
        <v>-0.25830285714285761</v>
      </c>
      <c r="I1226">
        <f t="shared" si="1490"/>
        <v>2.0114285714285671</v>
      </c>
      <c r="J1226">
        <f t="array" ref="J1226">MMULT(MMULT(F1226:G1226,D$856:E$857), TRANSPOSE(F1226:G1226))</f>
        <v>54.707191575439673</v>
      </c>
      <c r="K1226">
        <f t="array" ref="K1226">MMULT(MMULT(H1226:I1226,D$861:E$862), TRANSPOSE(H1226:I1226))</f>
        <v>0.78441517309948272</v>
      </c>
      <c r="L1226">
        <f t="shared" si="1491"/>
        <v>28.087165758329153</v>
      </c>
      <c r="M1226">
        <f t="shared" si="1492"/>
        <v>1.1978817641389179</v>
      </c>
      <c r="N1226">
        <f t="shared" si="1493"/>
        <v>2</v>
      </c>
      <c r="O1226">
        <f t="shared" si="1494"/>
        <v>0</v>
      </c>
      <c r="P1226">
        <f t="shared" si="1495"/>
        <v>1</v>
      </c>
      <c r="Q1226">
        <f t="shared" si="1496"/>
        <v>0</v>
      </c>
      <c r="R1226">
        <f>IF(Q$1428&lt;1,R935-1, NA)</f>
        <v>198</v>
      </c>
      <c r="S1226">
        <f t="shared" si="1499"/>
        <v>10</v>
      </c>
    </row>
    <row r="1227" spans="1:19" x14ac:dyDescent="0.3">
      <c r="A1227">
        <f t="shared" ref="A1227" si="1508">A936</f>
        <v>72</v>
      </c>
      <c r="B1227">
        <f t="shared" ref="B1227:C1227" si="1509">A$1142</f>
        <v>2.0381340206185565</v>
      </c>
      <c r="C1227">
        <f t="shared" si="1509"/>
        <v>54.494845360824741</v>
      </c>
      <c r="D1227">
        <f t="shared" si="1485"/>
        <v>4.291302857142858</v>
      </c>
      <c r="E1227">
        <f t="shared" si="1486"/>
        <v>79.988571428571433</v>
      </c>
      <c r="F1227">
        <f t="shared" si="1487"/>
        <v>-7.1134020618556448E-2</v>
      </c>
      <c r="G1227">
        <f t="shared" si="1488"/>
        <v>1.5051546391752595</v>
      </c>
      <c r="H1227">
        <f t="shared" si="1489"/>
        <v>-2.3243028571428579</v>
      </c>
      <c r="I1227">
        <f t="shared" si="1490"/>
        <v>-23.988571428571433</v>
      </c>
      <c r="J1227">
        <f t="array" ref="J1227">MMULT(MMULT(F1227:G1227,D$856:E$857), TRANSPOSE(F1227:G1227))</f>
        <v>0.19518625348111068</v>
      </c>
      <c r="K1227">
        <f t="array" ref="K1227">MMULT(MMULT(H1227:I1227,D$861:E$862), TRANSPOSE(H1227:I1227))</f>
        <v>38.247524167397401</v>
      </c>
      <c r="L1227">
        <f t="shared" si="1491"/>
        <v>0.83116309734987182</v>
      </c>
      <c r="M1227">
        <f t="shared" si="1492"/>
        <v>19.929436261287876</v>
      </c>
      <c r="N1227">
        <f t="shared" si="1493"/>
        <v>1</v>
      </c>
      <c r="O1227">
        <f t="shared" si="1494"/>
        <v>1</v>
      </c>
      <c r="P1227">
        <f t="shared" si="1495"/>
        <v>0</v>
      </c>
      <c r="Q1227">
        <f t="shared" si="1496"/>
        <v>0</v>
      </c>
      <c r="R1227">
        <f>IF(Q$1428&lt;1,R936-1, NA)</f>
        <v>200</v>
      </c>
      <c r="S1227">
        <f t="shared" si="1499"/>
        <v>11</v>
      </c>
    </row>
    <row r="1228" spans="1:19" x14ac:dyDescent="0.3">
      <c r="A1228">
        <f t="shared" ref="A1228" si="1510">A937</f>
        <v>73</v>
      </c>
      <c r="B1228">
        <f t="shared" ref="B1228:C1228" si="1511">A$1142</f>
        <v>2.0381340206185565</v>
      </c>
      <c r="C1228">
        <f t="shared" si="1511"/>
        <v>54.494845360824741</v>
      </c>
      <c r="D1228">
        <f t="shared" si="1485"/>
        <v>4.291302857142858</v>
      </c>
      <c r="E1228">
        <f t="shared" si="1486"/>
        <v>79.988571428571433</v>
      </c>
      <c r="F1228">
        <f t="shared" si="1487"/>
        <v>2.4618659793814435</v>
      </c>
      <c r="G1228">
        <f t="shared" si="1488"/>
        <v>24.505154639175259</v>
      </c>
      <c r="H1228">
        <f t="shared" si="1489"/>
        <v>0.20869714285714203</v>
      </c>
      <c r="I1228">
        <f t="shared" si="1490"/>
        <v>-0.98857142857143288</v>
      </c>
      <c r="J1228">
        <f t="array" ref="J1228">MMULT(MMULT(F1228:G1228,D$856:E$857), TRANSPOSE(F1228:G1228))</f>
        <v>76.619894217097425</v>
      </c>
      <c r="K1228">
        <f t="array" ref="K1228">MMULT(MMULT(H1228:I1228,D$861:E$862), TRANSPOSE(H1228:I1228))</f>
        <v>0.41284689051154083</v>
      </c>
      <c r="L1228">
        <f t="shared" si="1491"/>
        <v>39.043517079158029</v>
      </c>
      <c r="M1228">
        <f t="shared" si="1492"/>
        <v>1.012097622844947</v>
      </c>
      <c r="N1228">
        <f t="shared" si="1493"/>
        <v>2</v>
      </c>
      <c r="O1228">
        <f t="shared" si="1494"/>
        <v>0</v>
      </c>
      <c r="P1228">
        <f t="shared" si="1495"/>
        <v>1</v>
      </c>
      <c r="Q1228">
        <f t="shared" si="1496"/>
        <v>0</v>
      </c>
      <c r="R1228">
        <f>IF(Q$1428&lt;1,R937-1, NA)</f>
        <v>203</v>
      </c>
      <c r="S1228">
        <f t="shared" si="1499"/>
        <v>12</v>
      </c>
    </row>
    <row r="1229" spans="1:19" x14ac:dyDescent="0.3">
      <c r="A1229">
        <f t="shared" ref="A1229" si="1512">A938</f>
        <v>74</v>
      </c>
      <c r="B1229">
        <f t="shared" ref="B1229:C1229" si="1513">A$1142</f>
        <v>2.0381340206185565</v>
      </c>
      <c r="C1229">
        <f t="shared" si="1513"/>
        <v>54.494845360824741</v>
      </c>
      <c r="D1229">
        <f t="shared" si="1485"/>
        <v>4.291302857142858</v>
      </c>
      <c r="E1229">
        <f t="shared" si="1486"/>
        <v>79.988571428571433</v>
      </c>
      <c r="F1229">
        <f t="shared" si="1487"/>
        <v>1.9618659793814435</v>
      </c>
      <c r="G1229">
        <f t="shared" si="1488"/>
        <v>16.505154639175259</v>
      </c>
      <c r="H1229">
        <f t="shared" si="1489"/>
        <v>-0.29130285714285797</v>
      </c>
      <c r="I1229">
        <f t="shared" si="1490"/>
        <v>-8.9885714285714329</v>
      </c>
      <c r="J1229">
        <f t="array" ref="J1229">MMULT(MMULT(F1229:G1229,D$856:E$857), TRANSPOSE(F1229:G1229))</f>
        <v>47.971060854251832</v>
      </c>
      <c r="K1229">
        <f t="array" ref="K1229">MMULT(MMULT(H1229:I1229,D$861:E$862), TRANSPOSE(H1229:I1229))</f>
        <v>2.3353890873702441</v>
      </c>
      <c r="L1229">
        <f t="shared" si="1491"/>
        <v>24.719100397735232</v>
      </c>
      <c r="M1229">
        <f t="shared" si="1492"/>
        <v>1.9733687212742985</v>
      </c>
      <c r="N1229">
        <f t="shared" si="1493"/>
        <v>2</v>
      </c>
      <c r="O1229">
        <f t="shared" si="1494"/>
        <v>0</v>
      </c>
      <c r="P1229">
        <f t="shared" si="1495"/>
        <v>1</v>
      </c>
      <c r="Q1229">
        <f t="shared" si="1496"/>
        <v>0</v>
      </c>
      <c r="R1229">
        <f>IF(Q$1428&lt;1,R938-1, NA)</f>
        <v>205</v>
      </c>
      <c r="S1229">
        <f t="shared" si="1499"/>
        <v>13</v>
      </c>
    </row>
    <row r="1230" spans="1:19" x14ac:dyDescent="0.3">
      <c r="A1230">
        <f t="shared" ref="A1230" si="1514">A939</f>
        <v>75</v>
      </c>
      <c r="B1230">
        <f t="shared" ref="B1230:C1230" si="1515">A$1142</f>
        <v>2.0381340206185565</v>
      </c>
      <c r="C1230">
        <f t="shared" si="1515"/>
        <v>54.494845360824741</v>
      </c>
      <c r="D1230">
        <f t="shared" si="1485"/>
        <v>4.291302857142858</v>
      </c>
      <c r="E1230">
        <f t="shared" si="1486"/>
        <v>79.988571428571433</v>
      </c>
      <c r="F1230">
        <f t="shared" si="1487"/>
        <v>-5.5134020618556434E-2</v>
      </c>
      <c r="G1230">
        <f t="shared" si="1488"/>
        <v>7.5051546391752595</v>
      </c>
      <c r="H1230">
        <f t="shared" si="1489"/>
        <v>-2.3083028571428579</v>
      </c>
      <c r="I1230">
        <f t="shared" si="1490"/>
        <v>-17.988571428571433</v>
      </c>
      <c r="J1230">
        <f t="array" ref="J1230">MMULT(MMULT(F1230:G1230,D$856:E$857), TRANSPOSE(F1230:G1230))</f>
        <v>2.0471930229760544</v>
      </c>
      <c r="K1230">
        <f t="array" ref="K1230">MMULT(MMULT(H1230:I1230,D$861:E$862), TRANSPOSE(H1230:I1230))</f>
        <v>34.393646948852805</v>
      </c>
      <c r="L1230">
        <f t="shared" si="1491"/>
        <v>1.7571664820973436</v>
      </c>
      <c r="M1230">
        <f t="shared" si="1492"/>
        <v>18.002497652015578</v>
      </c>
      <c r="N1230">
        <f t="shared" si="1493"/>
        <v>1</v>
      </c>
      <c r="O1230">
        <f t="shared" si="1494"/>
        <v>1</v>
      </c>
      <c r="P1230">
        <f t="shared" si="1495"/>
        <v>0</v>
      </c>
      <c r="Q1230">
        <f t="shared" si="1496"/>
        <v>0</v>
      </c>
      <c r="R1230">
        <f>IF(Q$1428&lt;1,R939-1, NA)</f>
        <v>208</v>
      </c>
      <c r="S1230">
        <f t="shared" si="1499"/>
        <v>14</v>
      </c>
    </row>
    <row r="1231" spans="1:19" x14ac:dyDescent="0.3">
      <c r="A1231">
        <f t="shared" ref="A1231" si="1516">A940</f>
        <v>76</v>
      </c>
      <c r="B1231">
        <f t="shared" ref="B1231:C1231" si="1517">A$1142</f>
        <v>2.0381340206185565</v>
      </c>
      <c r="C1231">
        <f t="shared" si="1517"/>
        <v>54.494845360824741</v>
      </c>
      <c r="D1231">
        <f t="shared" si="1485"/>
        <v>4.291302857142858</v>
      </c>
      <c r="E1231">
        <f t="shared" si="1486"/>
        <v>79.988571428571433</v>
      </c>
      <c r="F1231">
        <f t="shared" si="1487"/>
        <v>3.0288659793814436</v>
      </c>
      <c r="G1231">
        <f t="shared" si="1488"/>
        <v>21.505154639175259</v>
      </c>
      <c r="H1231">
        <f t="shared" si="1489"/>
        <v>0.7756971428571422</v>
      </c>
      <c r="I1231">
        <f t="shared" si="1490"/>
        <v>-3.9885714285714329</v>
      </c>
      <c r="J1231">
        <f t="array" ref="J1231">MMULT(MMULT(F1231:G1231,D$856:E$857), TRANSPOSE(F1231:G1231))</f>
        <v>114.04959740650263</v>
      </c>
      <c r="K1231">
        <f t="array" ref="K1231">MMULT(MMULT(H1231:I1231,D$861:E$862), TRANSPOSE(H1231:I1231))</f>
        <v>5.8645801574980529</v>
      </c>
      <c r="L1231">
        <f t="shared" si="1491"/>
        <v>57.75836867386063</v>
      </c>
      <c r="M1231">
        <f t="shared" si="1492"/>
        <v>3.737964256338203</v>
      </c>
      <c r="N1231">
        <f t="shared" si="1493"/>
        <v>2</v>
      </c>
      <c r="O1231">
        <f t="shared" si="1494"/>
        <v>0</v>
      </c>
      <c r="P1231">
        <f t="shared" si="1495"/>
        <v>1</v>
      </c>
      <c r="Q1231">
        <f t="shared" si="1496"/>
        <v>0</v>
      </c>
      <c r="R1231">
        <f>IF(Q$1428&lt;1,R940-1, NA)</f>
        <v>210</v>
      </c>
      <c r="S1231">
        <f t="shared" si="1499"/>
        <v>15</v>
      </c>
    </row>
    <row r="1232" spans="1:19" x14ac:dyDescent="0.3">
      <c r="A1232">
        <f t="shared" ref="A1232" si="1518">A941</f>
        <v>77</v>
      </c>
      <c r="B1232">
        <f t="shared" ref="B1232:C1232" si="1519">A$1142</f>
        <v>2.0381340206185565</v>
      </c>
      <c r="C1232">
        <f t="shared" si="1519"/>
        <v>54.494845360824741</v>
      </c>
      <c r="D1232">
        <f t="shared" si="1485"/>
        <v>4.291302857142858</v>
      </c>
      <c r="E1232">
        <f t="shared" si="1486"/>
        <v>79.988571428571433</v>
      </c>
      <c r="F1232">
        <f t="shared" si="1487"/>
        <v>-2.1134020618556626E-2</v>
      </c>
      <c r="G1232">
        <f t="shared" si="1488"/>
        <v>5.5051546391752595</v>
      </c>
      <c r="H1232">
        <f t="shared" si="1489"/>
        <v>-2.2743028571428581</v>
      </c>
      <c r="I1232">
        <f t="shared" si="1490"/>
        <v>-19.988571428571433</v>
      </c>
      <c r="J1232">
        <f t="array" ref="J1232">MMULT(MMULT(F1232:G1232,D$856:E$857), TRANSPOSE(F1232:G1232))</f>
        <v>1.0342697915979624</v>
      </c>
      <c r="K1232">
        <f t="array" ref="K1232">MMULT(MMULT(H1232:I1232,D$861:E$862), TRANSPOSE(H1232:I1232))</f>
        <v>34.405154335369033</v>
      </c>
      <c r="L1232">
        <f t="shared" si="1491"/>
        <v>1.2507048664082978</v>
      </c>
      <c r="M1232">
        <f t="shared" si="1492"/>
        <v>18.008251345273692</v>
      </c>
      <c r="N1232">
        <f t="shared" si="1493"/>
        <v>1</v>
      </c>
      <c r="O1232">
        <f t="shared" si="1494"/>
        <v>1</v>
      </c>
      <c r="P1232">
        <f t="shared" si="1495"/>
        <v>0</v>
      </c>
      <c r="Q1232">
        <f t="shared" si="1496"/>
        <v>0</v>
      </c>
      <c r="R1232">
        <f>IF(Q$1428&lt;1,R941-1, NA)</f>
        <v>212</v>
      </c>
      <c r="S1232">
        <f t="shared" si="1499"/>
        <v>16</v>
      </c>
    </row>
    <row r="1233" spans="1:19" x14ac:dyDescent="0.3">
      <c r="A1233">
        <f t="shared" ref="A1233" si="1520">A942</f>
        <v>78</v>
      </c>
      <c r="B1233">
        <f t="shared" ref="B1233:C1233" si="1521">A$1142</f>
        <v>2.0381340206185565</v>
      </c>
      <c r="C1233">
        <f t="shared" si="1521"/>
        <v>54.494845360824741</v>
      </c>
      <c r="D1233">
        <f t="shared" si="1485"/>
        <v>4.291302857142858</v>
      </c>
      <c r="E1233">
        <f t="shared" si="1486"/>
        <v>79.988571428571433</v>
      </c>
      <c r="F1233">
        <f t="shared" si="1487"/>
        <v>2.5288659793814436</v>
      </c>
      <c r="G1233">
        <f t="shared" si="1488"/>
        <v>23.505154639175259</v>
      </c>
      <c r="H1233">
        <f t="shared" si="1489"/>
        <v>0.2756971428571422</v>
      </c>
      <c r="I1233">
        <f t="shared" si="1490"/>
        <v>-1.9885714285714329</v>
      </c>
      <c r="J1233">
        <f t="array" ref="J1233">MMULT(MMULT(F1233:G1233,D$856:E$857), TRANSPOSE(F1233:G1233))</f>
        <v>80.239752204372905</v>
      </c>
      <c r="K1233">
        <f t="array" ref="K1233">MMULT(MMULT(H1233:I1233,D$861:E$862), TRANSPOSE(H1233:I1233))</f>
        <v>0.85751837710091983</v>
      </c>
      <c r="L1233">
        <f t="shared" si="1491"/>
        <v>40.853446072795769</v>
      </c>
      <c r="M1233">
        <f t="shared" si="1492"/>
        <v>1.2344333661396365</v>
      </c>
      <c r="N1233">
        <f t="shared" si="1493"/>
        <v>2</v>
      </c>
      <c r="O1233">
        <f t="shared" si="1494"/>
        <v>0</v>
      </c>
      <c r="P1233">
        <f t="shared" si="1495"/>
        <v>1</v>
      </c>
      <c r="Q1233">
        <f t="shared" si="1496"/>
        <v>0</v>
      </c>
      <c r="R1233">
        <f>IF(Q$1428&lt;1,R942-1, NA)</f>
        <v>216</v>
      </c>
      <c r="S1233">
        <f t="shared" si="1499"/>
        <v>17</v>
      </c>
    </row>
    <row r="1234" spans="1:19" x14ac:dyDescent="0.3">
      <c r="A1234">
        <f t="shared" ref="A1234" si="1522">A943</f>
        <v>79</v>
      </c>
      <c r="B1234">
        <f t="shared" ref="B1234:C1234" si="1523">A$1142</f>
        <v>2.0381340206185565</v>
      </c>
      <c r="C1234">
        <f t="shared" si="1523"/>
        <v>54.494845360824741</v>
      </c>
      <c r="D1234">
        <f t="shared" si="1485"/>
        <v>4.291302857142858</v>
      </c>
      <c r="E1234">
        <f t="shared" si="1486"/>
        <v>79.988571428571433</v>
      </c>
      <c r="F1234">
        <f t="shared" si="1487"/>
        <v>1.8448659793814435</v>
      </c>
      <c r="G1234">
        <f t="shared" si="1488"/>
        <v>21.505154639175259</v>
      </c>
      <c r="H1234">
        <f t="shared" si="1489"/>
        <v>-0.40830285714285797</v>
      </c>
      <c r="I1234">
        <f t="shared" si="1490"/>
        <v>-3.9885714285714329</v>
      </c>
      <c r="J1234">
        <f t="array" ref="J1234">MMULT(MMULT(F1234:G1234,D$856:E$857), TRANSPOSE(F1234:G1234))</f>
        <v>44.301573926539476</v>
      </c>
      <c r="K1234">
        <f t="array" ref="K1234">MMULT(MMULT(H1234:I1234,D$861:E$862), TRANSPOSE(H1234:I1234))</f>
        <v>1.1516238473543747</v>
      </c>
      <c r="L1234">
        <f t="shared" si="1491"/>
        <v>22.884356933879054</v>
      </c>
      <c r="M1234">
        <f t="shared" si="1492"/>
        <v>1.381486101266364</v>
      </c>
      <c r="N1234">
        <f t="shared" si="1493"/>
        <v>2</v>
      </c>
      <c r="O1234">
        <f t="shared" si="1494"/>
        <v>0</v>
      </c>
      <c r="P1234">
        <f t="shared" si="1495"/>
        <v>1</v>
      </c>
      <c r="Q1234">
        <f t="shared" si="1496"/>
        <v>0</v>
      </c>
      <c r="R1234">
        <f>IF(Q$1428&lt;1,R943-1, NA)</f>
        <v>218</v>
      </c>
      <c r="S1234">
        <f t="shared" si="1499"/>
        <v>18</v>
      </c>
    </row>
    <row r="1235" spans="1:19" x14ac:dyDescent="0.3">
      <c r="A1235">
        <f t="shared" ref="A1235" si="1524">A944</f>
        <v>80</v>
      </c>
      <c r="B1235">
        <f t="shared" ref="B1235:C1235" si="1525">A$1142</f>
        <v>2.0381340206185565</v>
      </c>
      <c r="C1235">
        <f t="shared" si="1525"/>
        <v>54.494845360824741</v>
      </c>
      <c r="D1235">
        <f t="shared" si="1485"/>
        <v>4.291302857142858</v>
      </c>
      <c r="E1235">
        <f t="shared" si="1486"/>
        <v>79.988571428571433</v>
      </c>
      <c r="F1235">
        <f t="shared" si="1487"/>
        <v>1.5618659793814436</v>
      </c>
      <c r="G1235">
        <f t="shared" si="1488"/>
        <v>28.505154639175259</v>
      </c>
      <c r="H1235">
        <f t="shared" si="1489"/>
        <v>-0.69130285714285789</v>
      </c>
      <c r="I1235">
        <f t="shared" si="1490"/>
        <v>3.0114285714285671</v>
      </c>
      <c r="J1235">
        <f t="array" ref="J1235">MMULT(MMULT(F1235:G1235,D$856:E$857), TRANSPOSE(F1235:G1235))</f>
        <v>39.57337031882723</v>
      </c>
      <c r="K1235">
        <f t="array" ref="K1235">MMULT(MMULT(H1235:I1235,D$861:E$862), TRANSPOSE(H1235:I1235))</f>
        <v>4.414322087132696</v>
      </c>
      <c r="L1235">
        <f t="shared" si="1491"/>
        <v>20.520255130022932</v>
      </c>
      <c r="M1235">
        <f t="shared" si="1492"/>
        <v>3.0128352211555245</v>
      </c>
      <c r="N1235">
        <f t="shared" si="1493"/>
        <v>2</v>
      </c>
      <c r="O1235">
        <f t="shared" si="1494"/>
        <v>0</v>
      </c>
      <c r="P1235">
        <f t="shared" si="1495"/>
        <v>1</v>
      </c>
      <c r="Q1235">
        <f t="shared" si="1496"/>
        <v>0</v>
      </c>
      <c r="R1235">
        <f>IF(Q$1428&lt;1,R944-1, NA)</f>
        <v>220</v>
      </c>
      <c r="S1235">
        <f t="shared" si="1499"/>
        <v>19</v>
      </c>
    </row>
    <row r="1236" spans="1:19" x14ac:dyDescent="0.3">
      <c r="A1236">
        <f t="shared" ref="A1236" si="1526">A945</f>
        <v>81</v>
      </c>
      <c r="B1236">
        <f t="shared" ref="B1236:C1236" si="1527">A$1142</f>
        <v>2.0381340206185565</v>
      </c>
      <c r="C1236">
        <f t="shared" si="1527"/>
        <v>54.494845360824741</v>
      </c>
      <c r="D1236">
        <f t="shared" si="1485"/>
        <v>4.291302857142858</v>
      </c>
      <c r="E1236">
        <f t="shared" si="1486"/>
        <v>79.988571428571433</v>
      </c>
      <c r="F1236">
        <f t="shared" si="1487"/>
        <v>2.0948659793814435</v>
      </c>
      <c r="G1236">
        <f t="shared" si="1488"/>
        <v>20.505154639175259</v>
      </c>
      <c r="H1236">
        <f t="shared" si="1489"/>
        <v>-0.15830285714285797</v>
      </c>
      <c r="I1236">
        <f t="shared" si="1490"/>
        <v>-4.9885714285714329</v>
      </c>
      <c r="J1236">
        <f t="array" ref="J1236">MMULT(MMULT(F1236:G1236,D$856:E$857), TRANSPOSE(F1236:G1236))</f>
        <v>55.3623451911755</v>
      </c>
      <c r="K1236">
        <f t="array" ref="K1236">MMULT(MMULT(H1236:I1236,D$861:E$862), TRANSPOSE(H1236:I1236))</f>
        <v>0.71736200938373518</v>
      </c>
      <c r="L1236">
        <f t="shared" si="1491"/>
        <v>28.414742566197067</v>
      </c>
      <c r="M1236">
        <f t="shared" si="1492"/>
        <v>1.1643551822810441</v>
      </c>
      <c r="N1236">
        <f t="shared" si="1493"/>
        <v>2</v>
      </c>
      <c r="O1236">
        <f t="shared" si="1494"/>
        <v>0</v>
      </c>
      <c r="P1236">
        <f t="shared" si="1495"/>
        <v>1</v>
      </c>
      <c r="Q1236">
        <f t="shared" si="1496"/>
        <v>0</v>
      </c>
      <c r="R1236">
        <f>IF(Q$1428&lt;1,R945-1, NA)</f>
        <v>222</v>
      </c>
      <c r="S1236">
        <f t="shared" si="1499"/>
        <v>0</v>
      </c>
    </row>
    <row r="1237" spans="1:19" x14ac:dyDescent="0.3">
      <c r="A1237">
        <f t="shared" ref="A1237" si="1528">A946</f>
        <v>82</v>
      </c>
      <c r="B1237">
        <f t="shared" ref="B1237:C1237" si="1529">A$1142</f>
        <v>2.0381340206185565</v>
      </c>
      <c r="C1237">
        <f t="shared" si="1529"/>
        <v>54.494845360824741</v>
      </c>
      <c r="D1237">
        <f t="shared" si="1485"/>
        <v>4.291302857142858</v>
      </c>
      <c r="E1237">
        <f t="shared" si="1486"/>
        <v>79.988571428571433</v>
      </c>
      <c r="F1237">
        <f t="shared" si="1487"/>
        <v>2.2948659793814437</v>
      </c>
      <c r="G1237">
        <f t="shared" si="1488"/>
        <v>27.505154639175259</v>
      </c>
      <c r="H1237">
        <f t="shared" si="1489"/>
        <v>4.1697142857142211E-2</v>
      </c>
      <c r="I1237">
        <f t="shared" si="1490"/>
        <v>2.0114285714285671</v>
      </c>
      <c r="J1237">
        <f t="array" ref="J1237">MMULT(MMULT(F1237:G1237,D$856:E$857), TRANSPOSE(F1237:G1237))</f>
        <v>69.043108022021883</v>
      </c>
      <c r="K1237">
        <f t="array" ref="K1237">MMULT(MMULT(H1237:I1237,D$861:E$862), TRANSPOSE(H1237:I1237))</f>
        <v>0.11511235782010271</v>
      </c>
      <c r="L1237">
        <f t="shared" si="1491"/>
        <v>35.255123981620258</v>
      </c>
      <c r="M1237">
        <f t="shared" si="1492"/>
        <v>0.86323035649922786</v>
      </c>
      <c r="N1237">
        <f t="shared" si="1493"/>
        <v>2</v>
      </c>
      <c r="O1237">
        <f t="shared" si="1494"/>
        <v>0</v>
      </c>
      <c r="P1237">
        <f t="shared" si="1495"/>
        <v>1</v>
      </c>
      <c r="Q1237">
        <f t="shared" si="1496"/>
        <v>0</v>
      </c>
      <c r="R1237">
        <f>IF(Q$1428&lt;1,R946-1, NA)</f>
        <v>231</v>
      </c>
      <c r="S1237">
        <f t="shared" si="1499"/>
        <v>1</v>
      </c>
    </row>
    <row r="1238" spans="1:19" x14ac:dyDescent="0.3">
      <c r="A1238">
        <f t="shared" ref="A1238" si="1530">A947</f>
        <v>83</v>
      </c>
      <c r="B1238">
        <f t="shared" ref="B1238:C1238" si="1531">A$1142</f>
        <v>2.0381340206185565</v>
      </c>
      <c r="C1238">
        <f t="shared" si="1531"/>
        <v>54.494845360824741</v>
      </c>
      <c r="D1238">
        <f t="shared" si="1485"/>
        <v>4.291302857142858</v>
      </c>
      <c r="E1238">
        <f t="shared" si="1486"/>
        <v>79.988571428571433</v>
      </c>
      <c r="F1238">
        <f t="shared" si="1487"/>
        <v>2.0618659793814431</v>
      </c>
      <c r="G1238">
        <f t="shared" si="1488"/>
        <v>15.505154639175259</v>
      </c>
      <c r="H1238">
        <f t="shared" si="1489"/>
        <v>-0.19130285714285833</v>
      </c>
      <c r="I1238">
        <f t="shared" si="1490"/>
        <v>-9.9885714285714329</v>
      </c>
      <c r="J1238">
        <f t="array" ref="J1238">MMULT(MMULT(F1238:G1238,D$856:E$857), TRANSPOSE(F1238:G1238))</f>
        <v>52.843127679771001</v>
      </c>
      <c r="K1238">
        <f t="array" ref="K1238">MMULT(MMULT(H1238:I1238,D$861:E$862), TRANSPOSE(H1238:I1238))</f>
        <v>2.8474850941019572</v>
      </c>
      <c r="L1238">
        <f t="shared" si="1491"/>
        <v>27.155133810494817</v>
      </c>
      <c r="M1238">
        <f t="shared" si="1492"/>
        <v>2.2294167246401551</v>
      </c>
      <c r="N1238">
        <f t="shared" si="1493"/>
        <v>2</v>
      </c>
      <c r="O1238">
        <f t="shared" si="1494"/>
        <v>0</v>
      </c>
      <c r="P1238">
        <f t="shared" si="1495"/>
        <v>1</v>
      </c>
      <c r="Q1238">
        <f t="shared" si="1496"/>
        <v>0</v>
      </c>
      <c r="R1238">
        <f>IF(Q$1428&lt;1,R947-1, NA)</f>
        <v>233</v>
      </c>
      <c r="S1238">
        <f t="shared" si="1499"/>
        <v>2</v>
      </c>
    </row>
    <row r="1239" spans="1:19" x14ac:dyDescent="0.3">
      <c r="A1239">
        <f t="shared" ref="A1239" si="1532">A948</f>
        <v>84</v>
      </c>
      <c r="B1239">
        <f t="shared" ref="B1239:C1239" si="1533">A$1142</f>
        <v>2.0381340206185565</v>
      </c>
      <c r="C1239">
        <f t="shared" si="1533"/>
        <v>54.494845360824741</v>
      </c>
      <c r="D1239">
        <f t="shared" si="1485"/>
        <v>4.291302857142858</v>
      </c>
      <c r="E1239">
        <f t="shared" si="1486"/>
        <v>79.988571428571433</v>
      </c>
      <c r="F1239">
        <f t="shared" si="1487"/>
        <v>0.59486597938144348</v>
      </c>
      <c r="G1239">
        <f t="shared" si="1488"/>
        <v>10.505154639175259</v>
      </c>
      <c r="H1239">
        <f t="shared" si="1489"/>
        <v>-1.658302857142858</v>
      </c>
      <c r="I1239">
        <f t="shared" si="1490"/>
        <v>-14.988571428571433</v>
      </c>
      <c r="J1239">
        <f t="array" ref="J1239">MMULT(MMULT(F1239:G1239,D$856:E$857), TRANSPOSE(F1239:G1239))</f>
        <v>5.5985709418898573</v>
      </c>
      <c r="K1239">
        <f t="array" ref="K1239">MMULT(MMULT(H1239:I1239,D$861:E$862), TRANSPOSE(H1239:I1239))</f>
        <v>18.455019583778835</v>
      </c>
      <c r="L1239">
        <f t="shared" si="1491"/>
        <v>3.5328554415542452</v>
      </c>
      <c r="M1239">
        <f t="shared" si="1492"/>
        <v>10.033183969478594</v>
      </c>
      <c r="N1239">
        <f t="shared" si="1493"/>
        <v>1</v>
      </c>
      <c r="O1239">
        <f t="shared" si="1494"/>
        <v>1</v>
      </c>
      <c r="P1239">
        <f t="shared" si="1495"/>
        <v>0</v>
      </c>
      <c r="Q1239">
        <f t="shared" si="1496"/>
        <v>0</v>
      </c>
      <c r="R1239">
        <f>IF(Q$1428&lt;1,R948-1, NA)</f>
        <v>235</v>
      </c>
      <c r="S1239">
        <f t="shared" si="1499"/>
        <v>3</v>
      </c>
    </row>
    <row r="1240" spans="1:19" x14ac:dyDescent="0.3">
      <c r="A1240">
        <f t="shared" ref="A1240" si="1534">A949</f>
        <v>85</v>
      </c>
      <c r="B1240">
        <f t="shared" ref="B1240:C1240" si="1535">A$1142</f>
        <v>2.0381340206185565</v>
      </c>
      <c r="C1240">
        <f t="shared" si="1535"/>
        <v>54.494845360824741</v>
      </c>
      <c r="D1240">
        <f t="shared" si="1485"/>
        <v>4.291302857142858</v>
      </c>
      <c r="E1240">
        <f t="shared" si="1486"/>
        <v>79.988571428571433</v>
      </c>
      <c r="F1240">
        <f t="shared" si="1487"/>
        <v>2.0288659793814436</v>
      </c>
      <c r="G1240">
        <f t="shared" si="1488"/>
        <v>18.505154639175259</v>
      </c>
      <c r="H1240">
        <f t="shared" si="1489"/>
        <v>-0.2243028571428578</v>
      </c>
      <c r="I1240">
        <f t="shared" si="1490"/>
        <v>-6.9885714285714329</v>
      </c>
      <c r="J1240">
        <f t="array" ref="J1240">MMULT(MMULT(F1240:G1240,D$856:E$857), TRANSPOSE(F1240:G1240))</f>
        <v>51.563001133789726</v>
      </c>
      <c r="K1240">
        <f t="array" ref="K1240">MMULT(MMULT(H1240:I1240,D$861:E$862), TRANSPOSE(H1240:I1240))</f>
        <v>1.4099094517223589</v>
      </c>
      <c r="L1240">
        <f t="shared" si="1491"/>
        <v>26.51507053750418</v>
      </c>
      <c r="M1240">
        <f t="shared" si="1492"/>
        <v>1.5106289034503559</v>
      </c>
      <c r="N1240">
        <f t="shared" si="1493"/>
        <v>2</v>
      </c>
      <c r="O1240">
        <f t="shared" si="1494"/>
        <v>0</v>
      </c>
      <c r="P1240">
        <f t="shared" si="1495"/>
        <v>1</v>
      </c>
      <c r="Q1240">
        <f t="shared" si="1496"/>
        <v>0</v>
      </c>
      <c r="R1240">
        <f>IF(Q$1428&lt;1,R949-1, NA)</f>
        <v>236</v>
      </c>
      <c r="S1240">
        <f t="shared" si="1499"/>
        <v>4</v>
      </c>
    </row>
    <row r="1241" spans="1:19" x14ac:dyDescent="0.3">
      <c r="A1241">
        <f t="shared" ref="A1241" si="1536">A950</f>
        <v>86</v>
      </c>
      <c r="B1241">
        <f t="shared" ref="B1241:C1241" si="1537">A$1142</f>
        <v>2.0381340206185565</v>
      </c>
      <c r="C1241">
        <f t="shared" si="1537"/>
        <v>54.494845360824741</v>
      </c>
      <c r="D1241">
        <f t="shared" si="1485"/>
        <v>4.291302857142858</v>
      </c>
      <c r="E1241">
        <f t="shared" si="1486"/>
        <v>79.988571428571433</v>
      </c>
      <c r="F1241">
        <f t="shared" si="1487"/>
        <v>2.8948659793814433</v>
      </c>
      <c r="G1241">
        <f t="shared" si="1488"/>
        <v>33.505154639175259</v>
      </c>
      <c r="H1241">
        <f t="shared" si="1489"/>
        <v>0.64169714285714186</v>
      </c>
      <c r="I1241">
        <f t="shared" si="1490"/>
        <v>8.0114285714285671</v>
      </c>
      <c r="J1241">
        <f t="array" ref="J1241">MMULT(MMULT(F1241:G1241,D$856:E$857), TRANSPOSE(F1241:G1241))</f>
        <v>108.89174216156491</v>
      </c>
      <c r="K1241">
        <f t="array" ref="K1241">MMULT(MMULT(H1241:I1241,D$861:E$862), TRANSPOSE(H1241:I1241))</f>
        <v>3.2711522124419492</v>
      </c>
      <c r="L1241">
        <f t="shared" si="1491"/>
        <v>55.17944105139177</v>
      </c>
      <c r="M1241">
        <f t="shared" si="1492"/>
        <v>2.4412502838101511</v>
      </c>
      <c r="N1241">
        <f t="shared" si="1493"/>
        <v>2</v>
      </c>
      <c r="O1241">
        <f t="shared" si="1494"/>
        <v>0</v>
      </c>
      <c r="P1241">
        <f t="shared" si="1495"/>
        <v>1</v>
      </c>
      <c r="Q1241">
        <f t="shared" si="1496"/>
        <v>0</v>
      </c>
      <c r="R1241">
        <f>IF(Q$1428&lt;1,R950-1, NA)</f>
        <v>239</v>
      </c>
      <c r="S1241">
        <f t="shared" si="1499"/>
        <v>5</v>
      </c>
    </row>
    <row r="1242" spans="1:19" x14ac:dyDescent="0.3">
      <c r="A1242">
        <f t="shared" ref="A1242" si="1538">A951</f>
        <v>87</v>
      </c>
      <c r="B1242">
        <f t="shared" ref="B1242:C1242" si="1539">A$1142</f>
        <v>2.0381340206185565</v>
      </c>
      <c r="C1242">
        <f t="shared" si="1539"/>
        <v>54.494845360824741</v>
      </c>
      <c r="D1242">
        <f t="shared" si="1485"/>
        <v>4.291302857142858</v>
      </c>
      <c r="E1242">
        <f t="shared" si="1486"/>
        <v>79.988571428571433</v>
      </c>
      <c r="F1242">
        <f t="shared" si="1487"/>
        <v>1.9118659793814436</v>
      </c>
      <c r="G1242">
        <f t="shared" si="1488"/>
        <v>21.505154639175259</v>
      </c>
      <c r="H1242">
        <f t="shared" si="1489"/>
        <v>-0.3413028571428578</v>
      </c>
      <c r="I1242">
        <f t="shared" si="1490"/>
        <v>-3.9885714285714329</v>
      </c>
      <c r="J1242">
        <f t="array" ref="J1242">MMULT(MMULT(F1242:G1242,D$856:E$857), TRANSPOSE(F1242:G1242))</f>
        <v>47.18742899730141</v>
      </c>
      <c r="K1242">
        <f t="array" ref="K1242">MMULT(MMULT(H1242:I1242,D$861:E$862), TRANSPOSE(H1242:I1242))</f>
        <v>0.88411362127231607</v>
      </c>
      <c r="L1242">
        <f t="shared" si="1491"/>
        <v>24.327284469260022</v>
      </c>
      <c r="M1242">
        <f t="shared" si="1492"/>
        <v>1.2477309882253345</v>
      </c>
      <c r="N1242">
        <f t="shared" si="1493"/>
        <v>2</v>
      </c>
      <c r="O1242">
        <f t="shared" si="1494"/>
        <v>0</v>
      </c>
      <c r="P1242">
        <f t="shared" si="1495"/>
        <v>1</v>
      </c>
      <c r="Q1242">
        <f t="shared" si="1496"/>
        <v>0</v>
      </c>
      <c r="R1242">
        <f>IF(Q$1428&lt;1,R951-1, NA)</f>
        <v>241</v>
      </c>
      <c r="S1242">
        <f t="shared" si="1499"/>
        <v>6</v>
      </c>
    </row>
    <row r="1243" spans="1:19" x14ac:dyDescent="0.3">
      <c r="A1243">
        <f t="shared" ref="A1243" si="1540">A952</f>
        <v>88</v>
      </c>
      <c r="B1243">
        <f t="shared" ref="B1243:C1243" si="1541">A$1142</f>
        <v>2.0381340206185565</v>
      </c>
      <c r="C1243">
        <f t="shared" si="1541"/>
        <v>54.494845360824741</v>
      </c>
      <c r="D1243">
        <f t="shared" si="1485"/>
        <v>4.291302857142858</v>
      </c>
      <c r="E1243">
        <f t="shared" si="1486"/>
        <v>79.988571428571433</v>
      </c>
      <c r="F1243">
        <f t="shared" si="1487"/>
        <v>2.4788659793814438</v>
      </c>
      <c r="G1243">
        <f t="shared" si="1488"/>
        <v>25.505154639175259</v>
      </c>
      <c r="H1243">
        <f t="shared" si="1489"/>
        <v>0.22569714285714237</v>
      </c>
      <c r="I1243">
        <f t="shared" si="1490"/>
        <v>1.1428571428567125E-2</v>
      </c>
      <c r="J1243">
        <f t="array" ref="J1243">MMULT(MMULT(F1243:G1243,D$856:E$857), TRANSPOSE(F1243:G1243))</f>
        <v>78.044154992257106</v>
      </c>
      <c r="K1243">
        <f t="array" ref="K1243">MMULT(MMULT(H1243:I1243,D$861:E$862), TRANSPOSE(H1243:I1243))</f>
        <v>0.36273371309410651</v>
      </c>
      <c r="L1243">
        <f t="shared" si="1491"/>
        <v>39.755647466737869</v>
      </c>
      <c r="M1243">
        <f t="shared" si="1492"/>
        <v>0.98704103413622968</v>
      </c>
      <c r="N1243">
        <f t="shared" si="1493"/>
        <v>2</v>
      </c>
      <c r="O1243">
        <f t="shared" si="1494"/>
        <v>0</v>
      </c>
      <c r="P1243">
        <f t="shared" si="1495"/>
        <v>1</v>
      </c>
      <c r="Q1243">
        <f t="shared" si="1496"/>
        <v>0</v>
      </c>
      <c r="R1243">
        <f>IF(Q$1428&lt;1,R952-1, NA)</f>
        <v>243</v>
      </c>
      <c r="S1243">
        <f t="shared" si="1499"/>
        <v>7</v>
      </c>
    </row>
    <row r="1244" spans="1:19" x14ac:dyDescent="0.3">
      <c r="A1244">
        <f t="shared" ref="A1244" si="1542">A953</f>
        <v>89</v>
      </c>
      <c r="B1244">
        <f t="shared" ref="B1244:C1244" si="1543">A$1142</f>
        <v>2.0381340206185565</v>
      </c>
      <c r="C1244">
        <f t="shared" si="1543"/>
        <v>54.494845360824741</v>
      </c>
      <c r="D1244">
        <f t="shared" si="1485"/>
        <v>4.291302857142858</v>
      </c>
      <c r="E1244">
        <f t="shared" si="1486"/>
        <v>79.988571428571433</v>
      </c>
      <c r="F1244">
        <f t="shared" si="1487"/>
        <v>0.12886597938144329</v>
      </c>
      <c r="G1244">
        <f t="shared" si="1488"/>
        <v>-6.4948453608247405</v>
      </c>
      <c r="H1244">
        <f t="shared" si="1489"/>
        <v>-2.1243028571428582</v>
      </c>
      <c r="I1244">
        <f t="shared" si="1490"/>
        <v>-31.988571428571433</v>
      </c>
      <c r="J1244">
        <f t="array" ref="J1244">MMULT(MMULT(F1244:G1244,D$856:E$857), TRANSPOSE(F1244:G1244))</f>
        <v>1.9860119410410482</v>
      </c>
      <c r="K1244">
        <f t="array" ref="K1244">MMULT(MMULT(H1244:I1244,D$861:E$862), TRANSPOSE(H1244:I1244))</f>
        <v>42.272269552329703</v>
      </c>
      <c r="L1244">
        <f t="shared" si="1491"/>
        <v>1.7265759411298407</v>
      </c>
      <c r="M1244">
        <f t="shared" si="1492"/>
        <v>21.941808953754027</v>
      </c>
      <c r="N1244">
        <f t="shared" si="1493"/>
        <v>1</v>
      </c>
      <c r="O1244">
        <f t="shared" si="1494"/>
        <v>1</v>
      </c>
      <c r="P1244">
        <f t="shared" si="1495"/>
        <v>0</v>
      </c>
      <c r="Q1244">
        <f t="shared" si="1496"/>
        <v>0</v>
      </c>
      <c r="R1244">
        <f>IF(Q$1428&lt;1,R953-1, NA)</f>
        <v>246</v>
      </c>
      <c r="S1244">
        <f t="shared" si="1499"/>
        <v>8</v>
      </c>
    </row>
    <row r="1245" spans="1:19" x14ac:dyDescent="0.3">
      <c r="A1245">
        <f t="shared" ref="A1245" si="1544">A954</f>
        <v>90</v>
      </c>
      <c r="B1245">
        <f t="shared" ref="B1245:C1245" si="1545">A$1142</f>
        <v>2.0381340206185565</v>
      </c>
      <c r="C1245">
        <f t="shared" si="1545"/>
        <v>54.494845360824741</v>
      </c>
      <c r="D1245">
        <f t="shared" si="1485"/>
        <v>4.291302857142858</v>
      </c>
      <c r="E1245">
        <f t="shared" si="1486"/>
        <v>79.988571428571433</v>
      </c>
      <c r="F1245">
        <f t="shared" si="1487"/>
        <v>1.9618659793814435</v>
      </c>
      <c r="G1245">
        <f t="shared" si="1488"/>
        <v>31.505154639175259</v>
      </c>
      <c r="H1245">
        <f t="shared" si="1489"/>
        <v>-0.29130285714285797</v>
      </c>
      <c r="I1245">
        <f t="shared" si="1490"/>
        <v>6.0114285714285671</v>
      </c>
      <c r="J1245">
        <f t="array" ref="J1245">MMULT(MMULT(F1245:G1245,D$856:E$857), TRANSPOSE(F1245:G1245))</f>
        <v>57.144694257542525</v>
      </c>
      <c r="K1245">
        <f t="array" ref="K1245">MMULT(MMULT(H1245:I1245,D$861:E$862), TRANSPOSE(H1245:I1245))</f>
        <v>2.3743519202773684</v>
      </c>
      <c r="L1245">
        <f t="shared" si="1491"/>
        <v>29.305917099380579</v>
      </c>
      <c r="M1245">
        <f t="shared" si="1492"/>
        <v>1.9928501377278607</v>
      </c>
      <c r="N1245">
        <f t="shared" si="1493"/>
        <v>2</v>
      </c>
      <c r="O1245">
        <f t="shared" si="1494"/>
        <v>0</v>
      </c>
      <c r="P1245">
        <f t="shared" si="1495"/>
        <v>1</v>
      </c>
      <c r="Q1245">
        <f t="shared" si="1496"/>
        <v>0</v>
      </c>
      <c r="R1245">
        <f>IF(Q$1428&lt;1,R954-1, NA)</f>
        <v>248</v>
      </c>
      <c r="S1245">
        <f t="shared" si="1499"/>
        <v>9</v>
      </c>
    </row>
    <row r="1246" spans="1:19" x14ac:dyDescent="0.3">
      <c r="A1246">
        <f t="shared" ref="A1246" si="1546">A955</f>
        <v>91</v>
      </c>
      <c r="B1246">
        <f t="shared" ref="B1246:C1246" si="1547">A$1142</f>
        <v>2.0381340206185565</v>
      </c>
      <c r="C1246">
        <f t="shared" si="1547"/>
        <v>54.494845360824741</v>
      </c>
      <c r="D1246">
        <f t="shared" si="1485"/>
        <v>4.291302857142858</v>
      </c>
      <c r="E1246">
        <f t="shared" si="1486"/>
        <v>79.988571428571433</v>
      </c>
      <c r="F1246">
        <f t="shared" si="1487"/>
        <v>0.16186597938144365</v>
      </c>
      <c r="G1246">
        <f t="shared" si="1488"/>
        <v>5.5051546391752595</v>
      </c>
      <c r="H1246">
        <f t="shared" si="1489"/>
        <v>-2.0913028571428578</v>
      </c>
      <c r="I1246">
        <f t="shared" si="1490"/>
        <v>-19.988571428571433</v>
      </c>
      <c r="J1246">
        <f t="array" ref="J1246">MMULT(MMULT(F1246:G1246,D$856:E$857), TRANSPOSE(F1246:G1246))</f>
        <v>0.92208526136008007</v>
      </c>
      <c r="K1246">
        <f t="array" ref="K1246">MMULT(MMULT(H1246:I1246,D$861:E$862), TRANSPOSE(H1246:I1246))</f>
        <v>29.947970596630984</v>
      </c>
      <c r="L1246">
        <f t="shared" si="1491"/>
        <v>1.1946126012893565</v>
      </c>
      <c r="M1246">
        <f t="shared" si="1492"/>
        <v>15.779659475904669</v>
      </c>
      <c r="N1246">
        <f t="shared" si="1493"/>
        <v>1</v>
      </c>
      <c r="O1246">
        <f t="shared" si="1494"/>
        <v>1</v>
      </c>
      <c r="P1246">
        <f t="shared" si="1495"/>
        <v>0</v>
      </c>
      <c r="Q1246">
        <f t="shared" si="1496"/>
        <v>0</v>
      </c>
      <c r="R1246">
        <f>IF(Q$1428&lt;1,R955-1, NA)</f>
        <v>250</v>
      </c>
      <c r="S1246">
        <f t="shared" si="1499"/>
        <v>10</v>
      </c>
    </row>
    <row r="1247" spans="1:19" x14ac:dyDescent="0.3">
      <c r="A1247">
        <f t="shared" ref="A1247" si="1548">A956</f>
        <v>92</v>
      </c>
      <c r="B1247">
        <f t="shared" ref="B1247:C1247" si="1549">A$1142</f>
        <v>2.0381340206185565</v>
      </c>
      <c r="C1247">
        <f t="shared" si="1549"/>
        <v>54.494845360824741</v>
      </c>
      <c r="D1247">
        <f t="shared" si="1485"/>
        <v>4.291302857142858</v>
      </c>
      <c r="E1247">
        <f t="shared" si="1486"/>
        <v>79.988571428571433</v>
      </c>
      <c r="F1247">
        <f t="shared" si="1487"/>
        <v>2.2948659793814437</v>
      </c>
      <c r="G1247">
        <f t="shared" si="1488"/>
        <v>35.505154639175259</v>
      </c>
      <c r="H1247">
        <f t="shared" si="1489"/>
        <v>4.1697142857142211E-2</v>
      </c>
      <c r="I1247">
        <f t="shared" si="1490"/>
        <v>10.011428571428567</v>
      </c>
      <c r="J1247">
        <f t="array" ref="J1247">MMULT(MMULT(F1247:G1247,D$856:E$857), TRANSPOSE(F1247:G1247))</f>
        <v>76.525420400427151</v>
      </c>
      <c r="K1247">
        <f t="array" ref="K1247">MMULT(MMULT(H1247:I1247,D$861:E$862), TRANSPOSE(H1247:I1247))</f>
        <v>3.1219751235795474</v>
      </c>
      <c r="L1247">
        <f t="shared" si="1491"/>
        <v>38.996280170822892</v>
      </c>
      <c r="M1247">
        <f t="shared" si="1492"/>
        <v>2.3666617393789502</v>
      </c>
      <c r="N1247">
        <f t="shared" si="1493"/>
        <v>2</v>
      </c>
      <c r="O1247">
        <f t="shared" si="1494"/>
        <v>0</v>
      </c>
      <c r="P1247">
        <f t="shared" si="1495"/>
        <v>1</v>
      </c>
      <c r="Q1247">
        <f t="shared" si="1496"/>
        <v>0</v>
      </c>
      <c r="R1247">
        <f>IF(Q$1428&lt;1,R956-1, NA)</f>
        <v>258</v>
      </c>
      <c r="S1247">
        <f t="shared" si="1499"/>
        <v>11</v>
      </c>
    </row>
    <row r="1248" spans="1:19" x14ac:dyDescent="0.3">
      <c r="A1248">
        <f t="shared" ref="A1248" si="1550">A957</f>
        <v>93</v>
      </c>
      <c r="B1248">
        <f t="shared" ref="B1248:C1248" si="1551">A$1142</f>
        <v>2.0381340206185565</v>
      </c>
      <c r="C1248">
        <f t="shared" si="1551"/>
        <v>54.494845360824741</v>
      </c>
      <c r="D1248">
        <f t="shared" si="1485"/>
        <v>4.291302857142858</v>
      </c>
      <c r="E1248">
        <f t="shared" si="1486"/>
        <v>79.988571428571433</v>
      </c>
      <c r="F1248">
        <f t="shared" si="1487"/>
        <v>-0.17113402061855654</v>
      </c>
      <c r="G1248">
        <f t="shared" si="1488"/>
        <v>-4.4948453608247405</v>
      </c>
      <c r="H1248">
        <f t="shared" si="1489"/>
        <v>-2.424302857142858</v>
      </c>
      <c r="I1248">
        <f t="shared" si="1490"/>
        <v>-29.988571428571433</v>
      </c>
      <c r="J1248">
        <f t="array" ref="J1248">MMULT(MMULT(F1248:G1248,D$856:E$857), TRANSPOSE(F1248:G1248))</f>
        <v>0.69928547862402879</v>
      </c>
      <c r="K1248">
        <f t="array" ref="K1248">MMULT(MMULT(H1248:I1248,D$861:E$862), TRANSPOSE(H1248:I1248))</f>
        <v>46.374716604340527</v>
      </c>
      <c r="L1248">
        <f t="shared" si="1491"/>
        <v>1.0832127099213309</v>
      </c>
      <c r="M1248">
        <f t="shared" si="1492"/>
        <v>23.993032479759439</v>
      </c>
      <c r="N1248">
        <f t="shared" si="1493"/>
        <v>1</v>
      </c>
      <c r="O1248">
        <f t="shared" si="1494"/>
        <v>1</v>
      </c>
      <c r="P1248">
        <f t="shared" si="1495"/>
        <v>0</v>
      </c>
      <c r="Q1248">
        <f t="shared" si="1496"/>
        <v>0</v>
      </c>
      <c r="R1248">
        <f>IF(Q$1428&lt;1,R957-1, NA)</f>
        <v>262</v>
      </c>
      <c r="S1248">
        <f t="shared" si="1499"/>
        <v>12</v>
      </c>
    </row>
    <row r="1249" spans="1:19" x14ac:dyDescent="0.3">
      <c r="A1249">
        <f t="shared" ref="A1249" si="1552">A958</f>
        <v>94</v>
      </c>
      <c r="B1249">
        <f t="shared" ref="B1249:C1249" si="1553">A$1142</f>
        <v>2.0381340206185565</v>
      </c>
      <c r="C1249">
        <f t="shared" si="1553"/>
        <v>54.494845360824741</v>
      </c>
      <c r="D1249">
        <f t="shared" si="1485"/>
        <v>4.291302857142858</v>
      </c>
      <c r="E1249">
        <f t="shared" si="1486"/>
        <v>79.988571428571433</v>
      </c>
      <c r="F1249">
        <f t="shared" si="1487"/>
        <v>2.7788659793814436</v>
      </c>
      <c r="G1249">
        <f t="shared" si="1488"/>
        <v>23.505154639175259</v>
      </c>
      <c r="H1249">
        <f t="shared" si="1489"/>
        <v>0.5256971428571422</v>
      </c>
      <c r="I1249">
        <f t="shared" si="1490"/>
        <v>-1.9885714285714329</v>
      </c>
      <c r="J1249">
        <f t="array" ref="J1249">MMULT(MMULT(F1249:G1249,D$856:E$857), TRANSPOSE(F1249:G1249))</f>
        <v>96.268325752850615</v>
      </c>
      <c r="K1249">
        <f t="array" ref="K1249">MMULT(MMULT(H1249:I1249,D$861:E$862), TRANSPOSE(H1249:I1249))</f>
        <v>2.4568909475883549</v>
      </c>
      <c r="L1249">
        <f t="shared" si="1491"/>
        <v>48.867732847034624</v>
      </c>
      <c r="M1249">
        <f t="shared" si="1492"/>
        <v>2.0341196513833539</v>
      </c>
      <c r="N1249">
        <f t="shared" si="1493"/>
        <v>2</v>
      </c>
      <c r="O1249">
        <f t="shared" si="1494"/>
        <v>0</v>
      </c>
      <c r="P1249">
        <f t="shared" si="1495"/>
        <v>1</v>
      </c>
      <c r="Q1249">
        <f t="shared" si="1496"/>
        <v>0</v>
      </c>
      <c r="R1249">
        <f>IF(Q$1428&lt;1,R958-1, NA)</f>
        <v>264</v>
      </c>
      <c r="S1249">
        <f t="shared" si="1499"/>
        <v>13</v>
      </c>
    </row>
    <row r="1250" spans="1:19" x14ac:dyDescent="0.3">
      <c r="A1250">
        <f t="shared" ref="A1250" si="1554">A959</f>
        <v>95</v>
      </c>
      <c r="B1250">
        <f t="shared" ref="B1250:C1250" si="1555">A$1142</f>
        <v>2.0381340206185565</v>
      </c>
      <c r="C1250">
        <f t="shared" si="1555"/>
        <v>54.494845360824741</v>
      </c>
      <c r="D1250">
        <f t="shared" si="1485"/>
        <v>4.291302857142858</v>
      </c>
      <c r="E1250">
        <f t="shared" si="1486"/>
        <v>79.988571428571433</v>
      </c>
      <c r="F1250">
        <f t="shared" si="1487"/>
        <v>-0.20513402061855657</v>
      </c>
      <c r="G1250">
        <f t="shared" si="1488"/>
        <v>8.5051546391752595</v>
      </c>
      <c r="H1250">
        <f t="shared" si="1489"/>
        <v>-2.4583028571428578</v>
      </c>
      <c r="I1250">
        <f t="shared" si="1490"/>
        <v>-16.988571428571433</v>
      </c>
      <c r="J1250">
        <f t="array" ref="J1250">MMULT(MMULT(F1250:G1250,D$856:E$857), TRANSPOSE(F1250:G1250))</f>
        <v>3.7451678282142042</v>
      </c>
      <c r="K1250">
        <f t="array" ref="K1250">MMULT(MMULT(H1250:I1250,D$861:E$862), TRANSPOSE(H1250:I1250))</f>
        <v>38.280836771424063</v>
      </c>
      <c r="L1250">
        <f t="shared" si="1491"/>
        <v>2.6061538847164187</v>
      </c>
      <c r="M1250">
        <f t="shared" si="1492"/>
        <v>19.946092563301207</v>
      </c>
      <c r="N1250">
        <f t="shared" si="1493"/>
        <v>1</v>
      </c>
      <c r="O1250">
        <f t="shared" si="1494"/>
        <v>1</v>
      </c>
      <c r="P1250">
        <f t="shared" si="1495"/>
        <v>0</v>
      </c>
      <c r="Q1250">
        <f t="shared" si="1496"/>
        <v>0</v>
      </c>
      <c r="R1250">
        <f>IF(Q$1428&lt;1,R959-1, NA)</f>
        <v>265</v>
      </c>
      <c r="S1250">
        <f t="shared" si="1499"/>
        <v>14</v>
      </c>
    </row>
    <row r="1251" spans="1:19" x14ac:dyDescent="0.3">
      <c r="A1251">
        <f t="shared" ref="A1251" si="1556">A960</f>
        <v>96</v>
      </c>
      <c r="B1251">
        <f t="shared" ref="B1251:C1251" si="1557">A$1142</f>
        <v>2.0381340206185565</v>
      </c>
      <c r="C1251">
        <f t="shared" si="1557"/>
        <v>54.494845360824741</v>
      </c>
      <c r="D1251">
        <f t="shared" si="1485"/>
        <v>4.291302857142858</v>
      </c>
      <c r="E1251">
        <f t="shared" si="1486"/>
        <v>79.988571428571433</v>
      </c>
      <c r="F1251">
        <f t="shared" si="1487"/>
        <v>2.2618659793814433</v>
      </c>
      <c r="G1251">
        <f t="shared" si="1488"/>
        <v>17.505154639175259</v>
      </c>
      <c r="H1251">
        <f t="shared" si="1489"/>
        <v>8.6971428571418485E-3</v>
      </c>
      <c r="I1251">
        <f t="shared" si="1490"/>
        <v>-7.9885714285714329</v>
      </c>
      <c r="J1251">
        <f t="array" ref="J1251">MMULT(MMULT(F1251:G1251,D$856:E$857), TRANSPOSE(F1251:G1251))</f>
        <v>63.609810528113179</v>
      </c>
      <c r="K1251">
        <f t="array" ref="K1251">MMULT(MMULT(H1251:I1251,D$861:E$862), TRANSPOSE(H1251:I1251))</f>
        <v>2.0946069285802231</v>
      </c>
      <c r="L1251">
        <f t="shared" si="1491"/>
        <v>32.538475234665903</v>
      </c>
      <c r="M1251">
        <f t="shared" si="1492"/>
        <v>1.852977641879288</v>
      </c>
      <c r="N1251">
        <f t="shared" si="1493"/>
        <v>2</v>
      </c>
      <c r="O1251">
        <f t="shared" si="1494"/>
        <v>0</v>
      </c>
      <c r="P1251">
        <f t="shared" si="1495"/>
        <v>1</v>
      </c>
      <c r="Q1251">
        <f t="shared" si="1496"/>
        <v>0</v>
      </c>
      <c r="R1251">
        <f>IF(Q$1428&lt;1,R960-1, NA)</f>
        <v>268</v>
      </c>
      <c r="S1251">
        <f t="shared" si="1499"/>
        <v>15</v>
      </c>
    </row>
    <row r="1252" spans="1:19" x14ac:dyDescent="0.3">
      <c r="A1252">
        <f t="shared" ref="A1252" si="1558">A961</f>
        <v>97</v>
      </c>
      <c r="B1252">
        <f t="shared" ref="B1252:C1252" si="1559">A$1142</f>
        <v>2.0381340206185565</v>
      </c>
      <c r="C1252">
        <f t="shared" si="1559"/>
        <v>54.494845360824741</v>
      </c>
      <c r="D1252">
        <f t="shared" si="1485"/>
        <v>4.291302857142858</v>
      </c>
      <c r="E1252">
        <f t="shared" si="1486"/>
        <v>79.988571428571433</v>
      </c>
      <c r="F1252">
        <f t="shared" si="1487"/>
        <v>2.6288659793814433</v>
      </c>
      <c r="G1252">
        <f t="shared" si="1488"/>
        <v>29.505154639175259</v>
      </c>
      <c r="H1252">
        <f t="shared" si="1489"/>
        <v>0.37569714285714184</v>
      </c>
      <c r="I1252">
        <f t="shared" si="1490"/>
        <v>4.0114285714285671</v>
      </c>
      <c r="J1252">
        <f t="array" ref="J1252">MMULT(MMULT(F1252:G1252,D$856:E$857), TRANSPOSE(F1252:G1252))</f>
        <v>89.174847489917937</v>
      </c>
      <c r="K1252">
        <f t="array" ref="K1252">MMULT(MMULT(H1252:I1252,D$861:E$862), TRANSPOSE(H1252:I1252))</f>
        <v>1.0164428718244065</v>
      </c>
      <c r="L1252">
        <f t="shared" si="1491"/>
        <v>45.320993715568285</v>
      </c>
      <c r="M1252">
        <f t="shared" si="1492"/>
        <v>1.3138956135013797</v>
      </c>
      <c r="N1252">
        <f t="shared" si="1493"/>
        <v>2</v>
      </c>
      <c r="O1252">
        <f t="shared" si="1494"/>
        <v>0</v>
      </c>
      <c r="P1252">
        <f t="shared" si="1495"/>
        <v>1</v>
      </c>
      <c r="Q1252">
        <f t="shared" si="1496"/>
        <v>0</v>
      </c>
      <c r="R1252">
        <f>IF(Q$1428&lt;1,R961-1, NA)</f>
        <v>270</v>
      </c>
      <c r="S1252">
        <f t="shared" si="1499"/>
        <v>16</v>
      </c>
    </row>
    <row r="1253" spans="1:19" x14ac:dyDescent="0.3">
      <c r="A1253">
        <f t="shared" ref="A1253" si="1560">A962</f>
        <v>98</v>
      </c>
      <c r="B1253">
        <f t="shared" ref="B1253:C1253" si="1561">A$1142</f>
        <v>2.0381340206185565</v>
      </c>
      <c r="C1253">
        <f t="shared" si="1561"/>
        <v>54.494845360824741</v>
      </c>
      <c r="D1253">
        <f t="shared" si="1485"/>
        <v>4.291302857142858</v>
      </c>
      <c r="E1253">
        <f t="shared" si="1486"/>
        <v>79.988571428571433</v>
      </c>
      <c r="F1253">
        <f t="shared" si="1487"/>
        <v>1.7118659793814435</v>
      </c>
      <c r="G1253">
        <f t="shared" si="1488"/>
        <v>20.505154639175259</v>
      </c>
      <c r="H1253">
        <f t="shared" si="1489"/>
        <v>-0.54130285714285797</v>
      </c>
      <c r="I1253">
        <f t="shared" si="1490"/>
        <v>-4.9885714285714329</v>
      </c>
      <c r="J1253">
        <f t="array" ref="J1253">MMULT(MMULT(F1253:G1253,D$856:E$857), TRANSPOSE(F1253:G1253))</f>
        <v>38.412631070464059</v>
      </c>
      <c r="K1253">
        <f t="array" ref="K1253">MMULT(MMULT(H1253:I1253,D$861:E$862), TRANSPOSE(H1253:I1253))</f>
        <v>1.979462262265834</v>
      </c>
      <c r="L1253">
        <f t="shared" si="1491"/>
        <v>19.939885505841346</v>
      </c>
      <c r="M1253">
        <f t="shared" si="1492"/>
        <v>1.7954053087220934</v>
      </c>
      <c r="N1253">
        <f t="shared" si="1493"/>
        <v>2</v>
      </c>
      <c r="O1253">
        <f t="shared" si="1494"/>
        <v>0</v>
      </c>
      <c r="P1253">
        <f t="shared" si="1495"/>
        <v>1</v>
      </c>
      <c r="Q1253">
        <f t="shared" si="1496"/>
        <v>0</v>
      </c>
      <c r="R1253">
        <f>IF(Q$1428&lt;1,R962-1, NA)</f>
        <v>0</v>
      </c>
      <c r="S1253">
        <f>0</f>
        <v>0</v>
      </c>
    </row>
    <row r="1254" spans="1:19" x14ac:dyDescent="0.3">
      <c r="A1254">
        <f t="shared" ref="A1254" si="1562">A963</f>
        <v>99</v>
      </c>
      <c r="B1254">
        <f t="shared" ref="B1254:C1254" si="1563">A$1142</f>
        <v>2.0381340206185565</v>
      </c>
      <c r="C1254">
        <f t="shared" si="1563"/>
        <v>54.494845360824741</v>
      </c>
      <c r="D1254">
        <f t="shared" si="1485"/>
        <v>4.291302857142858</v>
      </c>
      <c r="E1254">
        <f t="shared" si="1486"/>
        <v>79.988571428571433</v>
      </c>
      <c r="F1254">
        <f t="shared" si="1487"/>
        <v>-0.17113402061855654</v>
      </c>
      <c r="G1254">
        <f t="shared" si="1488"/>
        <v>-3.4948453608247405</v>
      </c>
      <c r="H1254">
        <f t="shared" si="1489"/>
        <v>-2.424302857142858</v>
      </c>
      <c r="I1254">
        <f t="shared" si="1490"/>
        <v>-28.988571428571433</v>
      </c>
      <c r="J1254">
        <f t="array" ref="J1254">MMULT(MMULT(F1254:G1254,D$856:E$857), TRANSPOSE(F1254:G1254))</f>
        <v>0.52390571031458988</v>
      </c>
      <c r="K1254">
        <f t="array" ref="K1254">MMULT(MMULT(H1254:I1254,D$861:E$862), TRANSPOSE(H1254:I1254))</f>
        <v>45.286772808056838</v>
      </c>
      <c r="L1254">
        <f t="shared" si="1491"/>
        <v>0.99552282576661144</v>
      </c>
      <c r="M1254">
        <f t="shared" si="1492"/>
        <v>23.449060581617594</v>
      </c>
      <c r="N1254">
        <f t="shared" si="1493"/>
        <v>1</v>
      </c>
      <c r="O1254">
        <f t="shared" si="1494"/>
        <v>1</v>
      </c>
      <c r="P1254">
        <f t="shared" si="1495"/>
        <v>0</v>
      </c>
      <c r="Q1254">
        <f t="shared" si="1496"/>
        <v>0</v>
      </c>
      <c r="R1254">
        <f>IF(Q$1428&lt;1,R963-1, NA)</f>
        <v>2</v>
      </c>
      <c r="S1254">
        <f t="shared" si="1499"/>
        <v>1</v>
      </c>
    </row>
    <row r="1255" spans="1:19" x14ac:dyDescent="0.3">
      <c r="A1255">
        <f t="shared" ref="A1255" si="1564">A964</f>
        <v>100</v>
      </c>
      <c r="B1255">
        <f t="shared" ref="B1255:C1255" si="1565">A$1142</f>
        <v>2.0381340206185565</v>
      </c>
      <c r="C1255">
        <f t="shared" si="1565"/>
        <v>54.494845360824741</v>
      </c>
      <c r="D1255">
        <f t="shared" si="1485"/>
        <v>4.291302857142858</v>
      </c>
      <c r="E1255">
        <f t="shared" si="1486"/>
        <v>79.988571428571433</v>
      </c>
      <c r="F1255">
        <f t="shared" si="1487"/>
        <v>2.8618659793814438</v>
      </c>
      <c r="G1255">
        <f t="shared" si="1488"/>
        <v>27.505154639175259</v>
      </c>
      <c r="H1255">
        <f t="shared" si="1489"/>
        <v>0.60869714285714238</v>
      </c>
      <c r="I1255">
        <f t="shared" si="1490"/>
        <v>2.0114285714285671</v>
      </c>
      <c r="J1255">
        <f t="array" ref="J1255">MMULT(MMULT(F1255:G1255,D$856:E$857), TRANSPOSE(F1255:G1255))</f>
        <v>103.10752500435669</v>
      </c>
      <c r="K1255">
        <f t="array" ref="K1255">MMULT(MMULT(H1255:I1255,D$861:E$862), TRANSPOSE(H1255:I1255))</f>
        <v>2.3591281277596403</v>
      </c>
      <c r="L1255">
        <f t="shared" si="1491"/>
        <v>52.287332472787661</v>
      </c>
      <c r="M1255">
        <f t="shared" si="1492"/>
        <v>1.9852382414689966</v>
      </c>
      <c r="N1255">
        <f t="shared" si="1493"/>
        <v>2</v>
      </c>
      <c r="O1255">
        <f t="shared" si="1494"/>
        <v>0</v>
      </c>
      <c r="P1255">
        <f t="shared" si="1495"/>
        <v>1</v>
      </c>
      <c r="Q1255">
        <f t="shared" si="1496"/>
        <v>0</v>
      </c>
      <c r="R1255">
        <f>IF(Q$1428&lt;1,R964-1, NA)</f>
        <v>4</v>
      </c>
      <c r="S1255">
        <f t="shared" si="1499"/>
        <v>2</v>
      </c>
    </row>
    <row r="1256" spans="1:19" x14ac:dyDescent="0.3">
      <c r="A1256">
        <f t="shared" ref="A1256" si="1566">A965</f>
        <v>101</v>
      </c>
      <c r="B1256">
        <f t="shared" ref="B1256:C1256" si="1567">A$1142</f>
        <v>2.0381340206185565</v>
      </c>
      <c r="C1256">
        <f t="shared" si="1567"/>
        <v>54.494845360824741</v>
      </c>
      <c r="D1256">
        <f t="shared" si="1485"/>
        <v>4.291302857142858</v>
      </c>
      <c r="E1256">
        <f t="shared" si="1486"/>
        <v>79.988571428571433</v>
      </c>
      <c r="F1256">
        <f t="shared" si="1487"/>
        <v>0.44486597938144357</v>
      </c>
      <c r="G1256">
        <f t="shared" si="1488"/>
        <v>7.5051546391752595</v>
      </c>
      <c r="H1256">
        <f t="shared" si="1489"/>
        <v>-1.8083028571428579</v>
      </c>
      <c r="I1256">
        <f t="shared" si="1490"/>
        <v>-17.988571428571433</v>
      </c>
      <c r="J1256">
        <f t="array" ref="J1256">MMULT(MMULT(F1256:G1256,D$856:E$857), TRANSPOSE(F1256:G1256))</f>
        <v>3.0319984593602052</v>
      </c>
      <c r="K1256">
        <f t="array" ref="K1256">MMULT(MMULT(H1256:I1256,D$861:E$862), TRANSPOSE(H1256:I1256))</f>
        <v>22.763753992971008</v>
      </c>
      <c r="L1256">
        <f t="shared" si="1491"/>
        <v>2.249569200289419</v>
      </c>
      <c r="M1256">
        <f t="shared" si="1492"/>
        <v>12.187551174074681</v>
      </c>
      <c r="N1256">
        <f t="shared" si="1493"/>
        <v>1</v>
      </c>
      <c r="O1256">
        <f t="shared" si="1494"/>
        <v>1</v>
      </c>
      <c r="P1256">
        <f t="shared" si="1495"/>
        <v>0</v>
      </c>
      <c r="Q1256">
        <f t="shared" si="1496"/>
        <v>0</v>
      </c>
      <c r="R1256">
        <f>IF(Q$1428&lt;1,R965-1, NA)</f>
        <v>6</v>
      </c>
      <c r="S1256">
        <f t="shared" si="1499"/>
        <v>3</v>
      </c>
    </row>
    <row r="1257" spans="1:19" x14ac:dyDescent="0.3">
      <c r="A1257">
        <f t="shared" ref="A1257" si="1568">A966</f>
        <v>102</v>
      </c>
      <c r="B1257">
        <f t="shared" ref="B1257:C1257" si="1569">A$1142</f>
        <v>2.0381340206185565</v>
      </c>
      <c r="C1257">
        <f t="shared" si="1569"/>
        <v>54.494845360824741</v>
      </c>
      <c r="D1257">
        <f t="shared" si="1485"/>
        <v>4.291302857142858</v>
      </c>
      <c r="E1257">
        <f t="shared" si="1486"/>
        <v>79.988571428571433</v>
      </c>
      <c r="F1257">
        <f t="shared" si="1487"/>
        <v>2.3288659793814435</v>
      </c>
      <c r="G1257">
        <f t="shared" si="1488"/>
        <v>33.505154639175259</v>
      </c>
      <c r="H1257">
        <f t="shared" si="1489"/>
        <v>7.5697142857142019E-2</v>
      </c>
      <c r="I1257">
        <f t="shared" si="1490"/>
        <v>8.0114285714285671</v>
      </c>
      <c r="J1257">
        <f t="array" ref="J1257">MMULT(MMULT(F1257:G1257,D$856:E$857), TRANSPOSE(F1257:G1257))</f>
        <v>75.958740077701279</v>
      </c>
      <c r="K1257">
        <f t="array" ref="K1257">MMULT(MMULT(H1257:I1257,D$861:E$862), TRANSPOSE(H1257:I1257))</f>
        <v>1.9166924876429665</v>
      </c>
      <c r="L1257">
        <f t="shared" si="1491"/>
        <v>38.712940009459956</v>
      </c>
      <c r="M1257">
        <f t="shared" si="1492"/>
        <v>1.7640204214106596</v>
      </c>
      <c r="N1257">
        <f t="shared" si="1493"/>
        <v>2</v>
      </c>
      <c r="O1257">
        <f t="shared" si="1494"/>
        <v>0</v>
      </c>
      <c r="P1257">
        <f t="shared" si="1495"/>
        <v>1</v>
      </c>
      <c r="Q1257">
        <f t="shared" si="1496"/>
        <v>0</v>
      </c>
      <c r="R1257">
        <f>IF(Q$1428&lt;1,R966-1, NA)</f>
        <v>7</v>
      </c>
      <c r="S1257">
        <f t="shared" si="1499"/>
        <v>4</v>
      </c>
    </row>
    <row r="1258" spans="1:19" x14ac:dyDescent="0.3">
      <c r="A1258">
        <f t="shared" ref="A1258" si="1570">A967</f>
        <v>103</v>
      </c>
      <c r="B1258">
        <f t="shared" ref="B1258:C1258" si="1571">A$1142</f>
        <v>2.0381340206185565</v>
      </c>
      <c r="C1258">
        <f t="shared" si="1571"/>
        <v>54.494845360824741</v>
      </c>
      <c r="D1258">
        <f t="shared" si="1485"/>
        <v>4.291302857142858</v>
      </c>
      <c r="E1258">
        <f t="shared" si="1486"/>
        <v>79.988571428571433</v>
      </c>
      <c r="F1258">
        <f t="shared" si="1487"/>
        <v>6.1865979381443559E-2</v>
      </c>
      <c r="G1258">
        <f t="shared" si="1488"/>
        <v>-5.4948453608247405</v>
      </c>
      <c r="H1258">
        <f t="shared" si="1489"/>
        <v>-2.1913028571428579</v>
      </c>
      <c r="I1258">
        <f t="shared" si="1490"/>
        <v>-30.988571428571433</v>
      </c>
      <c r="J1258">
        <f t="array" ref="J1258">MMULT(MMULT(F1258:G1258,D$856:E$857), TRANSPOSE(F1258:G1258))</f>
        <v>1.1844981758438511</v>
      </c>
      <c r="K1258">
        <f t="array" ref="K1258">MMULT(MMULT(H1258:I1258,D$861:E$862), TRANSPOSE(H1258:I1258))</f>
        <v>42.309423771859173</v>
      </c>
      <c r="L1258">
        <f t="shared" si="1491"/>
        <v>1.3258190585312422</v>
      </c>
      <c r="M1258">
        <f t="shared" si="1492"/>
        <v>21.960386063518762</v>
      </c>
      <c r="N1258">
        <f t="shared" si="1493"/>
        <v>1</v>
      </c>
      <c r="O1258">
        <f t="shared" si="1494"/>
        <v>1</v>
      </c>
      <c r="P1258">
        <f t="shared" si="1495"/>
        <v>0</v>
      </c>
      <c r="Q1258">
        <f t="shared" si="1496"/>
        <v>0</v>
      </c>
      <c r="R1258">
        <f>IF(Q$1428&lt;1,R967-1, NA)</f>
        <v>9</v>
      </c>
      <c r="S1258">
        <f t="shared" si="1499"/>
        <v>5</v>
      </c>
    </row>
    <row r="1259" spans="1:19" x14ac:dyDescent="0.3">
      <c r="A1259">
        <f t="shared" ref="A1259" si="1572">A968</f>
        <v>104</v>
      </c>
      <c r="B1259">
        <f t="shared" ref="B1259:C1259" si="1573">A$1142</f>
        <v>2.0381340206185565</v>
      </c>
      <c r="C1259">
        <f t="shared" si="1573"/>
        <v>54.494845360824741</v>
      </c>
      <c r="D1259">
        <f t="shared" si="1485"/>
        <v>4.291302857142858</v>
      </c>
      <c r="E1259">
        <f t="shared" si="1486"/>
        <v>79.988571428571433</v>
      </c>
      <c r="F1259">
        <f t="shared" si="1487"/>
        <v>2.4618659793814435</v>
      </c>
      <c r="G1259">
        <f t="shared" si="1488"/>
        <v>28.505154639175259</v>
      </c>
      <c r="H1259">
        <f t="shared" si="1489"/>
        <v>0.20869714285714203</v>
      </c>
      <c r="I1259">
        <f t="shared" si="1490"/>
        <v>3.0114285714285671</v>
      </c>
      <c r="J1259">
        <f t="array" ref="J1259">MMULT(MMULT(F1259:G1259,D$856:E$857), TRANSPOSE(F1259:G1259))</f>
        <v>78.760603004288484</v>
      </c>
      <c r="K1259">
        <f t="array" ref="K1259">MMULT(MMULT(H1259:I1259,D$861:E$862), TRANSPOSE(H1259:I1259))</f>
        <v>0.39112216247127518</v>
      </c>
      <c r="L1259">
        <f t="shared" si="1491"/>
        <v>40.113871472753559</v>
      </c>
      <c r="M1259">
        <f t="shared" si="1492"/>
        <v>1.0012352588248141</v>
      </c>
      <c r="N1259">
        <f t="shared" si="1493"/>
        <v>2</v>
      </c>
      <c r="O1259">
        <f t="shared" si="1494"/>
        <v>0</v>
      </c>
      <c r="P1259">
        <f t="shared" si="1495"/>
        <v>1</v>
      </c>
      <c r="Q1259">
        <f t="shared" si="1496"/>
        <v>0</v>
      </c>
      <c r="R1259">
        <f>IF(Q$1428&lt;1,R968-1, NA)</f>
        <v>11</v>
      </c>
      <c r="S1259">
        <f t="shared" si="1499"/>
        <v>6</v>
      </c>
    </row>
    <row r="1260" spans="1:19" x14ac:dyDescent="0.3">
      <c r="A1260">
        <f t="shared" ref="A1260" si="1574">A969</f>
        <v>105</v>
      </c>
      <c r="B1260">
        <f t="shared" ref="B1260:C1260" si="1575">A$1142</f>
        <v>2.0381340206185565</v>
      </c>
      <c r="C1260">
        <f t="shared" si="1575"/>
        <v>54.494845360824741</v>
      </c>
      <c r="D1260">
        <f t="shared" si="1485"/>
        <v>4.291302857142858</v>
      </c>
      <c r="E1260">
        <f t="shared" si="1486"/>
        <v>79.988571428571433</v>
      </c>
      <c r="F1260">
        <f t="shared" si="1487"/>
        <v>2.0118659793814433</v>
      </c>
      <c r="G1260">
        <f t="shared" si="1488"/>
        <v>26.505154639175259</v>
      </c>
      <c r="H1260">
        <f t="shared" si="1489"/>
        <v>-0.24130285714285815</v>
      </c>
      <c r="I1260">
        <f t="shared" si="1490"/>
        <v>1.0114285714285671</v>
      </c>
      <c r="J1260">
        <f t="array" ref="J1260">MMULT(MMULT(F1260:G1260,D$856:E$857), TRANSPOSE(F1260:G1260))</f>
        <v>54.670871937133192</v>
      </c>
      <c r="K1260">
        <f t="array" ref="K1260">MMULT(MMULT(H1260:I1260,D$861:E$862), TRANSPOSE(H1260:I1260))</f>
        <v>0.53191671006461849</v>
      </c>
      <c r="L1260">
        <f t="shared" si="1491"/>
        <v>28.069005939175913</v>
      </c>
      <c r="M1260">
        <f t="shared" si="1492"/>
        <v>1.0716325326214857</v>
      </c>
      <c r="N1260">
        <f t="shared" si="1493"/>
        <v>2</v>
      </c>
      <c r="O1260">
        <f t="shared" si="1494"/>
        <v>0</v>
      </c>
      <c r="P1260">
        <f t="shared" si="1495"/>
        <v>1</v>
      </c>
      <c r="Q1260">
        <f t="shared" si="1496"/>
        <v>0</v>
      </c>
      <c r="R1260">
        <f>IF(Q$1428&lt;1,R969-1, NA)</f>
        <v>12</v>
      </c>
      <c r="S1260">
        <f t="shared" si="1499"/>
        <v>7</v>
      </c>
    </row>
    <row r="1261" spans="1:19" x14ac:dyDescent="0.3">
      <c r="A1261">
        <f t="shared" ref="A1261" si="1576">A970</f>
        <v>106</v>
      </c>
      <c r="B1261">
        <f t="shared" ref="B1261:C1261" si="1577">A$1142</f>
        <v>2.0381340206185565</v>
      </c>
      <c r="C1261">
        <f t="shared" si="1577"/>
        <v>54.494845360824741</v>
      </c>
      <c r="D1261">
        <f t="shared" si="1485"/>
        <v>4.291302857142858</v>
      </c>
      <c r="E1261">
        <f t="shared" si="1486"/>
        <v>79.988571428571433</v>
      </c>
      <c r="F1261">
        <f t="shared" si="1487"/>
        <v>-0.17113402061855654</v>
      </c>
      <c r="G1261">
        <f t="shared" si="1488"/>
        <v>-7.4948453608247405</v>
      </c>
      <c r="H1261">
        <f t="shared" si="1489"/>
        <v>-2.424302857142858</v>
      </c>
      <c r="I1261">
        <f t="shared" si="1490"/>
        <v>-32.988571428571433</v>
      </c>
      <c r="J1261">
        <f t="array" ref="J1261">MMULT(MMULT(F1261:G1261,D$856:E$857), TRANSPOSE(F1261:G1261))</f>
        <v>1.6106122356038388</v>
      </c>
      <c r="K1261">
        <f t="array" ref="K1261">MMULT(MMULT(H1261:I1261,D$861:E$862), TRANSPOSE(H1261:I1261))</f>
        <v>50.027861556714385</v>
      </c>
      <c r="L1261">
        <f t="shared" si="1491"/>
        <v>1.5388760884112358</v>
      </c>
      <c r="M1261">
        <f t="shared" si="1492"/>
        <v>25.819604955946367</v>
      </c>
      <c r="N1261">
        <f t="shared" si="1493"/>
        <v>1</v>
      </c>
      <c r="O1261">
        <f t="shared" si="1494"/>
        <v>1</v>
      </c>
      <c r="P1261">
        <f t="shared" si="1495"/>
        <v>0</v>
      </c>
      <c r="Q1261">
        <f t="shared" si="1496"/>
        <v>0</v>
      </c>
      <c r="R1261">
        <f>IF(Q$1428&lt;1,R970-1, NA)</f>
        <v>14</v>
      </c>
      <c r="S1261">
        <f t="shared" si="1499"/>
        <v>8</v>
      </c>
    </row>
    <row r="1262" spans="1:19" x14ac:dyDescent="0.3">
      <c r="A1262">
        <f t="shared" ref="A1262" si="1578">A971</f>
        <v>107</v>
      </c>
      <c r="B1262">
        <f t="shared" ref="B1262:C1262" si="1579">A$1142</f>
        <v>2.0381340206185565</v>
      </c>
      <c r="C1262">
        <f t="shared" si="1579"/>
        <v>54.494845360824741</v>
      </c>
      <c r="D1262">
        <f t="shared" si="1485"/>
        <v>4.291302857142858</v>
      </c>
      <c r="E1262">
        <f t="shared" si="1486"/>
        <v>79.988571428571433</v>
      </c>
      <c r="F1262">
        <f t="shared" si="1487"/>
        <v>2.6618659793814436</v>
      </c>
      <c r="G1262">
        <f t="shared" si="1488"/>
        <v>29.505154639175259</v>
      </c>
      <c r="H1262">
        <f t="shared" si="1489"/>
        <v>0.4086971428571422</v>
      </c>
      <c r="I1262">
        <f t="shared" si="1490"/>
        <v>4.0114285714285671</v>
      </c>
      <c r="J1262">
        <f t="array" ref="J1262">MMULT(MMULT(F1262:G1262,D$856:E$857), TRANSPOSE(F1262:G1262))</f>
        <v>91.188855902965543</v>
      </c>
      <c r="K1262">
        <f t="array" ref="K1262">MMULT(MMULT(H1262:I1262,D$861:E$862), TRANSPOSE(H1262:I1262))</f>
        <v>1.1561394874178332</v>
      </c>
      <c r="L1262">
        <f t="shared" si="1491"/>
        <v>46.327997922092088</v>
      </c>
      <c r="M1262">
        <f t="shared" si="1492"/>
        <v>1.3837439212980931</v>
      </c>
      <c r="N1262">
        <f t="shared" si="1493"/>
        <v>2</v>
      </c>
      <c r="O1262">
        <f t="shared" si="1494"/>
        <v>0</v>
      </c>
      <c r="P1262">
        <f t="shared" si="1495"/>
        <v>1</v>
      </c>
      <c r="Q1262">
        <f t="shared" si="1496"/>
        <v>0</v>
      </c>
      <c r="R1262">
        <f>IF(Q$1428&lt;1,R971-1, NA)</f>
        <v>17</v>
      </c>
      <c r="S1262">
        <f t="shared" si="1499"/>
        <v>9</v>
      </c>
    </row>
    <row r="1263" spans="1:19" x14ac:dyDescent="0.3">
      <c r="A1263">
        <f t="shared" ref="A1263" si="1580">A972</f>
        <v>108</v>
      </c>
      <c r="B1263">
        <f t="shared" ref="B1263:C1263" si="1581">A$1142</f>
        <v>2.0381340206185565</v>
      </c>
      <c r="C1263">
        <f t="shared" si="1581"/>
        <v>54.494845360824741</v>
      </c>
      <c r="D1263">
        <f t="shared" si="1485"/>
        <v>4.291302857142858</v>
      </c>
      <c r="E1263">
        <f t="shared" si="1486"/>
        <v>79.988571428571433</v>
      </c>
      <c r="F1263">
        <f t="shared" si="1487"/>
        <v>-0.25513402061855661</v>
      </c>
      <c r="G1263">
        <f t="shared" si="1488"/>
        <v>-2.4948453608247405</v>
      </c>
      <c r="H1263">
        <f t="shared" si="1489"/>
        <v>-2.5083028571428581</v>
      </c>
      <c r="I1263">
        <f t="shared" si="1490"/>
        <v>-27.988571428571433</v>
      </c>
      <c r="J1263">
        <f t="array" ref="J1263">MMULT(MMULT(F1263:G1263,D$856:E$857), TRANSPOSE(F1263:G1263))</f>
        <v>0.82108307145287363</v>
      </c>
      <c r="K1263">
        <f t="array" ref="K1263">MMULT(MMULT(H1263:I1263,D$861:E$862), TRANSPOSE(H1263:I1263))</f>
        <v>46.42080096970389</v>
      </c>
      <c r="L1263">
        <f t="shared" si="1491"/>
        <v>1.1441115063357534</v>
      </c>
      <c r="M1263">
        <f t="shared" si="1492"/>
        <v>24.01607466244112</v>
      </c>
      <c r="N1263">
        <f t="shared" si="1493"/>
        <v>1</v>
      </c>
      <c r="O1263">
        <f t="shared" si="1494"/>
        <v>1</v>
      </c>
      <c r="P1263">
        <f t="shared" si="1495"/>
        <v>0</v>
      </c>
      <c r="Q1263">
        <f t="shared" si="1496"/>
        <v>0</v>
      </c>
      <c r="R1263">
        <f>IF(Q$1428&lt;1,R972-1, NA)</f>
        <v>19</v>
      </c>
      <c r="S1263">
        <f t="shared" si="1499"/>
        <v>10</v>
      </c>
    </row>
    <row r="1264" spans="1:19" x14ac:dyDescent="0.3">
      <c r="A1264">
        <f t="shared" ref="A1264" si="1582">A973</f>
        <v>109</v>
      </c>
      <c r="B1264">
        <f t="shared" ref="B1264:C1264" si="1583">A$1142</f>
        <v>2.0381340206185565</v>
      </c>
      <c r="C1264">
        <f t="shared" si="1583"/>
        <v>54.494845360824741</v>
      </c>
      <c r="D1264">
        <f t="shared" si="1485"/>
        <v>4.291302857142858</v>
      </c>
      <c r="E1264">
        <f t="shared" si="1486"/>
        <v>79.988571428571433</v>
      </c>
      <c r="F1264">
        <f t="shared" si="1487"/>
        <v>2.8118659793814431</v>
      </c>
      <c r="G1264">
        <f t="shared" si="1488"/>
        <v>31.505154639175259</v>
      </c>
      <c r="H1264">
        <f t="shared" si="1489"/>
        <v>0.55869714285714167</v>
      </c>
      <c r="I1264">
        <f t="shared" si="1490"/>
        <v>6.0114285714285671</v>
      </c>
      <c r="J1264">
        <f t="array" ref="J1264">MMULT(MMULT(F1264:G1264,D$856:E$857), TRANSPOSE(F1264:G1264))</f>
        <v>101.98490102600709</v>
      </c>
      <c r="K1264">
        <f t="array" ref="K1264">MMULT(MMULT(H1264:I1264,D$861:E$862), TRANSPOSE(H1264:I1264))</f>
        <v>2.2569468260284609</v>
      </c>
      <c r="L1264">
        <f t="shared" si="1491"/>
        <v>51.726020483612864</v>
      </c>
      <c r="M1264">
        <f t="shared" si="1492"/>
        <v>1.9341475906034069</v>
      </c>
      <c r="N1264">
        <f t="shared" si="1493"/>
        <v>2</v>
      </c>
      <c r="O1264">
        <f t="shared" si="1494"/>
        <v>0</v>
      </c>
      <c r="P1264">
        <f t="shared" si="1495"/>
        <v>1</v>
      </c>
      <c r="Q1264">
        <f t="shared" si="1496"/>
        <v>0</v>
      </c>
      <c r="R1264">
        <f>IF(Q$1428&lt;1,R973-1, NA)</f>
        <v>22</v>
      </c>
      <c r="S1264">
        <f t="shared" si="1499"/>
        <v>11</v>
      </c>
    </row>
    <row r="1265" spans="1:19" x14ac:dyDescent="0.3">
      <c r="A1265">
        <f t="shared" ref="A1265" si="1584">A974</f>
        <v>110</v>
      </c>
      <c r="B1265">
        <f t="shared" ref="B1265:C1265" si="1585">A$1142</f>
        <v>2.0381340206185565</v>
      </c>
      <c r="C1265">
        <f t="shared" si="1585"/>
        <v>54.494845360824741</v>
      </c>
      <c r="D1265">
        <f t="shared" si="1485"/>
        <v>4.291302857142858</v>
      </c>
      <c r="E1265">
        <f t="shared" si="1486"/>
        <v>79.988571428571433</v>
      </c>
      <c r="F1265">
        <f t="shared" si="1487"/>
        <v>1.6448659793814433</v>
      </c>
      <c r="G1265">
        <f t="shared" si="1488"/>
        <v>26.505154639175259</v>
      </c>
      <c r="H1265">
        <f t="shared" si="1489"/>
        <v>-0.60830285714285814</v>
      </c>
      <c r="I1265">
        <f t="shared" si="1490"/>
        <v>1.0114285714285671</v>
      </c>
      <c r="J1265">
        <f t="array" ref="J1265">MMULT(MMULT(F1265:G1265,D$856:E$857), TRANSPOSE(F1265:G1265))</f>
        <v>40.252992177257923</v>
      </c>
      <c r="K1265">
        <f t="array" ref="K1265">MMULT(MMULT(H1265:I1265,D$861:E$862), TRANSPOSE(H1265:I1265))</f>
        <v>2.8839918605902266</v>
      </c>
      <c r="L1265">
        <f t="shared" si="1491"/>
        <v>20.860066059238278</v>
      </c>
      <c r="M1265">
        <f t="shared" si="1492"/>
        <v>2.2476701078842898</v>
      </c>
      <c r="N1265">
        <f t="shared" si="1493"/>
        <v>2</v>
      </c>
      <c r="O1265">
        <f t="shared" si="1494"/>
        <v>0</v>
      </c>
      <c r="P1265">
        <f t="shared" si="1495"/>
        <v>1</v>
      </c>
      <c r="Q1265">
        <f t="shared" si="1496"/>
        <v>0</v>
      </c>
      <c r="R1265">
        <f>IF(Q$1428&lt;1,R974-1, NA)</f>
        <v>23</v>
      </c>
      <c r="S1265">
        <f t="shared" si="1499"/>
        <v>12</v>
      </c>
    </row>
    <row r="1266" spans="1:19" x14ac:dyDescent="0.3">
      <c r="A1266">
        <f t="shared" ref="A1266" si="1586">A975</f>
        <v>111</v>
      </c>
      <c r="B1266">
        <f t="shared" ref="B1266:C1266" si="1587">A$1142</f>
        <v>2.0381340206185565</v>
      </c>
      <c r="C1266">
        <f t="shared" si="1587"/>
        <v>54.494845360824741</v>
      </c>
      <c r="D1266">
        <f t="shared" si="1485"/>
        <v>4.291302857142858</v>
      </c>
      <c r="E1266">
        <f t="shared" si="1486"/>
        <v>79.988571428571433</v>
      </c>
      <c r="F1266">
        <f t="shared" si="1487"/>
        <v>2.6948659793814431</v>
      </c>
      <c r="G1266">
        <f t="shared" si="1488"/>
        <v>20.505154639175259</v>
      </c>
      <c r="H1266">
        <f t="shared" si="1489"/>
        <v>0.44169714285714168</v>
      </c>
      <c r="I1266">
        <f t="shared" si="1490"/>
        <v>-4.9885714285714329</v>
      </c>
      <c r="J1266">
        <f t="array" ref="J1266">MMULT(MMULT(F1266:G1266,D$856:E$857), TRANSPOSE(F1266:G1266))</f>
        <v>90.277349856715233</v>
      </c>
      <c r="K1266">
        <f t="array" ref="K1266">MMULT(MMULT(H1266:I1266,D$861:E$862), TRANSPOSE(H1266:I1266))</f>
        <v>2.9502168193672684</v>
      </c>
      <c r="L1266">
        <f t="shared" si="1491"/>
        <v>45.872244898966933</v>
      </c>
      <c r="M1266">
        <f t="shared" si="1492"/>
        <v>2.2807825872728107</v>
      </c>
      <c r="N1266">
        <f t="shared" si="1493"/>
        <v>2</v>
      </c>
      <c r="O1266">
        <f t="shared" si="1494"/>
        <v>0</v>
      </c>
      <c r="P1266">
        <f t="shared" si="1495"/>
        <v>1</v>
      </c>
      <c r="Q1266">
        <f t="shared" si="1496"/>
        <v>0</v>
      </c>
      <c r="R1266">
        <f>IF(Q$1428&lt;1,R975-1, NA)</f>
        <v>24</v>
      </c>
      <c r="S1266">
        <f t="shared" si="1499"/>
        <v>13</v>
      </c>
    </row>
    <row r="1267" spans="1:19" x14ac:dyDescent="0.3">
      <c r="A1267">
        <f t="shared" ref="A1267" si="1588">A976</f>
        <v>112</v>
      </c>
      <c r="B1267">
        <f t="shared" ref="B1267:C1267" si="1589">A$1142</f>
        <v>2.0381340206185565</v>
      </c>
      <c r="C1267">
        <f t="shared" si="1589"/>
        <v>54.494845360824741</v>
      </c>
      <c r="D1267">
        <f t="shared" si="1485"/>
        <v>4.291302857142858</v>
      </c>
      <c r="E1267">
        <f t="shared" si="1486"/>
        <v>79.988571428571433</v>
      </c>
      <c r="F1267">
        <f t="shared" si="1487"/>
        <v>0.26186597938144329</v>
      </c>
      <c r="G1267">
        <f t="shared" si="1488"/>
        <v>4.5051546391752595</v>
      </c>
      <c r="H1267">
        <f t="shared" si="1489"/>
        <v>-1.9913028571428582</v>
      </c>
      <c r="I1267">
        <f t="shared" si="1490"/>
        <v>-20.988571428571433</v>
      </c>
      <c r="J1267">
        <f t="array" ref="J1267">MMULT(MMULT(F1267:G1267,D$856:E$857), TRANSPOSE(F1267:G1267))</f>
        <v>1.0647553682091779</v>
      </c>
      <c r="K1267">
        <f t="array" ref="K1267">MMULT(MMULT(H1267:I1267,D$861:E$862), TRANSPOSE(H1267:I1267))</f>
        <v>28.36576214840073</v>
      </c>
      <c r="L1267">
        <f t="shared" si="1491"/>
        <v>1.2659476547139055</v>
      </c>
      <c r="M1267">
        <f t="shared" si="1492"/>
        <v>14.988555251789542</v>
      </c>
      <c r="N1267">
        <f t="shared" si="1493"/>
        <v>1</v>
      </c>
      <c r="O1267">
        <f t="shared" si="1494"/>
        <v>1</v>
      </c>
      <c r="P1267">
        <f t="shared" si="1495"/>
        <v>0</v>
      </c>
      <c r="Q1267">
        <f t="shared" si="1496"/>
        <v>0</v>
      </c>
      <c r="R1267">
        <f>IF(Q$1428&lt;1,R976-1, NA)</f>
        <v>25</v>
      </c>
      <c r="S1267">
        <f t="shared" si="1499"/>
        <v>14</v>
      </c>
    </row>
    <row r="1268" spans="1:19" x14ac:dyDescent="0.3">
      <c r="A1268">
        <f t="shared" ref="A1268" si="1590">A977</f>
        <v>113</v>
      </c>
      <c r="B1268">
        <f t="shared" ref="B1268:C1268" si="1591">A$1142</f>
        <v>2.0381340206185565</v>
      </c>
      <c r="C1268">
        <f t="shared" si="1591"/>
        <v>54.494845360824741</v>
      </c>
      <c r="D1268">
        <f t="shared" si="1485"/>
        <v>4.291302857142858</v>
      </c>
      <c r="E1268">
        <f t="shared" si="1486"/>
        <v>79.988571428571433</v>
      </c>
      <c r="F1268">
        <f t="shared" si="1487"/>
        <v>2.8618659793814438</v>
      </c>
      <c r="G1268">
        <f t="shared" si="1488"/>
        <v>34.505154639175259</v>
      </c>
      <c r="H1268">
        <f t="shared" si="1489"/>
        <v>0.60869714285714238</v>
      </c>
      <c r="I1268">
        <f t="shared" si="1490"/>
        <v>9.0114285714285671</v>
      </c>
      <c r="J1268">
        <f t="array" ref="J1268">MMULT(MMULT(F1268:G1268,D$856:E$857), TRANSPOSE(F1268:G1268))</f>
        <v>107.54939794859682</v>
      </c>
      <c r="K1268">
        <f t="array" ref="K1268">MMULT(MMULT(H1268:I1268,D$861:E$862), TRANSPOSE(H1268:I1268))</f>
        <v>3.4116470037555819</v>
      </c>
      <c r="L1268">
        <f t="shared" si="1491"/>
        <v>54.508268944907726</v>
      </c>
      <c r="M1268">
        <f t="shared" si="1492"/>
        <v>2.5114976794669674</v>
      </c>
      <c r="N1268">
        <f t="shared" si="1493"/>
        <v>2</v>
      </c>
      <c r="O1268">
        <f t="shared" si="1494"/>
        <v>0</v>
      </c>
      <c r="P1268">
        <f t="shared" si="1495"/>
        <v>1</v>
      </c>
      <c r="Q1268">
        <f t="shared" si="1496"/>
        <v>0</v>
      </c>
      <c r="R1268">
        <f>IF(Q$1428&lt;1,R977-1, NA)</f>
        <v>27</v>
      </c>
      <c r="S1268">
        <f t="shared" si="1499"/>
        <v>15</v>
      </c>
    </row>
    <row r="1269" spans="1:19" x14ac:dyDescent="0.3">
      <c r="A1269">
        <f t="shared" ref="A1269" si="1592">A978</f>
        <v>114</v>
      </c>
      <c r="B1269">
        <f t="shared" ref="B1269:C1269" si="1593">A$1142</f>
        <v>2.0381340206185565</v>
      </c>
      <c r="C1269">
        <f t="shared" si="1593"/>
        <v>54.494845360824741</v>
      </c>
      <c r="D1269">
        <f t="shared" si="1485"/>
        <v>4.291302857142858</v>
      </c>
      <c r="E1269">
        <f t="shared" si="1486"/>
        <v>79.988571428571433</v>
      </c>
      <c r="F1269">
        <f t="shared" si="1487"/>
        <v>2.3788659793814433</v>
      </c>
      <c r="G1269">
        <f t="shared" si="1488"/>
        <v>24.505154639175259</v>
      </c>
      <c r="H1269">
        <f t="shared" si="1489"/>
        <v>0.12569714285714184</v>
      </c>
      <c r="I1269">
        <f t="shared" si="1490"/>
        <v>-0.98857142857143288</v>
      </c>
      <c r="J1269">
        <f t="array" ref="J1269">MMULT(MMULT(F1269:G1269,D$856:E$857), TRANSPOSE(F1269:G1269))</f>
        <v>71.887268648314816</v>
      </c>
      <c r="K1269">
        <f t="array" ref="K1269">MMULT(MMULT(H1269:I1269,D$861:E$862), TRANSPOSE(H1269:I1269))</f>
        <v>0.18679432495207376</v>
      </c>
      <c r="L1269">
        <f t="shared" si="1491"/>
        <v>36.677204294766725</v>
      </c>
      <c r="M1269">
        <f t="shared" si="1492"/>
        <v>0.89907134006521339</v>
      </c>
      <c r="N1269">
        <f t="shared" si="1493"/>
        <v>2</v>
      </c>
      <c r="O1269">
        <f t="shared" si="1494"/>
        <v>0</v>
      </c>
      <c r="P1269">
        <f t="shared" si="1495"/>
        <v>1</v>
      </c>
      <c r="Q1269">
        <f t="shared" si="1496"/>
        <v>0</v>
      </c>
      <c r="R1269">
        <f>IF(Q$1428&lt;1,R978-1, NA)</f>
        <v>28</v>
      </c>
      <c r="S1269">
        <f t="shared" si="1499"/>
        <v>16</v>
      </c>
    </row>
    <row r="1270" spans="1:19" x14ac:dyDescent="0.3">
      <c r="A1270">
        <f t="shared" ref="A1270" si="1594">A979</f>
        <v>115</v>
      </c>
      <c r="B1270">
        <f t="shared" ref="B1270:C1270" si="1595">A$1142</f>
        <v>2.0381340206185565</v>
      </c>
      <c r="C1270">
        <f t="shared" si="1595"/>
        <v>54.494845360824741</v>
      </c>
      <c r="D1270">
        <f t="shared" si="1485"/>
        <v>4.291302857142858</v>
      </c>
      <c r="E1270">
        <f t="shared" si="1486"/>
        <v>79.988571428571433</v>
      </c>
      <c r="F1270">
        <f t="shared" si="1487"/>
        <v>-0.33813402061855657</v>
      </c>
      <c r="G1270">
        <f t="shared" si="1488"/>
        <v>4.5051546391752595</v>
      </c>
      <c r="H1270">
        <f t="shared" si="1489"/>
        <v>-2.5913028571428578</v>
      </c>
      <c r="I1270">
        <f t="shared" si="1490"/>
        <v>-20.988571428571433</v>
      </c>
      <c r="J1270">
        <f t="array" ref="J1270">MMULT(MMULT(F1270:G1270,D$856:E$857), TRANSPOSE(F1270:G1270))</f>
        <v>2.9942206738597887</v>
      </c>
      <c r="K1270">
        <f t="array" ref="K1270">MMULT(MMULT(H1270:I1270,D$861:E$862), TRANSPOSE(H1270:I1270))</f>
        <v>43.704565181943579</v>
      </c>
      <c r="L1270">
        <f t="shared" si="1491"/>
        <v>2.230680307539211</v>
      </c>
      <c r="M1270">
        <f t="shared" si="1492"/>
        <v>22.657956768560965</v>
      </c>
      <c r="N1270">
        <f t="shared" si="1493"/>
        <v>1</v>
      </c>
      <c r="O1270">
        <f t="shared" si="1494"/>
        <v>1</v>
      </c>
      <c r="P1270">
        <f t="shared" si="1495"/>
        <v>0</v>
      </c>
      <c r="Q1270">
        <f t="shared" si="1496"/>
        <v>0</v>
      </c>
      <c r="R1270">
        <f>IF(Q$1428&lt;1,R979-1, NA)</f>
        <v>29</v>
      </c>
      <c r="S1270">
        <f t="shared" si="1499"/>
        <v>17</v>
      </c>
    </row>
    <row r="1271" spans="1:19" x14ac:dyDescent="0.3">
      <c r="A1271">
        <f t="shared" ref="A1271" si="1596">A980</f>
        <v>116</v>
      </c>
      <c r="B1271">
        <f t="shared" ref="B1271:C1271" si="1597">A$1142</f>
        <v>2.0381340206185565</v>
      </c>
      <c r="C1271">
        <f t="shared" si="1597"/>
        <v>54.494845360824741</v>
      </c>
      <c r="D1271">
        <f t="shared" si="1485"/>
        <v>4.291302857142858</v>
      </c>
      <c r="E1271">
        <f t="shared" si="1486"/>
        <v>79.988571428571433</v>
      </c>
      <c r="F1271">
        <f t="shared" si="1487"/>
        <v>2.5948659793814435</v>
      </c>
      <c r="G1271">
        <f t="shared" si="1488"/>
        <v>26.505154639175259</v>
      </c>
      <c r="H1271">
        <f t="shared" si="1489"/>
        <v>0.34169714285714203</v>
      </c>
      <c r="I1271">
        <f t="shared" si="1490"/>
        <v>1.0114285714285671</v>
      </c>
      <c r="J1271">
        <f t="array" ref="J1271">MMULT(MMULT(F1271:G1271,D$856:E$857), TRANSPOSE(F1271:G1271))</f>
        <v>85.426723553879981</v>
      </c>
      <c r="K1271">
        <f t="array" ref="K1271">MMULT(MMULT(H1271:I1271,D$861:E$862), TRANSPOSE(H1271:I1271))</f>
        <v>0.74893559460590875</v>
      </c>
      <c r="L1271">
        <f t="shared" si="1491"/>
        <v>43.446931747549307</v>
      </c>
      <c r="M1271">
        <f t="shared" si="1492"/>
        <v>1.1801419748921309</v>
      </c>
      <c r="N1271">
        <f t="shared" si="1493"/>
        <v>2</v>
      </c>
      <c r="O1271">
        <f t="shared" si="1494"/>
        <v>0</v>
      </c>
      <c r="P1271">
        <f t="shared" si="1495"/>
        <v>1</v>
      </c>
      <c r="Q1271">
        <f t="shared" si="1496"/>
        <v>0</v>
      </c>
      <c r="R1271">
        <f>IF(Q$1428&lt;1,R980-1, NA)</f>
        <v>30</v>
      </c>
      <c r="S1271">
        <f t="shared" si="1499"/>
        <v>18</v>
      </c>
    </row>
    <row r="1272" spans="1:19" x14ac:dyDescent="0.3">
      <c r="A1272">
        <f t="shared" ref="A1272" si="1598">A981</f>
        <v>117</v>
      </c>
      <c r="B1272">
        <f t="shared" ref="B1272:C1272" si="1599">A$1142</f>
        <v>2.0381340206185565</v>
      </c>
      <c r="C1272">
        <f t="shared" si="1599"/>
        <v>54.494845360824741</v>
      </c>
      <c r="D1272">
        <f t="shared" si="1485"/>
        <v>4.291302857142858</v>
      </c>
      <c r="E1272">
        <f t="shared" si="1486"/>
        <v>79.988571428571433</v>
      </c>
      <c r="F1272">
        <f t="shared" si="1487"/>
        <v>0.27886597938144364</v>
      </c>
      <c r="G1272">
        <f t="shared" si="1488"/>
        <v>-4.4948453608247405</v>
      </c>
      <c r="H1272">
        <f t="shared" si="1489"/>
        <v>-1.9743028571428578</v>
      </c>
      <c r="I1272">
        <f t="shared" si="1490"/>
        <v>-29.988571428571433</v>
      </c>
      <c r="J1272">
        <f t="array" ref="J1272">MMULT(MMULT(F1272:G1272,D$856:E$857), TRANSPOSE(F1272:G1272))</f>
        <v>2.3449232585121287</v>
      </c>
      <c r="K1272">
        <f t="array" ref="K1272">MMULT(MMULT(H1272:I1272,D$861:E$862), TRANSPOSE(H1272:I1272))</f>
        <v>36.840612541524557</v>
      </c>
      <c r="L1272">
        <f t="shared" si="1491"/>
        <v>1.906031599865381</v>
      </c>
      <c r="M1272">
        <f t="shared" si="1492"/>
        <v>19.225980448351454</v>
      </c>
      <c r="N1272">
        <f t="shared" si="1493"/>
        <v>1</v>
      </c>
      <c r="O1272">
        <f t="shared" si="1494"/>
        <v>1</v>
      </c>
      <c r="P1272">
        <f t="shared" si="1495"/>
        <v>0</v>
      </c>
      <c r="Q1272">
        <f t="shared" si="1496"/>
        <v>0</v>
      </c>
      <c r="R1272">
        <f>IF(Q$1428&lt;1,R981-1, NA)</f>
        <v>31</v>
      </c>
      <c r="S1272">
        <f t="shared" si="1499"/>
        <v>19</v>
      </c>
    </row>
    <row r="1273" spans="1:19" x14ac:dyDescent="0.3">
      <c r="A1273">
        <f t="shared" ref="A1273" si="1600">A982</f>
        <v>118</v>
      </c>
      <c r="B1273">
        <f t="shared" ref="B1273:C1273" si="1601">A$1142</f>
        <v>2.0381340206185565</v>
      </c>
      <c r="C1273">
        <f t="shared" si="1601"/>
        <v>54.494845360824741</v>
      </c>
      <c r="D1273">
        <f t="shared" si="1485"/>
        <v>4.291302857142858</v>
      </c>
      <c r="E1273">
        <f t="shared" si="1486"/>
        <v>79.988571428571433</v>
      </c>
      <c r="F1273">
        <f t="shared" si="1487"/>
        <v>2.5618659793814431</v>
      </c>
      <c r="G1273">
        <f t="shared" si="1488"/>
        <v>30.505154639175259</v>
      </c>
      <c r="H1273">
        <f t="shared" si="1489"/>
        <v>0.30869714285714167</v>
      </c>
      <c r="I1273">
        <f t="shared" si="1490"/>
        <v>5.0114285714285671</v>
      </c>
      <c r="J1273">
        <f t="array" ref="J1273">MMULT(MMULT(F1273:G1273,D$856:E$857), TRANSPOSE(F1273:G1273))</f>
        <v>85.893281040093981</v>
      </c>
      <c r="K1273">
        <f t="array" ref="K1273">MMULT(MMULT(H1273:I1273,D$861:E$862), TRANSPOSE(H1273:I1273))</f>
        <v>0.9682613568206464</v>
      </c>
      <c r="L1273">
        <f t="shared" si="1491"/>
        <v>43.680210490656307</v>
      </c>
      <c r="M1273">
        <f t="shared" si="1492"/>
        <v>1.2898048559994997</v>
      </c>
      <c r="N1273">
        <f t="shared" si="1493"/>
        <v>2</v>
      </c>
      <c r="O1273">
        <f t="shared" si="1494"/>
        <v>0</v>
      </c>
      <c r="P1273">
        <f t="shared" si="1495"/>
        <v>1</v>
      </c>
      <c r="Q1273">
        <f t="shared" si="1496"/>
        <v>0</v>
      </c>
      <c r="R1273">
        <f>IF(Q$1428&lt;1,R982-1, NA)</f>
        <v>32</v>
      </c>
      <c r="S1273">
        <f t="shared" si="1499"/>
        <v>0</v>
      </c>
    </row>
    <row r="1274" spans="1:19" x14ac:dyDescent="0.3">
      <c r="A1274">
        <f t="shared" ref="A1274" si="1602">A983</f>
        <v>119</v>
      </c>
      <c r="B1274">
        <f t="shared" ref="B1274:C1274" si="1603">A$1142</f>
        <v>2.0381340206185565</v>
      </c>
      <c r="C1274">
        <f t="shared" si="1603"/>
        <v>54.494845360824741</v>
      </c>
      <c r="D1274">
        <f t="shared" si="1485"/>
        <v>4.291302857142858</v>
      </c>
      <c r="E1274">
        <f t="shared" si="1486"/>
        <v>79.988571428571433</v>
      </c>
      <c r="F1274">
        <f t="shared" si="1487"/>
        <v>-0.22113402061855658</v>
      </c>
      <c r="G1274">
        <f t="shared" si="1488"/>
        <v>4.5051546391752595</v>
      </c>
      <c r="H1274">
        <f t="shared" si="1489"/>
        <v>-2.4743028571428578</v>
      </c>
      <c r="I1274">
        <f t="shared" si="1490"/>
        <v>-20.988571428571433</v>
      </c>
      <c r="J1274">
        <f t="array" ref="J1274">MMULT(MMULT(F1274:G1274,D$856:E$857), TRANSPOSE(F1274:G1274))</f>
        <v>1.816786575324806</v>
      </c>
      <c r="K1274">
        <f t="array" ref="K1274">MMULT(MMULT(H1274:I1274,D$861:E$862), TRANSPOSE(H1274:I1274))</f>
        <v>40.310118955971951</v>
      </c>
      <c r="L1274">
        <f t="shared" si="1491"/>
        <v>1.6419632582717196</v>
      </c>
      <c r="M1274">
        <f t="shared" si="1492"/>
        <v>20.960733655575151</v>
      </c>
      <c r="N1274">
        <f t="shared" si="1493"/>
        <v>1</v>
      </c>
      <c r="O1274">
        <f t="shared" si="1494"/>
        <v>1</v>
      </c>
      <c r="P1274">
        <f t="shared" si="1495"/>
        <v>0</v>
      </c>
      <c r="Q1274">
        <f t="shared" si="1496"/>
        <v>0</v>
      </c>
      <c r="R1274">
        <f>IF(Q$1428&lt;1,R983-1, NA)</f>
        <v>33</v>
      </c>
      <c r="S1274">
        <f t="shared" si="1499"/>
        <v>1</v>
      </c>
    </row>
    <row r="1275" spans="1:19" x14ac:dyDescent="0.3">
      <c r="A1275">
        <f t="shared" ref="A1275" si="1604">A984</f>
        <v>120</v>
      </c>
      <c r="B1275">
        <f t="shared" ref="B1275:C1275" si="1605">A$1142</f>
        <v>2.0381340206185565</v>
      </c>
      <c r="C1275">
        <f t="shared" si="1605"/>
        <v>54.494845360824741</v>
      </c>
      <c r="D1275">
        <f t="shared" si="1485"/>
        <v>4.291302857142858</v>
      </c>
      <c r="E1275">
        <f t="shared" si="1486"/>
        <v>79.988571428571433</v>
      </c>
      <c r="F1275">
        <f t="shared" si="1487"/>
        <v>2.3788659793814433</v>
      </c>
      <c r="G1275">
        <f t="shared" si="1488"/>
        <v>32.505154639175259</v>
      </c>
      <c r="H1275">
        <f t="shared" si="1489"/>
        <v>0.12569714285714184</v>
      </c>
      <c r="I1275">
        <f t="shared" si="1490"/>
        <v>7.0114285714285671</v>
      </c>
      <c r="J1275">
        <f t="array" ref="J1275">MMULT(MMULT(F1275:G1275,D$856:E$857), TRANSPOSE(F1275:G1275))</f>
        <v>77.510446844926634</v>
      </c>
      <c r="K1275">
        <f t="array" ref="K1275">MMULT(MMULT(H1275:I1275,D$861:E$862), TRANSPOSE(H1275:I1275))</f>
        <v>1.4075966625976384</v>
      </c>
      <c r="L1275">
        <f t="shared" si="1491"/>
        <v>39.488793393072633</v>
      </c>
      <c r="M1275">
        <f t="shared" si="1492"/>
        <v>1.5094725088879957</v>
      </c>
      <c r="N1275">
        <f t="shared" si="1493"/>
        <v>2</v>
      </c>
      <c r="O1275">
        <f t="shared" si="1494"/>
        <v>0</v>
      </c>
      <c r="P1275">
        <f t="shared" si="1495"/>
        <v>1</v>
      </c>
      <c r="Q1275">
        <f t="shared" si="1496"/>
        <v>0</v>
      </c>
      <c r="R1275">
        <f>IF(Q$1428&lt;1,R984-1, NA)</f>
        <v>34</v>
      </c>
      <c r="S1275">
        <f t="shared" si="1499"/>
        <v>2</v>
      </c>
    </row>
    <row r="1276" spans="1:19" x14ac:dyDescent="0.3">
      <c r="A1276">
        <f t="shared" ref="A1276" si="1606">A985</f>
        <v>121</v>
      </c>
      <c r="B1276">
        <f t="shared" ref="B1276:C1276" si="1607">A$1142</f>
        <v>2.0381340206185565</v>
      </c>
      <c r="C1276">
        <f t="shared" si="1607"/>
        <v>54.494845360824741</v>
      </c>
      <c r="D1276">
        <f t="shared" si="1485"/>
        <v>4.291302857142858</v>
      </c>
      <c r="E1276">
        <f t="shared" si="1486"/>
        <v>79.988571428571433</v>
      </c>
      <c r="F1276">
        <f t="shared" si="1487"/>
        <v>0.57886597938144346</v>
      </c>
      <c r="G1276">
        <f t="shared" si="1488"/>
        <v>-1.4948453608247405</v>
      </c>
      <c r="H1276">
        <f t="shared" si="1489"/>
        <v>-1.674302857142858</v>
      </c>
      <c r="I1276">
        <f t="shared" si="1490"/>
        <v>-26.988571428571433</v>
      </c>
      <c r="J1276">
        <f t="array" ref="J1276">MMULT(MMULT(F1276:G1276,D$856:E$857), TRANSPOSE(F1276:G1276))</f>
        <v>5.2324025029645771</v>
      </c>
      <c r="K1276">
        <f t="array" ref="K1276">MMULT(MMULT(H1276:I1276,D$861:E$862), TRANSPOSE(H1276:I1276))</f>
        <v>28.255342848376593</v>
      </c>
      <c r="L1276">
        <f t="shared" si="1491"/>
        <v>3.3497712220916052</v>
      </c>
      <c r="M1276">
        <f t="shared" si="1492"/>
        <v>14.933345601777473</v>
      </c>
      <c r="N1276">
        <f t="shared" si="1493"/>
        <v>1</v>
      </c>
      <c r="O1276">
        <f t="shared" si="1494"/>
        <v>1</v>
      </c>
      <c r="P1276">
        <f t="shared" si="1495"/>
        <v>0</v>
      </c>
      <c r="Q1276">
        <f t="shared" si="1496"/>
        <v>0</v>
      </c>
      <c r="R1276">
        <f>IF(Q$1428&lt;1,R985-1, NA)</f>
        <v>37</v>
      </c>
      <c r="S1276">
        <f t="shared" si="1499"/>
        <v>3</v>
      </c>
    </row>
    <row r="1277" spans="1:19" x14ac:dyDescent="0.3">
      <c r="A1277">
        <f t="shared" ref="A1277" si="1608">A986</f>
        <v>122</v>
      </c>
      <c r="B1277">
        <f t="shared" ref="B1277:C1277" si="1609">A$1142</f>
        <v>2.0381340206185565</v>
      </c>
      <c r="C1277">
        <f t="shared" si="1609"/>
        <v>54.494845360824741</v>
      </c>
      <c r="D1277">
        <f t="shared" si="1485"/>
        <v>4.291302857142858</v>
      </c>
      <c r="E1277">
        <f t="shared" si="1486"/>
        <v>79.988571428571433</v>
      </c>
      <c r="F1277">
        <f t="shared" si="1487"/>
        <v>2.0288659793814436</v>
      </c>
      <c r="G1277">
        <f t="shared" si="1488"/>
        <v>14.505154639175259</v>
      </c>
      <c r="H1277">
        <f t="shared" si="1489"/>
        <v>-0.2243028571428578</v>
      </c>
      <c r="I1277">
        <f t="shared" si="1490"/>
        <v>-10.988571428571433</v>
      </c>
      <c r="J1277">
        <f t="array" ref="J1277">MMULT(MMULT(F1277:G1277,D$856:E$857), TRANSPOSE(F1277:G1277))</f>
        <v>51.169610873588489</v>
      </c>
      <c r="K1277">
        <f t="array" ref="K1277">MMULT(MMULT(H1277:I1277,D$861:E$862), TRANSPOSE(H1277:I1277))</f>
        <v>3.4373372618677203</v>
      </c>
      <c r="L1277">
        <f t="shared" si="1491"/>
        <v>26.318375407403561</v>
      </c>
      <c r="M1277">
        <f t="shared" si="1492"/>
        <v>2.5243428085230368</v>
      </c>
      <c r="N1277">
        <f t="shared" si="1493"/>
        <v>2</v>
      </c>
      <c r="O1277">
        <f t="shared" si="1494"/>
        <v>0</v>
      </c>
      <c r="P1277">
        <f t="shared" si="1495"/>
        <v>1</v>
      </c>
      <c r="Q1277">
        <f t="shared" si="1496"/>
        <v>0</v>
      </c>
      <c r="R1277">
        <f>IF(Q$1428&lt;1,R986-1, NA)</f>
        <v>39</v>
      </c>
      <c r="S1277">
        <f t="shared" si="1499"/>
        <v>4</v>
      </c>
    </row>
    <row r="1278" spans="1:19" x14ac:dyDescent="0.3">
      <c r="A1278">
        <f t="shared" ref="A1278" si="1610">A987</f>
        <v>123</v>
      </c>
      <c r="B1278">
        <f t="shared" ref="B1278:C1278" si="1611">A$1142</f>
        <v>2.0381340206185565</v>
      </c>
      <c r="C1278">
        <f t="shared" si="1611"/>
        <v>54.494845360824741</v>
      </c>
      <c r="D1278">
        <f t="shared" si="1485"/>
        <v>4.291302857142858</v>
      </c>
      <c r="E1278">
        <f t="shared" si="1486"/>
        <v>79.988571428571433</v>
      </c>
      <c r="F1278">
        <f t="shared" si="1487"/>
        <v>2.2118659793814435</v>
      </c>
      <c r="G1278">
        <f t="shared" si="1488"/>
        <v>22.505154639175259</v>
      </c>
      <c r="H1278">
        <f t="shared" si="1489"/>
        <v>-4.1302857142857974E-2</v>
      </c>
      <c r="I1278">
        <f t="shared" si="1490"/>
        <v>-2.9885714285714329</v>
      </c>
      <c r="J1278">
        <f t="array" ref="J1278">MMULT(MMULT(F1278:G1278,D$856:E$857), TRANSPOSE(F1278:G1278))</f>
        <v>62.034851178975416</v>
      </c>
      <c r="K1278">
        <f t="array" ref="K1278">MMULT(MMULT(H1278:I1278,D$861:E$862), TRANSPOSE(H1278:I1278))</f>
        <v>0.25991344868001487</v>
      </c>
      <c r="L1278">
        <f t="shared" si="1491"/>
        <v>31.750995560097024</v>
      </c>
      <c r="M1278">
        <f t="shared" si="1492"/>
        <v>0.93563090192918397</v>
      </c>
      <c r="N1278">
        <f t="shared" si="1493"/>
        <v>2</v>
      </c>
      <c r="O1278">
        <f t="shared" si="1494"/>
        <v>0</v>
      </c>
      <c r="P1278">
        <f t="shared" si="1495"/>
        <v>1</v>
      </c>
      <c r="Q1278">
        <f t="shared" si="1496"/>
        <v>0</v>
      </c>
      <c r="R1278">
        <f>IF(Q$1428&lt;1,R987-1, NA)</f>
        <v>40</v>
      </c>
      <c r="S1278">
        <f t="shared" si="1499"/>
        <v>5</v>
      </c>
    </row>
    <row r="1279" spans="1:19" x14ac:dyDescent="0.3">
      <c r="A1279">
        <f t="shared" ref="A1279" si="1612">A988</f>
        <v>124</v>
      </c>
      <c r="B1279">
        <f t="shared" ref="B1279:C1279" si="1613">A$1142</f>
        <v>2.0381340206185565</v>
      </c>
      <c r="C1279">
        <f t="shared" si="1613"/>
        <v>54.494845360824741</v>
      </c>
      <c r="D1279">
        <f t="shared" si="1485"/>
        <v>4.291302857142858</v>
      </c>
      <c r="E1279">
        <f t="shared" si="1486"/>
        <v>79.988571428571433</v>
      </c>
      <c r="F1279">
        <f t="shared" si="1487"/>
        <v>-7.1134020618556448E-2</v>
      </c>
      <c r="G1279">
        <f t="shared" si="1488"/>
        <v>1.5051546391752595</v>
      </c>
      <c r="H1279">
        <f t="shared" si="1489"/>
        <v>-2.3243028571428579</v>
      </c>
      <c r="I1279">
        <f t="shared" si="1490"/>
        <v>-23.988571428571433</v>
      </c>
      <c r="J1279">
        <f t="array" ref="J1279">MMULT(MMULT(F1279:G1279,D$856:E$857), TRANSPOSE(F1279:G1279))</f>
        <v>0.19518625348111068</v>
      </c>
      <c r="K1279">
        <f t="array" ref="K1279">MMULT(MMULT(H1279:I1279,D$861:E$862), TRANSPOSE(H1279:I1279))</f>
        <v>38.247524167397401</v>
      </c>
      <c r="L1279">
        <f t="shared" si="1491"/>
        <v>0.83116309734987182</v>
      </c>
      <c r="M1279">
        <f t="shared" si="1492"/>
        <v>19.929436261287876</v>
      </c>
      <c r="N1279">
        <f t="shared" si="1493"/>
        <v>1</v>
      </c>
      <c r="O1279">
        <f t="shared" si="1494"/>
        <v>1</v>
      </c>
      <c r="P1279">
        <f t="shared" si="1495"/>
        <v>0</v>
      </c>
      <c r="Q1279">
        <f t="shared" si="1496"/>
        <v>0</v>
      </c>
      <c r="R1279">
        <f>IF(Q$1428&lt;1,R988-1, NA)</f>
        <v>42</v>
      </c>
      <c r="S1279">
        <f t="shared" si="1499"/>
        <v>6</v>
      </c>
    </row>
    <row r="1280" spans="1:19" x14ac:dyDescent="0.3">
      <c r="A1280">
        <f t="shared" ref="A1280" si="1614">A989</f>
        <v>125</v>
      </c>
      <c r="B1280">
        <f t="shared" ref="B1280:C1280" si="1615">A$1142</f>
        <v>2.0381340206185565</v>
      </c>
      <c r="C1280">
        <f t="shared" si="1615"/>
        <v>54.494845360824741</v>
      </c>
      <c r="D1280">
        <f t="shared" si="1485"/>
        <v>4.291302857142858</v>
      </c>
      <c r="E1280">
        <f t="shared" si="1486"/>
        <v>79.988571428571433</v>
      </c>
      <c r="F1280">
        <f t="shared" si="1487"/>
        <v>2.5618659793814431</v>
      </c>
      <c r="G1280">
        <f t="shared" si="1488"/>
        <v>33.505154639175259</v>
      </c>
      <c r="H1280">
        <f t="shared" si="1489"/>
        <v>0.30869714285714167</v>
      </c>
      <c r="I1280">
        <f t="shared" si="1490"/>
        <v>8.0114285714285671</v>
      </c>
      <c r="J1280">
        <f t="array" ref="J1280">MMULT(MMULT(F1280:G1280,D$856:E$857), TRANSPOSE(F1280:G1280))</f>
        <v>88.415942242563034</v>
      </c>
      <c r="K1280">
        <f t="array" ref="K1280">MMULT(MMULT(H1280:I1280,D$861:E$862), TRANSPOSE(H1280:I1280))</f>
        <v>1.9204344970750711</v>
      </c>
      <c r="L1280">
        <f t="shared" si="1491"/>
        <v>44.941541091890834</v>
      </c>
      <c r="M1280">
        <f t="shared" si="1492"/>
        <v>1.765891426126712</v>
      </c>
      <c r="N1280">
        <f t="shared" si="1493"/>
        <v>2</v>
      </c>
      <c r="O1280">
        <f t="shared" si="1494"/>
        <v>0</v>
      </c>
      <c r="P1280">
        <f t="shared" si="1495"/>
        <v>1</v>
      </c>
      <c r="Q1280">
        <f t="shared" si="1496"/>
        <v>0</v>
      </c>
      <c r="R1280">
        <f>IF(Q$1428&lt;1,R989-1, NA)</f>
        <v>44</v>
      </c>
      <c r="S1280">
        <f t="shared" si="1499"/>
        <v>7</v>
      </c>
    </row>
    <row r="1281" spans="1:19" x14ac:dyDescent="0.3">
      <c r="A1281">
        <f t="shared" ref="A1281" si="1616">A990</f>
        <v>126</v>
      </c>
      <c r="B1281">
        <f t="shared" ref="B1281:C1281" si="1617">A$1142</f>
        <v>2.0381340206185565</v>
      </c>
      <c r="C1281">
        <f t="shared" si="1617"/>
        <v>54.494845360824741</v>
      </c>
      <c r="D1281">
        <f t="shared" si="1485"/>
        <v>4.291302857142858</v>
      </c>
      <c r="E1281">
        <f t="shared" si="1486"/>
        <v>79.988571428571433</v>
      </c>
      <c r="F1281">
        <f t="shared" si="1487"/>
        <v>1.7288659793814434</v>
      </c>
      <c r="G1281">
        <f t="shared" si="1488"/>
        <v>26.505154639175259</v>
      </c>
      <c r="H1281">
        <f t="shared" si="1489"/>
        <v>-0.52430285714285807</v>
      </c>
      <c r="I1281">
        <f t="shared" si="1490"/>
        <v>1.0114285714285671</v>
      </c>
      <c r="J1281">
        <f t="array" ref="J1281">MMULT(MMULT(F1281:G1281,D$856:E$857), TRANSPOSE(F1281:G1281))</f>
        <v>43.215968283681306</v>
      </c>
      <c r="K1281">
        <f t="array" ref="K1281">MMULT(MMULT(H1281:I1281,D$861:E$862), TRANSPOSE(H1281:I1281))</f>
        <v>2.1759559672330466</v>
      </c>
      <c r="L1281">
        <f t="shared" si="1491"/>
        <v>22.34155411244997</v>
      </c>
      <c r="M1281">
        <f t="shared" si="1492"/>
        <v>1.8936521612056998</v>
      </c>
      <c r="N1281">
        <f t="shared" si="1493"/>
        <v>2</v>
      </c>
      <c r="O1281">
        <f t="shared" si="1494"/>
        <v>0</v>
      </c>
      <c r="P1281">
        <f t="shared" si="1495"/>
        <v>1</v>
      </c>
      <c r="Q1281">
        <f t="shared" si="1496"/>
        <v>0</v>
      </c>
      <c r="R1281">
        <f>IF(Q$1428&lt;1,R990-1, NA)</f>
        <v>45</v>
      </c>
      <c r="S1281">
        <f t="shared" si="1499"/>
        <v>8</v>
      </c>
    </row>
    <row r="1282" spans="1:19" x14ac:dyDescent="0.3">
      <c r="A1282">
        <f t="shared" ref="A1282" si="1618">A991</f>
        <v>127</v>
      </c>
      <c r="B1282">
        <f t="shared" ref="B1282:C1282" si="1619">A$1142</f>
        <v>2.0381340206185565</v>
      </c>
      <c r="C1282">
        <f t="shared" si="1619"/>
        <v>54.494845360824741</v>
      </c>
      <c r="D1282">
        <f t="shared" si="1485"/>
        <v>4.291302857142858</v>
      </c>
      <c r="E1282">
        <f t="shared" si="1486"/>
        <v>79.988571428571433</v>
      </c>
      <c r="F1282">
        <f t="shared" si="1487"/>
        <v>-0.12113402061855649</v>
      </c>
      <c r="G1282">
        <f t="shared" si="1488"/>
        <v>-9.4948453608247405</v>
      </c>
      <c r="H1282">
        <f t="shared" si="1489"/>
        <v>-2.3743028571428582</v>
      </c>
      <c r="I1282">
        <f t="shared" si="1490"/>
        <v>-34.988571428571433</v>
      </c>
      <c r="J1282">
        <f t="array" ref="J1282">MMULT(MMULT(F1282:G1282,D$856:E$857), TRANSPOSE(F1282:G1282))</f>
        <v>2.5568968642343823</v>
      </c>
      <c r="K1282">
        <f t="array" ref="K1282">MMULT(MMULT(H1282:I1282,D$861:E$862), TRANSPOSE(H1282:I1282))</f>
        <v>51.670734486340017</v>
      </c>
      <c r="L1282">
        <f t="shared" si="1491"/>
        <v>2.0120184027265076</v>
      </c>
      <c r="M1282">
        <f t="shared" si="1492"/>
        <v>26.641041420759183</v>
      </c>
      <c r="N1282">
        <f t="shared" si="1493"/>
        <v>1</v>
      </c>
      <c r="O1282">
        <f t="shared" si="1494"/>
        <v>1</v>
      </c>
      <c r="P1282">
        <f t="shared" si="1495"/>
        <v>0</v>
      </c>
      <c r="Q1282">
        <f t="shared" si="1496"/>
        <v>0</v>
      </c>
      <c r="R1282">
        <f>IF(Q$1428&lt;1,R991-1, NA)</f>
        <v>46</v>
      </c>
      <c r="S1282">
        <f t="shared" si="1499"/>
        <v>9</v>
      </c>
    </row>
    <row r="1283" spans="1:19" x14ac:dyDescent="0.3">
      <c r="A1283">
        <f t="shared" ref="A1283" si="1620">A992</f>
        <v>128</v>
      </c>
      <c r="B1283">
        <f t="shared" ref="B1283:C1283" si="1621">A$1142</f>
        <v>2.0381340206185565</v>
      </c>
      <c r="C1283">
        <f t="shared" si="1621"/>
        <v>54.494845360824741</v>
      </c>
      <c r="D1283">
        <f t="shared" si="1485"/>
        <v>4.291302857142858</v>
      </c>
      <c r="E1283">
        <f t="shared" si="1486"/>
        <v>79.988571428571433</v>
      </c>
      <c r="F1283">
        <f t="shared" si="1487"/>
        <v>2.4618659793814435</v>
      </c>
      <c r="G1283">
        <f t="shared" si="1488"/>
        <v>27.505154639175259</v>
      </c>
      <c r="H1283">
        <f t="shared" si="1489"/>
        <v>0.20869714285714203</v>
      </c>
      <c r="I1283">
        <f t="shared" si="1490"/>
        <v>2.0114285714285671</v>
      </c>
      <c r="J1283">
        <f t="array" ref="J1283">MMULT(MMULT(F1283:G1283,D$856:E$857), TRANSPOSE(F1283:G1283))</f>
        <v>78.129128944477827</v>
      </c>
      <c r="K1283">
        <f t="array" ref="K1283">MMULT(MMULT(H1283:I1283,D$861:E$862), TRANSPOSE(H1283:I1283))</f>
        <v>0.29922495360064671</v>
      </c>
      <c r="L1283">
        <f t="shared" si="1491"/>
        <v>39.79813444284823</v>
      </c>
      <c r="M1283">
        <f t="shared" si="1492"/>
        <v>0.95528665438949978</v>
      </c>
      <c r="N1283">
        <f t="shared" si="1493"/>
        <v>2</v>
      </c>
      <c r="O1283">
        <f t="shared" si="1494"/>
        <v>0</v>
      </c>
      <c r="P1283">
        <f t="shared" si="1495"/>
        <v>1</v>
      </c>
      <c r="Q1283">
        <f t="shared" si="1496"/>
        <v>0</v>
      </c>
      <c r="R1283">
        <f>IF(Q$1428&lt;1,R992-1, NA)</f>
        <v>48</v>
      </c>
      <c r="S1283">
        <f t="shared" si="1499"/>
        <v>10</v>
      </c>
    </row>
    <row r="1284" spans="1:19" x14ac:dyDescent="0.3">
      <c r="A1284">
        <f t="shared" ref="A1284" si="1622">A993</f>
        <v>129</v>
      </c>
      <c r="B1284">
        <f t="shared" ref="B1284:C1284" si="1623">A$1142</f>
        <v>2.0381340206185565</v>
      </c>
      <c r="C1284">
        <f t="shared" si="1623"/>
        <v>54.494845360824741</v>
      </c>
      <c r="D1284">
        <f t="shared" si="1485"/>
        <v>4.291302857142858</v>
      </c>
      <c r="E1284">
        <f t="shared" si="1486"/>
        <v>79.988571428571433</v>
      </c>
      <c r="F1284">
        <f t="shared" si="1487"/>
        <v>0.22886597938144337</v>
      </c>
      <c r="G1284">
        <f t="shared" si="1488"/>
        <v>0.50515463917525949</v>
      </c>
      <c r="H1284">
        <f t="shared" si="1489"/>
        <v>-2.0243028571428581</v>
      </c>
      <c r="I1284">
        <f t="shared" si="1490"/>
        <v>-24.988571428571433</v>
      </c>
      <c r="J1284">
        <f t="array" ref="J1284">MMULT(MMULT(F1284:G1284,D$856:E$857), TRANSPOSE(F1284:G1284))</f>
        <v>0.69603102523843996</v>
      </c>
      <c r="K1284">
        <f t="array" ref="K1284">MMULT(MMULT(H1284:I1284,D$861:E$862), TRANSPOSE(H1284:I1284))</f>
        <v>32.285362182299039</v>
      </c>
      <c r="L1284">
        <f t="shared" si="1491"/>
        <v>1.0815854832285365</v>
      </c>
      <c r="M1284">
        <f t="shared" si="1492"/>
        <v>16.948355268738695</v>
      </c>
      <c r="N1284">
        <f t="shared" si="1493"/>
        <v>1</v>
      </c>
      <c r="O1284">
        <f t="shared" si="1494"/>
        <v>1</v>
      </c>
      <c r="P1284">
        <f t="shared" si="1495"/>
        <v>0</v>
      </c>
      <c r="Q1284">
        <f t="shared" si="1496"/>
        <v>0</v>
      </c>
      <c r="R1284">
        <f>IF(Q$1428&lt;1,R993-1, NA)</f>
        <v>50</v>
      </c>
      <c r="S1284">
        <f t="shared" si="1499"/>
        <v>11</v>
      </c>
    </row>
    <row r="1285" spans="1:19" x14ac:dyDescent="0.3">
      <c r="A1285">
        <f t="shared" ref="A1285" si="1624">A994</f>
        <v>130</v>
      </c>
      <c r="B1285">
        <f t="shared" ref="B1285:C1285" si="1625">A$1142</f>
        <v>2.0381340206185565</v>
      </c>
      <c r="C1285">
        <f t="shared" si="1625"/>
        <v>54.494845360824741</v>
      </c>
      <c r="D1285">
        <f t="shared" ref="D1285:D1348" si="1626">A$1143</f>
        <v>4.291302857142858</v>
      </c>
      <c r="E1285">
        <f t="shared" ref="E1285:E1348" si="1627">B$1143</f>
        <v>79.988571428571433</v>
      </c>
      <c r="F1285">
        <f t="shared" ref="F1285:F1348" si="1628">INDEX(A$4:A$275,A1285)-B1285</f>
        <v>2.6118659793814438</v>
      </c>
      <c r="G1285">
        <f t="shared" ref="G1285:G1348" si="1629">INDEX(B$4:B$275,A1285)-C1285</f>
        <v>35.505154639175259</v>
      </c>
      <c r="H1285">
        <f t="shared" ref="H1285:H1348" si="1630">INDEX(A$4:A$275,A1285)-D1285</f>
        <v>0.35869714285714238</v>
      </c>
      <c r="I1285">
        <f t="shared" ref="I1285:I1348" si="1631">INDEX(B$4:B$275,A1285)-E1285</f>
        <v>10.011428571428567</v>
      </c>
      <c r="J1285">
        <f t="array" ref="J1285">MMULT(MMULT(F1285:G1285,D$856:E$857), TRANSPOSE(F1285:G1285))</f>
        <v>93.245159184379418</v>
      </c>
      <c r="K1285">
        <f t="array" ref="K1285">MMULT(MMULT(H1285:I1285,D$861:E$862), TRANSPOSE(H1285:I1285))</f>
        <v>2.9474027594236851</v>
      </c>
      <c r="L1285">
        <f t="shared" ref="L1285:L1348" si="1632">(J1285+LN(G$565))/2</f>
        <v>47.356149562799025</v>
      </c>
      <c r="M1285">
        <f t="shared" ref="M1285:M1348" si="1633">(K1285+LN(G$570))/2</f>
        <v>2.279375557301019</v>
      </c>
      <c r="N1285">
        <f t="shared" ref="N1285:N1348" si="1634">IF(L1285&lt;M1285,1,2)</f>
        <v>2</v>
      </c>
      <c r="O1285">
        <f t="shared" ref="O1285:O1348" si="1635">IF(N1285=1,1,0)</f>
        <v>0</v>
      </c>
      <c r="P1285">
        <f t="shared" ref="P1285:P1348" si="1636">IF(N1285=2,1,0)</f>
        <v>1</v>
      </c>
      <c r="Q1285">
        <f t="shared" ref="Q1285:Q1348" si="1637">ABS(N1285-N994)</f>
        <v>0</v>
      </c>
      <c r="R1285">
        <f>IF(Q$1428&lt;1,R994-1, NA)</f>
        <v>51</v>
      </c>
      <c r="S1285">
        <f t="shared" si="1499"/>
        <v>12</v>
      </c>
    </row>
    <row r="1286" spans="1:19" x14ac:dyDescent="0.3">
      <c r="A1286">
        <f t="shared" ref="A1286" si="1638">A995</f>
        <v>131</v>
      </c>
      <c r="B1286">
        <f t="shared" ref="B1286:C1286" si="1639">A$1142</f>
        <v>2.0381340206185565</v>
      </c>
      <c r="C1286">
        <f t="shared" si="1639"/>
        <v>54.494845360824741</v>
      </c>
      <c r="D1286">
        <f t="shared" si="1626"/>
        <v>4.291302857142858</v>
      </c>
      <c r="E1286">
        <f t="shared" si="1627"/>
        <v>79.988571428571433</v>
      </c>
      <c r="F1286">
        <f t="shared" si="1628"/>
        <v>-0.17113402061855654</v>
      </c>
      <c r="G1286">
        <f t="shared" si="1629"/>
        <v>-9.4948453608247405</v>
      </c>
      <c r="H1286">
        <f t="shared" si="1630"/>
        <v>-2.424302857142858</v>
      </c>
      <c r="I1286">
        <f t="shared" si="1631"/>
        <v>-34.988571428571433</v>
      </c>
      <c r="J1286">
        <f t="array" ref="J1286">MMULT(MMULT(F1286:G1286,D$856:E$857), TRANSPOSE(F1286:G1286))</f>
        <v>2.5391529502999561</v>
      </c>
      <c r="K1286">
        <f t="array" ref="K1286">MMULT(MMULT(H1286:I1286,D$861:E$862), TRANSPOSE(H1286:I1286))</f>
        <v>52.787719494565934</v>
      </c>
      <c r="L1286">
        <f t="shared" si="1632"/>
        <v>2.0031464457592945</v>
      </c>
      <c r="M1286">
        <f t="shared" si="1633"/>
        <v>27.199533924872142</v>
      </c>
      <c r="N1286">
        <f t="shared" si="1634"/>
        <v>1</v>
      </c>
      <c r="O1286">
        <f t="shared" si="1635"/>
        <v>1</v>
      </c>
      <c r="P1286">
        <f t="shared" si="1636"/>
        <v>0</v>
      </c>
      <c r="Q1286">
        <f t="shared" si="1637"/>
        <v>0</v>
      </c>
      <c r="R1286">
        <f>IF(Q$1428&lt;1,R995-1, NA)</f>
        <v>53</v>
      </c>
      <c r="S1286">
        <f t="shared" ref="S1286:S1349" si="1640">MOD(S1285+1, B$1432)</f>
        <v>13</v>
      </c>
    </row>
    <row r="1287" spans="1:19" x14ac:dyDescent="0.3">
      <c r="A1287">
        <f t="shared" ref="A1287" si="1641">A996</f>
        <v>132</v>
      </c>
      <c r="B1287">
        <f t="shared" ref="B1287:C1287" si="1642">A$1142</f>
        <v>2.0381340206185565</v>
      </c>
      <c r="C1287">
        <f t="shared" si="1642"/>
        <v>54.494845360824741</v>
      </c>
      <c r="D1287">
        <f t="shared" si="1626"/>
        <v>4.291302857142858</v>
      </c>
      <c r="E1287">
        <f t="shared" si="1627"/>
        <v>79.988571428571433</v>
      </c>
      <c r="F1287">
        <f t="shared" si="1628"/>
        <v>2.1288659793814433</v>
      </c>
      <c r="G1287">
        <f t="shared" si="1629"/>
        <v>28.505154639175259</v>
      </c>
      <c r="H1287">
        <f t="shared" si="1630"/>
        <v>-0.12430285714285816</v>
      </c>
      <c r="I1287">
        <f t="shared" si="1631"/>
        <v>3.0114285714285671</v>
      </c>
      <c r="J1287">
        <f t="array" ref="J1287">MMULT(MMULT(F1287:G1287,D$856:E$857), TRANSPOSE(F1287:G1287))</f>
        <v>61.584446724817695</v>
      </c>
      <c r="K1287">
        <f t="array" ref="K1287">MMULT(MMULT(H1287:I1287,D$861:E$862), TRANSPOSE(H1287:I1287))</f>
        <v>0.53195946303631425</v>
      </c>
      <c r="L1287">
        <f t="shared" si="1632"/>
        <v>31.525793333018164</v>
      </c>
      <c r="M1287">
        <f t="shared" si="1633"/>
        <v>1.0716539091073336</v>
      </c>
      <c r="N1287">
        <f t="shared" si="1634"/>
        <v>2</v>
      </c>
      <c r="O1287">
        <f t="shared" si="1635"/>
        <v>0</v>
      </c>
      <c r="P1287">
        <f t="shared" si="1636"/>
        <v>1</v>
      </c>
      <c r="Q1287">
        <f t="shared" si="1637"/>
        <v>0</v>
      </c>
      <c r="R1287">
        <f>IF(Q$1428&lt;1,R996-1, NA)</f>
        <v>55</v>
      </c>
      <c r="S1287">
        <f t="shared" si="1640"/>
        <v>14</v>
      </c>
    </row>
    <row r="1288" spans="1:19" x14ac:dyDescent="0.3">
      <c r="A1288">
        <f t="shared" ref="A1288" si="1643">A997</f>
        <v>133</v>
      </c>
      <c r="B1288">
        <f t="shared" ref="B1288:C1288" si="1644">A$1142</f>
        <v>2.0381340206185565</v>
      </c>
      <c r="C1288">
        <f t="shared" si="1644"/>
        <v>54.494845360824741</v>
      </c>
      <c r="D1288">
        <f t="shared" si="1626"/>
        <v>4.291302857142858</v>
      </c>
      <c r="E1288">
        <f t="shared" si="1627"/>
        <v>79.988571428571433</v>
      </c>
      <c r="F1288">
        <f t="shared" si="1628"/>
        <v>0.76186597938144329</v>
      </c>
      <c r="G1288">
        <f t="shared" si="1629"/>
        <v>1.5051546391752595</v>
      </c>
      <c r="H1288">
        <f t="shared" si="1630"/>
        <v>-1.4913028571428582</v>
      </c>
      <c r="I1288">
        <f t="shared" si="1631"/>
        <v>-23.988571428571433</v>
      </c>
      <c r="J1288">
        <f t="array" ref="J1288">MMULT(MMULT(F1288:G1288,D$856:E$857), TRANSPOSE(F1288:G1288))</f>
        <v>7.7586392419241443</v>
      </c>
      <c r="K1288">
        <f t="array" ref="K1288">MMULT(MMULT(H1288:I1288,D$861:E$862), TRANSPOSE(H1288:I1288))</f>
        <v>22.363618840336574</v>
      </c>
      <c r="L1288">
        <f t="shared" si="1632"/>
        <v>4.6128895915713883</v>
      </c>
      <c r="M1288">
        <f t="shared" si="1633"/>
        <v>11.987483597757464</v>
      </c>
      <c r="N1288">
        <f t="shared" si="1634"/>
        <v>1</v>
      </c>
      <c r="O1288">
        <f t="shared" si="1635"/>
        <v>1</v>
      </c>
      <c r="P1288">
        <f t="shared" si="1636"/>
        <v>0</v>
      </c>
      <c r="Q1288">
        <f t="shared" si="1637"/>
        <v>0</v>
      </c>
      <c r="R1288">
        <f>IF(Q$1428&lt;1,R997-1, NA)</f>
        <v>56</v>
      </c>
      <c r="S1288">
        <f t="shared" si="1640"/>
        <v>15</v>
      </c>
    </row>
    <row r="1289" spans="1:19" x14ac:dyDescent="0.3">
      <c r="A1289">
        <f t="shared" ref="A1289" si="1645">A998</f>
        <v>134</v>
      </c>
      <c r="B1289">
        <f t="shared" ref="B1289:C1289" si="1646">A$1142</f>
        <v>2.0381340206185565</v>
      </c>
      <c r="C1289">
        <f t="shared" si="1646"/>
        <v>54.494845360824741</v>
      </c>
      <c r="D1289">
        <f t="shared" si="1626"/>
        <v>4.291302857142858</v>
      </c>
      <c r="E1289">
        <f t="shared" si="1627"/>
        <v>79.988571428571433</v>
      </c>
      <c r="F1289">
        <f t="shared" si="1628"/>
        <v>2.2948659793814437</v>
      </c>
      <c r="G1289">
        <f t="shared" si="1629"/>
        <v>34.505154639175259</v>
      </c>
      <c r="H1289">
        <f t="shared" si="1630"/>
        <v>4.1697142857142211E-2</v>
      </c>
      <c r="I1289">
        <f t="shared" si="1631"/>
        <v>9.0114285714285671</v>
      </c>
      <c r="J1289">
        <f t="array" ref="J1289">MMULT(MMULT(F1289:G1289,D$856:E$857), TRANSPOSE(F1289:G1289))</f>
        <v>75.365438672763119</v>
      </c>
      <c r="K1289">
        <f t="array" ref="K1289">MMULT(MMULT(H1289:I1289,D$861:E$862), TRANSPOSE(H1289:I1289))</f>
        <v>2.5190176991379958</v>
      </c>
      <c r="L1289">
        <f t="shared" si="1632"/>
        <v>38.416289306990876</v>
      </c>
      <c r="M1289">
        <f t="shared" si="1633"/>
        <v>2.0651830271581746</v>
      </c>
      <c r="N1289">
        <f t="shared" si="1634"/>
        <v>2</v>
      </c>
      <c r="O1289">
        <f t="shared" si="1635"/>
        <v>0</v>
      </c>
      <c r="P1289">
        <f t="shared" si="1636"/>
        <v>1</v>
      </c>
      <c r="Q1289">
        <f t="shared" si="1637"/>
        <v>0</v>
      </c>
      <c r="R1289">
        <f>IF(Q$1428&lt;1,R998-1, NA)</f>
        <v>58</v>
      </c>
      <c r="S1289">
        <f t="shared" si="1640"/>
        <v>16</v>
      </c>
    </row>
    <row r="1290" spans="1:19" x14ac:dyDescent="0.3">
      <c r="A1290">
        <f t="shared" ref="A1290" si="1647">A999</f>
        <v>135</v>
      </c>
      <c r="B1290">
        <f t="shared" ref="B1290:C1290" si="1648">A$1142</f>
        <v>2.0381340206185565</v>
      </c>
      <c r="C1290">
        <f t="shared" si="1648"/>
        <v>54.494845360824741</v>
      </c>
      <c r="D1290">
        <f t="shared" si="1626"/>
        <v>4.291302857142858</v>
      </c>
      <c r="E1290">
        <f t="shared" si="1627"/>
        <v>79.988571428571433</v>
      </c>
      <c r="F1290">
        <f t="shared" si="1628"/>
        <v>-0.20513402061855657</v>
      </c>
      <c r="G1290">
        <f t="shared" si="1629"/>
        <v>-8.4948453608247405</v>
      </c>
      <c r="H1290">
        <f t="shared" si="1630"/>
        <v>-2.4583028571428578</v>
      </c>
      <c r="I1290">
        <f t="shared" si="1631"/>
        <v>-33.988571428571433</v>
      </c>
      <c r="J1290">
        <f t="array" ref="J1290">MMULT(MMULT(F1290:G1290,D$856:E$857), TRANSPOSE(F1290:G1290))</f>
        <v>2.0873176353708831</v>
      </c>
      <c r="K1290">
        <f t="array" ref="K1290">MMULT(MMULT(H1290:I1290,D$861:E$862), TRANSPOSE(H1290:I1290))</f>
        <v>52.166860373165505</v>
      </c>
      <c r="L1290">
        <f t="shared" si="1632"/>
        <v>1.7772287882947579</v>
      </c>
      <c r="M1290">
        <f t="shared" si="1633"/>
        <v>26.889104364171928</v>
      </c>
      <c r="N1290">
        <f t="shared" si="1634"/>
        <v>1</v>
      </c>
      <c r="O1290">
        <f t="shared" si="1635"/>
        <v>1</v>
      </c>
      <c r="P1290">
        <f t="shared" si="1636"/>
        <v>0</v>
      </c>
      <c r="Q1290">
        <f t="shared" si="1637"/>
        <v>0</v>
      </c>
      <c r="R1290">
        <f>IF(Q$1428&lt;1,R999-1, NA)</f>
        <v>59</v>
      </c>
      <c r="S1290">
        <f t="shared" si="1640"/>
        <v>17</v>
      </c>
    </row>
    <row r="1291" spans="1:19" x14ac:dyDescent="0.3">
      <c r="A1291">
        <f t="shared" ref="A1291" si="1649">A1000</f>
        <v>136</v>
      </c>
      <c r="B1291">
        <f t="shared" ref="B1291:C1291" si="1650">A$1142</f>
        <v>2.0381340206185565</v>
      </c>
      <c r="C1291">
        <f t="shared" si="1650"/>
        <v>54.494845360824741</v>
      </c>
      <c r="D1291">
        <f t="shared" si="1626"/>
        <v>4.291302857142858</v>
      </c>
      <c r="E1291">
        <f t="shared" si="1627"/>
        <v>79.988571428571433</v>
      </c>
      <c r="F1291">
        <f t="shared" si="1628"/>
        <v>2.3448659793814435</v>
      </c>
      <c r="G1291">
        <f t="shared" si="1629"/>
        <v>27.505154639175259</v>
      </c>
      <c r="H1291">
        <f t="shared" si="1630"/>
        <v>9.1697142857142033E-2</v>
      </c>
      <c r="I1291">
        <f t="shared" si="1631"/>
        <v>2.0114285714285671</v>
      </c>
      <c r="J1291">
        <f t="array" ref="J1291">MMULT(MMULT(F1291:G1291,D$856:E$857), TRANSPOSE(F1291:G1291))</f>
        <v>71.680534813637038</v>
      </c>
      <c r="K1291">
        <f t="array" ref="K1291">MMULT(MMULT(H1291:I1291,D$861:E$862), TRANSPOSE(H1291:I1291))</f>
        <v>0.12847816335937384</v>
      </c>
      <c r="L1291">
        <f t="shared" si="1632"/>
        <v>36.573837377427836</v>
      </c>
      <c r="M1291">
        <f t="shared" si="1633"/>
        <v>0.86991325926886343</v>
      </c>
      <c r="N1291">
        <f t="shared" si="1634"/>
        <v>2</v>
      </c>
      <c r="O1291">
        <f t="shared" si="1635"/>
        <v>0</v>
      </c>
      <c r="P1291">
        <f t="shared" si="1636"/>
        <v>1</v>
      </c>
      <c r="Q1291">
        <f t="shared" si="1637"/>
        <v>0</v>
      </c>
      <c r="R1291">
        <f>IF(Q$1428&lt;1,R1000-1, NA)</f>
        <v>61</v>
      </c>
      <c r="S1291">
        <f t="shared" si="1640"/>
        <v>18</v>
      </c>
    </row>
    <row r="1292" spans="1:19" x14ac:dyDescent="0.3">
      <c r="A1292">
        <f t="shared" ref="A1292" si="1651">A1001</f>
        <v>137</v>
      </c>
      <c r="B1292">
        <f t="shared" ref="B1292:C1292" si="1652">A$1142</f>
        <v>2.0381340206185565</v>
      </c>
      <c r="C1292">
        <f t="shared" si="1652"/>
        <v>54.494845360824741</v>
      </c>
      <c r="D1292">
        <f t="shared" si="1626"/>
        <v>4.291302857142858</v>
      </c>
      <c r="E1292">
        <f t="shared" si="1627"/>
        <v>79.988571428571433</v>
      </c>
      <c r="F1292">
        <f t="shared" si="1628"/>
        <v>-0.15513402061855652</v>
      </c>
      <c r="G1292">
        <f t="shared" si="1629"/>
        <v>-3.4948453608247405</v>
      </c>
      <c r="H1292">
        <f t="shared" si="1630"/>
        <v>-2.408302857142858</v>
      </c>
      <c r="I1292">
        <f t="shared" si="1631"/>
        <v>-28.988571428571433</v>
      </c>
      <c r="J1292">
        <f t="array" ref="J1292">MMULT(MMULT(F1292:G1292,D$856:E$857), TRANSPOSE(F1292:G1292))</f>
        <v>0.47638768558595368</v>
      </c>
      <c r="K1292">
        <f t="array" ref="K1292">MMULT(MMULT(H1292:I1292,D$861:E$862), TRANSPOSE(H1292:I1292))</f>
        <v>44.892767897508989</v>
      </c>
      <c r="L1292">
        <f t="shared" si="1632"/>
        <v>0.97176381340229334</v>
      </c>
      <c r="M1292">
        <f t="shared" si="1633"/>
        <v>23.25205812634367</v>
      </c>
      <c r="N1292">
        <f t="shared" si="1634"/>
        <v>1</v>
      </c>
      <c r="O1292">
        <f t="shared" si="1635"/>
        <v>1</v>
      </c>
      <c r="P1292">
        <f t="shared" si="1636"/>
        <v>0</v>
      </c>
      <c r="Q1292">
        <f t="shared" si="1637"/>
        <v>0</v>
      </c>
      <c r="R1292">
        <f>IF(Q$1428&lt;1,R1001-1, NA)</f>
        <v>63</v>
      </c>
      <c r="S1292">
        <f t="shared" si="1640"/>
        <v>19</v>
      </c>
    </row>
    <row r="1293" spans="1:19" x14ac:dyDescent="0.3">
      <c r="A1293">
        <f t="shared" ref="A1293" si="1653">A1002</f>
        <v>138</v>
      </c>
      <c r="B1293">
        <f t="shared" ref="B1293:C1293" si="1654">A$1142</f>
        <v>2.0381340206185565</v>
      </c>
      <c r="C1293">
        <f t="shared" si="1654"/>
        <v>54.494845360824741</v>
      </c>
      <c r="D1293">
        <f t="shared" si="1626"/>
        <v>4.291302857142858</v>
      </c>
      <c r="E1293">
        <f t="shared" si="1627"/>
        <v>79.988571428571433</v>
      </c>
      <c r="F1293">
        <f t="shared" si="1628"/>
        <v>2.8948659793814433</v>
      </c>
      <c r="G1293">
        <f t="shared" si="1629"/>
        <v>31.505154639175259</v>
      </c>
      <c r="H1293">
        <f t="shared" si="1630"/>
        <v>0.64169714285714186</v>
      </c>
      <c r="I1293">
        <f t="shared" si="1631"/>
        <v>6.0114285714285671</v>
      </c>
      <c r="J1293">
        <f t="array" ref="J1293">MMULT(MMULT(F1293:G1293,D$856:E$857), TRANSPOSE(F1293:G1293))</f>
        <v>107.46131177387646</v>
      </c>
      <c r="K1293">
        <f t="array" ref="K1293">MMULT(MMULT(H1293:I1293,D$861:E$862), TRANSPOSE(H1293:I1293))</f>
        <v>2.7982477867732398</v>
      </c>
      <c r="L1293">
        <f t="shared" si="1632"/>
        <v>54.464225857547547</v>
      </c>
      <c r="M1293">
        <f t="shared" si="1633"/>
        <v>2.2047980709757962</v>
      </c>
      <c r="N1293">
        <f t="shared" si="1634"/>
        <v>2</v>
      </c>
      <c r="O1293">
        <f t="shared" si="1635"/>
        <v>0</v>
      </c>
      <c r="P1293">
        <f t="shared" si="1636"/>
        <v>1</v>
      </c>
      <c r="Q1293">
        <f t="shared" si="1637"/>
        <v>0</v>
      </c>
      <c r="R1293">
        <f>IF(Q$1428&lt;1,R1002-1, NA)</f>
        <v>65</v>
      </c>
      <c r="S1293">
        <f t="shared" si="1640"/>
        <v>0</v>
      </c>
    </row>
    <row r="1294" spans="1:19" x14ac:dyDescent="0.3">
      <c r="A1294">
        <f t="shared" ref="A1294" si="1655">A1003</f>
        <v>139</v>
      </c>
      <c r="B1294">
        <f t="shared" ref="B1294:C1294" si="1656">A$1142</f>
        <v>2.0381340206185565</v>
      </c>
      <c r="C1294">
        <f t="shared" si="1656"/>
        <v>54.494845360824741</v>
      </c>
      <c r="D1294">
        <f t="shared" si="1626"/>
        <v>4.291302857142858</v>
      </c>
      <c r="E1294">
        <f t="shared" si="1627"/>
        <v>79.988571428571433</v>
      </c>
      <c r="F1294">
        <f t="shared" si="1628"/>
        <v>-5.1340206185566117E-3</v>
      </c>
      <c r="G1294">
        <f t="shared" si="1629"/>
        <v>-1.4948453608247405</v>
      </c>
      <c r="H1294">
        <f t="shared" si="1630"/>
        <v>-2.2583028571428581</v>
      </c>
      <c r="I1294">
        <f t="shared" si="1631"/>
        <v>-26.988571428571433</v>
      </c>
      <c r="J1294">
        <f t="array" ref="J1294">MMULT(MMULT(F1294:G1294,D$856:E$857), TRANSPOSE(F1294:G1294))</f>
        <v>6.8464714757631856E-2</v>
      </c>
      <c r="K1294">
        <f t="array" ref="K1294">MMULT(MMULT(H1294:I1294,D$861:E$862), TRANSPOSE(H1294:I1294))</f>
        <v>39.28243791860821</v>
      </c>
      <c r="L1294">
        <f t="shared" si="1632"/>
        <v>0.76780232798813242</v>
      </c>
      <c r="M1294">
        <f t="shared" si="1633"/>
        <v>20.44689313689328</v>
      </c>
      <c r="N1294">
        <f t="shared" si="1634"/>
        <v>1</v>
      </c>
      <c r="O1294">
        <f t="shared" si="1635"/>
        <v>1</v>
      </c>
      <c r="P1294">
        <f t="shared" si="1636"/>
        <v>0</v>
      </c>
      <c r="Q1294">
        <f t="shared" si="1637"/>
        <v>0</v>
      </c>
      <c r="R1294">
        <f>IF(Q$1428&lt;1,R1003-1, NA)</f>
        <v>66</v>
      </c>
      <c r="S1294">
        <f t="shared" si="1640"/>
        <v>1</v>
      </c>
    </row>
    <row r="1295" spans="1:19" x14ac:dyDescent="0.3">
      <c r="A1295">
        <f t="shared" ref="A1295" si="1657">A1004</f>
        <v>140</v>
      </c>
      <c r="B1295">
        <f t="shared" ref="B1295:C1295" si="1658">A$1142</f>
        <v>2.0381340206185565</v>
      </c>
      <c r="C1295">
        <f t="shared" si="1658"/>
        <v>54.494845360824741</v>
      </c>
      <c r="D1295">
        <f t="shared" si="1626"/>
        <v>4.291302857142858</v>
      </c>
      <c r="E1295">
        <f t="shared" si="1627"/>
        <v>79.988571428571433</v>
      </c>
      <c r="F1295">
        <f t="shared" si="1628"/>
        <v>1.6948659793814436</v>
      </c>
      <c r="G1295">
        <f t="shared" si="1629"/>
        <v>24.505154639175259</v>
      </c>
      <c r="H1295">
        <f t="shared" si="1630"/>
        <v>-0.55830285714285788</v>
      </c>
      <c r="I1295">
        <f t="shared" si="1631"/>
        <v>-0.98857142857143288</v>
      </c>
      <c r="J1295">
        <f t="array" ref="J1295">MMULT(MMULT(F1295:G1295,D$856:E$857), TRANSPOSE(F1295:G1295))</f>
        <v>40.323819856174097</v>
      </c>
      <c r="K1295">
        <f t="array" ref="K1295">MMULT(MMULT(H1295:I1295,D$861:E$862), TRANSPOSE(H1295:I1295))</f>
        <v>2.0687361822286117</v>
      </c>
      <c r="L1295">
        <f t="shared" si="1632"/>
        <v>20.895479898696365</v>
      </c>
      <c r="M1295">
        <f t="shared" si="1633"/>
        <v>1.8400422687034823</v>
      </c>
      <c r="N1295">
        <f t="shared" si="1634"/>
        <v>2</v>
      </c>
      <c r="O1295">
        <f t="shared" si="1635"/>
        <v>0</v>
      </c>
      <c r="P1295">
        <f t="shared" si="1636"/>
        <v>1</v>
      </c>
      <c r="Q1295">
        <f t="shared" si="1637"/>
        <v>0</v>
      </c>
      <c r="R1295">
        <f>IF(Q$1428&lt;1,R1004-1, NA)</f>
        <v>67</v>
      </c>
      <c r="S1295">
        <f t="shared" si="1640"/>
        <v>2</v>
      </c>
    </row>
    <row r="1296" spans="1:19" x14ac:dyDescent="0.3">
      <c r="A1296">
        <f t="shared" ref="A1296" si="1659">A1005</f>
        <v>141</v>
      </c>
      <c r="B1296">
        <f t="shared" ref="B1296:C1296" si="1660">A$1142</f>
        <v>2.0381340206185565</v>
      </c>
      <c r="C1296">
        <f t="shared" si="1660"/>
        <v>54.494845360824741</v>
      </c>
      <c r="D1296">
        <f t="shared" si="1626"/>
        <v>4.291302857142858</v>
      </c>
      <c r="E1296">
        <f t="shared" si="1627"/>
        <v>79.988571428571433</v>
      </c>
      <c r="F1296">
        <f t="shared" si="1628"/>
        <v>2.1948659793814431</v>
      </c>
      <c r="G1296">
        <f t="shared" si="1629"/>
        <v>26.505154639175259</v>
      </c>
      <c r="H1296">
        <f t="shared" si="1630"/>
        <v>-5.8302857142858322E-2</v>
      </c>
      <c r="I1296">
        <f t="shared" si="1631"/>
        <v>1.0114285714285671</v>
      </c>
      <c r="J1296">
        <f t="array" ref="J1296">MMULT(MMULT(F1296:G1296,D$856:E$857), TRANSPOSE(F1296:G1296))</f>
        <v>63.287140825380227</v>
      </c>
      <c r="K1296">
        <f t="array" ref="K1296">MMULT(MMULT(H1296:I1296,D$861:E$862), TRANSPOSE(H1296:I1296))</f>
        <v>7.7530628507709351E-2</v>
      </c>
      <c r="L1296">
        <f t="shared" si="1632"/>
        <v>32.377140383299427</v>
      </c>
      <c r="M1296">
        <f t="shared" si="1633"/>
        <v>0.84443949184303113</v>
      </c>
      <c r="N1296">
        <f t="shared" si="1634"/>
        <v>2</v>
      </c>
      <c r="O1296">
        <f t="shared" si="1635"/>
        <v>0</v>
      </c>
      <c r="P1296">
        <f t="shared" si="1636"/>
        <v>1</v>
      </c>
      <c r="Q1296">
        <f t="shared" si="1637"/>
        <v>0</v>
      </c>
      <c r="R1296">
        <f>IF(Q$1428&lt;1,R1005-1, NA)</f>
        <v>69</v>
      </c>
      <c r="S1296">
        <f t="shared" si="1640"/>
        <v>3</v>
      </c>
    </row>
    <row r="1297" spans="1:19" x14ac:dyDescent="0.3">
      <c r="A1297">
        <f t="shared" ref="A1297" si="1661">A1006</f>
        <v>142</v>
      </c>
      <c r="B1297">
        <f t="shared" ref="B1297:C1297" si="1662">A$1142</f>
        <v>2.0381340206185565</v>
      </c>
      <c r="C1297">
        <f t="shared" si="1662"/>
        <v>54.494845360824741</v>
      </c>
      <c r="D1297">
        <f t="shared" si="1626"/>
        <v>4.291302857142858</v>
      </c>
      <c r="E1297">
        <f t="shared" si="1627"/>
        <v>79.988571428571433</v>
      </c>
      <c r="F1297">
        <f t="shared" si="1628"/>
        <v>0.19486597938144357</v>
      </c>
      <c r="G1297">
        <f t="shared" si="1629"/>
        <v>5.5051546391752595</v>
      </c>
      <c r="H1297">
        <f t="shared" si="1630"/>
        <v>-2.0583028571428579</v>
      </c>
      <c r="I1297">
        <f t="shared" si="1631"/>
        <v>-19.988571428571433</v>
      </c>
      <c r="J1297">
        <f t="array" ref="J1297">MMULT(MMULT(F1297:G1297,D$856:E$857), TRANSPOSE(F1297:G1297))</f>
        <v>1.0029129459379633</v>
      </c>
      <c r="K1297">
        <f t="array" ref="K1297">MMULT(MMULT(H1297:I1297,D$861:E$862), TRANSPOSE(H1297:I1297))</f>
        <v>29.195096335165424</v>
      </c>
      <c r="L1297">
        <f t="shared" si="1632"/>
        <v>1.235026443578298</v>
      </c>
      <c r="M1297">
        <f t="shared" si="1633"/>
        <v>15.403222345171889</v>
      </c>
      <c r="N1297">
        <f t="shared" si="1634"/>
        <v>1</v>
      </c>
      <c r="O1297">
        <f t="shared" si="1635"/>
        <v>1</v>
      </c>
      <c r="P1297">
        <f t="shared" si="1636"/>
        <v>0</v>
      </c>
      <c r="Q1297">
        <f t="shared" si="1637"/>
        <v>0</v>
      </c>
      <c r="R1297">
        <f>IF(Q$1428&lt;1,R1006-1, NA)</f>
        <v>70</v>
      </c>
      <c r="S1297">
        <f t="shared" si="1640"/>
        <v>4</v>
      </c>
    </row>
    <row r="1298" spans="1:19" x14ac:dyDescent="0.3">
      <c r="A1298">
        <f t="shared" ref="A1298" si="1663">A1007</f>
        <v>143</v>
      </c>
      <c r="B1298">
        <f t="shared" ref="B1298:C1298" si="1664">A$1142</f>
        <v>2.0381340206185565</v>
      </c>
      <c r="C1298">
        <f t="shared" si="1664"/>
        <v>54.494845360824741</v>
      </c>
      <c r="D1298">
        <f t="shared" si="1626"/>
        <v>4.291302857142858</v>
      </c>
      <c r="E1298">
        <f t="shared" si="1627"/>
        <v>79.988571428571433</v>
      </c>
      <c r="F1298">
        <f t="shared" si="1628"/>
        <v>2.4948659793814438</v>
      </c>
      <c r="G1298">
        <f t="shared" si="1629"/>
        <v>27.505154639175259</v>
      </c>
      <c r="H1298">
        <f t="shared" si="1630"/>
        <v>0.24169714285714239</v>
      </c>
      <c r="I1298">
        <f t="shared" si="1631"/>
        <v>2.0114285714285671</v>
      </c>
      <c r="J1298">
        <f t="array" ref="J1298">MMULT(MMULT(F1298:G1298,D$856:E$857), TRANSPOSE(F1298:G1298))</f>
        <v>80.018142132227865</v>
      </c>
      <c r="K1298">
        <f t="array" ref="K1298">MMULT(MMULT(H1298:I1298,D$861:E$862), TRANSPOSE(H1298:I1298))</f>
        <v>0.38271776526719048</v>
      </c>
      <c r="L1298">
        <f t="shared" si="1632"/>
        <v>40.742641036723249</v>
      </c>
      <c r="M1298">
        <f t="shared" si="1633"/>
        <v>0.99703306022277172</v>
      </c>
      <c r="N1298">
        <f t="shared" si="1634"/>
        <v>2</v>
      </c>
      <c r="O1298">
        <f t="shared" si="1635"/>
        <v>0</v>
      </c>
      <c r="P1298">
        <f t="shared" si="1636"/>
        <v>1</v>
      </c>
      <c r="Q1298">
        <f t="shared" si="1637"/>
        <v>0</v>
      </c>
      <c r="R1298">
        <f>IF(Q$1428&lt;1,R1007-1, NA)</f>
        <v>72</v>
      </c>
      <c r="S1298">
        <f t="shared" si="1640"/>
        <v>5</v>
      </c>
    </row>
    <row r="1299" spans="1:19" x14ac:dyDescent="0.3">
      <c r="A1299">
        <f t="shared" ref="A1299" si="1665">A1008</f>
        <v>144</v>
      </c>
      <c r="B1299">
        <f t="shared" ref="B1299:C1299" si="1666">A$1142</f>
        <v>2.0381340206185565</v>
      </c>
      <c r="C1299">
        <f t="shared" si="1666"/>
        <v>54.494845360824741</v>
      </c>
      <c r="D1299">
        <f t="shared" si="1626"/>
        <v>4.291302857142858</v>
      </c>
      <c r="E1299">
        <f t="shared" si="1627"/>
        <v>79.988571428571433</v>
      </c>
      <c r="F1299">
        <f t="shared" si="1628"/>
        <v>2.7788659793814436</v>
      </c>
      <c r="G1299">
        <f t="shared" si="1629"/>
        <v>22.505154639175259</v>
      </c>
      <c r="H1299">
        <f t="shared" si="1630"/>
        <v>0.5256971428571422</v>
      </c>
      <c r="I1299">
        <f t="shared" si="1631"/>
        <v>-2.9885714285714329</v>
      </c>
      <c r="J1299">
        <f t="array" ref="J1299">MMULT(MMULT(F1299:G1299,D$856:E$857), TRANSPOSE(F1299:G1299))</f>
        <v>96.108031484075809</v>
      </c>
      <c r="K1299">
        <f t="array" ref="K1299">MMULT(MMULT(H1299:I1299,D$861:E$862), TRANSPOSE(H1299:I1299))</f>
        <v>2.7973555731492334</v>
      </c>
      <c r="L1299">
        <f t="shared" si="1632"/>
        <v>48.787585712647221</v>
      </c>
      <c r="M1299">
        <f t="shared" si="1633"/>
        <v>2.2043519641637932</v>
      </c>
      <c r="N1299">
        <f t="shared" si="1634"/>
        <v>2</v>
      </c>
      <c r="O1299">
        <f t="shared" si="1635"/>
        <v>0</v>
      </c>
      <c r="P1299">
        <f t="shared" si="1636"/>
        <v>1</v>
      </c>
      <c r="Q1299">
        <f t="shared" si="1637"/>
        <v>0</v>
      </c>
      <c r="R1299">
        <f>IF(Q$1428&lt;1,R1008-1, NA)</f>
        <v>73</v>
      </c>
      <c r="S1299">
        <f t="shared" si="1640"/>
        <v>6</v>
      </c>
    </row>
    <row r="1300" spans="1:19" x14ac:dyDescent="0.3">
      <c r="A1300">
        <f t="shared" ref="A1300" si="1667">A1009</f>
        <v>145</v>
      </c>
      <c r="B1300">
        <f t="shared" ref="B1300:C1300" si="1668">A$1142</f>
        <v>2.0381340206185565</v>
      </c>
      <c r="C1300">
        <f t="shared" si="1668"/>
        <v>54.494845360824741</v>
      </c>
      <c r="D1300">
        <f t="shared" si="1626"/>
        <v>4.291302857142858</v>
      </c>
      <c r="E1300">
        <f t="shared" si="1627"/>
        <v>79.988571428571433</v>
      </c>
      <c r="F1300">
        <f t="shared" si="1628"/>
        <v>2.2948659793814437</v>
      </c>
      <c r="G1300">
        <f t="shared" si="1629"/>
        <v>21.505154639175259</v>
      </c>
      <c r="H1300">
        <f t="shared" si="1630"/>
        <v>4.1697142857142211E-2</v>
      </c>
      <c r="I1300">
        <f t="shared" si="1631"/>
        <v>-3.9885714285714329</v>
      </c>
      <c r="J1300">
        <f t="array" ref="J1300">MMULT(MMULT(F1300:G1300,D$856:E$857), TRANSPOSE(F1300:G1300))</f>
        <v>66.127685902578378</v>
      </c>
      <c r="K1300">
        <f t="array" ref="K1300">MMULT(MMULT(H1300:I1300,D$861:E$862), TRANSPOSE(H1300:I1300))</f>
        <v>0.5851602281599747</v>
      </c>
      <c r="L1300">
        <f t="shared" si="1632"/>
        <v>33.797412921898506</v>
      </c>
      <c r="M1300">
        <f t="shared" si="1633"/>
        <v>1.0982542916691638</v>
      </c>
      <c r="N1300">
        <f t="shared" si="1634"/>
        <v>2</v>
      </c>
      <c r="O1300">
        <f t="shared" si="1635"/>
        <v>0</v>
      </c>
      <c r="P1300">
        <f t="shared" si="1636"/>
        <v>1</v>
      </c>
      <c r="Q1300">
        <f t="shared" si="1637"/>
        <v>0</v>
      </c>
      <c r="R1300">
        <f>IF(Q$1428&lt;1,R1009-1, NA)</f>
        <v>75</v>
      </c>
      <c r="S1300">
        <f t="shared" si="1640"/>
        <v>7</v>
      </c>
    </row>
    <row r="1301" spans="1:19" x14ac:dyDescent="0.3">
      <c r="A1301">
        <f t="shared" ref="A1301" si="1669">A1010</f>
        <v>146</v>
      </c>
      <c r="B1301">
        <f t="shared" ref="B1301:C1301" si="1670">A$1142</f>
        <v>2.0381340206185565</v>
      </c>
      <c r="C1301">
        <f t="shared" si="1670"/>
        <v>54.494845360824741</v>
      </c>
      <c r="D1301">
        <f t="shared" si="1626"/>
        <v>4.291302857142858</v>
      </c>
      <c r="E1301">
        <f t="shared" si="1627"/>
        <v>79.988571428571433</v>
      </c>
      <c r="F1301">
        <f t="shared" si="1628"/>
        <v>-5.5134020618556434E-2</v>
      </c>
      <c r="G1301">
        <f t="shared" si="1629"/>
        <v>4.5051546391752595</v>
      </c>
      <c r="H1301">
        <f t="shared" si="1630"/>
        <v>-2.3083028571428579</v>
      </c>
      <c r="I1301">
        <f t="shared" si="1631"/>
        <v>-20.988571428571433</v>
      </c>
      <c r="J1301">
        <f t="array" ref="J1301">MMULT(MMULT(F1301:G1301,D$856:E$857), TRANSPOSE(F1301:G1301))</f>
        <v>0.81227268968328392</v>
      </c>
      <c r="K1301">
        <f t="array" ref="K1301">MMULT(MMULT(H1301:I1301,D$861:E$862), TRANSPOSE(H1301:I1301))</f>
        <v>35.829399431637484</v>
      </c>
      <c r="L1301">
        <f t="shared" si="1632"/>
        <v>1.1397063154509586</v>
      </c>
      <c r="M1301">
        <f t="shared" si="1633"/>
        <v>18.720373893407917</v>
      </c>
      <c r="N1301">
        <f t="shared" si="1634"/>
        <v>1</v>
      </c>
      <c r="O1301">
        <f t="shared" si="1635"/>
        <v>1</v>
      </c>
      <c r="P1301">
        <f t="shared" si="1636"/>
        <v>0</v>
      </c>
      <c r="Q1301">
        <f t="shared" si="1637"/>
        <v>0</v>
      </c>
      <c r="R1301">
        <f>IF(Q$1428&lt;1,R1010-1, NA)</f>
        <v>77</v>
      </c>
      <c r="S1301">
        <f t="shared" si="1640"/>
        <v>8</v>
      </c>
    </row>
    <row r="1302" spans="1:19" x14ac:dyDescent="0.3">
      <c r="A1302">
        <f t="shared" ref="A1302" si="1671">A1011</f>
        <v>147</v>
      </c>
      <c r="B1302">
        <f t="shared" ref="B1302:C1302" si="1672">A$1142</f>
        <v>2.0381340206185565</v>
      </c>
      <c r="C1302">
        <f t="shared" si="1672"/>
        <v>54.494845360824741</v>
      </c>
      <c r="D1302">
        <f t="shared" si="1626"/>
        <v>4.291302857142858</v>
      </c>
      <c r="E1302">
        <f t="shared" si="1627"/>
        <v>79.988571428571433</v>
      </c>
      <c r="F1302">
        <f t="shared" si="1628"/>
        <v>2.5948659793814435</v>
      </c>
      <c r="G1302">
        <f t="shared" si="1629"/>
        <v>25.505154639175259</v>
      </c>
      <c r="H1302">
        <f t="shared" si="1630"/>
        <v>0.34169714285714203</v>
      </c>
      <c r="I1302">
        <f t="shared" si="1631"/>
        <v>1.1428571428567125E-2</v>
      </c>
      <c r="J1302">
        <f t="array" ref="J1302">MMULT(MMULT(F1302:G1302,D$856:E$857), TRANSPOSE(F1302:G1302))</f>
        <v>84.986658885359034</v>
      </c>
      <c r="K1302">
        <f t="array" ref="K1302">MMULT(MMULT(H1302:I1302,D$861:E$862), TRANSPOSE(H1302:I1302))</f>
        <v>0.83209412885154554</v>
      </c>
      <c r="L1302">
        <f t="shared" si="1632"/>
        <v>43.226899413288834</v>
      </c>
      <c r="M1302">
        <f t="shared" si="1633"/>
        <v>1.2217212420149492</v>
      </c>
      <c r="N1302">
        <f t="shared" si="1634"/>
        <v>2</v>
      </c>
      <c r="O1302">
        <f t="shared" si="1635"/>
        <v>0</v>
      </c>
      <c r="P1302">
        <f t="shared" si="1636"/>
        <v>1</v>
      </c>
      <c r="Q1302">
        <f t="shared" si="1637"/>
        <v>0</v>
      </c>
      <c r="R1302">
        <f>IF(Q$1428&lt;1,R1011-1, NA)</f>
        <v>78</v>
      </c>
      <c r="S1302">
        <f t="shared" si="1640"/>
        <v>9</v>
      </c>
    </row>
    <row r="1303" spans="1:19" x14ac:dyDescent="0.3">
      <c r="A1303">
        <f t="shared" ref="A1303" si="1673">A1012</f>
        <v>148</v>
      </c>
      <c r="B1303">
        <f t="shared" ref="B1303:C1303" si="1674">A$1142</f>
        <v>2.0381340206185565</v>
      </c>
      <c r="C1303">
        <f t="shared" si="1674"/>
        <v>54.494845360824741</v>
      </c>
      <c r="D1303">
        <f t="shared" si="1626"/>
        <v>4.291302857142858</v>
      </c>
      <c r="E1303">
        <f t="shared" si="1627"/>
        <v>79.988571428571433</v>
      </c>
      <c r="F1303">
        <f t="shared" si="1628"/>
        <v>-2.1134020618556626E-2</v>
      </c>
      <c r="G1303">
        <f t="shared" si="1629"/>
        <v>-5.4948453608247405</v>
      </c>
      <c r="H1303">
        <f t="shared" si="1630"/>
        <v>-2.2743028571428581</v>
      </c>
      <c r="I1303">
        <f t="shared" si="1631"/>
        <v>-30.988571428571433</v>
      </c>
      <c r="J1303">
        <f t="array" ref="J1303">MMULT(MMULT(F1303:G1303,D$856:E$857), TRANSPOSE(F1303:G1303))</f>
        <v>0.92048660715298092</v>
      </c>
      <c r="K1303">
        <f t="array" ref="K1303">MMULT(MMULT(H1303:I1303,D$861:E$862), TRANSPOSE(H1303:I1303))</f>
        <v>44.07937083570588</v>
      </c>
      <c r="L1303">
        <f t="shared" si="1632"/>
        <v>1.193813274185807</v>
      </c>
      <c r="M1303">
        <f t="shared" si="1633"/>
        <v>22.845359595442115</v>
      </c>
      <c r="N1303">
        <f t="shared" si="1634"/>
        <v>1</v>
      </c>
      <c r="O1303">
        <f t="shared" si="1635"/>
        <v>1</v>
      </c>
      <c r="P1303">
        <f t="shared" si="1636"/>
        <v>0</v>
      </c>
      <c r="Q1303">
        <f t="shared" si="1637"/>
        <v>0</v>
      </c>
      <c r="R1303">
        <f>IF(Q$1428&lt;1,R1012-1, NA)</f>
        <v>79</v>
      </c>
      <c r="S1303">
        <f t="shared" si="1640"/>
        <v>10</v>
      </c>
    </row>
    <row r="1304" spans="1:19" x14ac:dyDescent="0.3">
      <c r="A1304">
        <f t="shared" ref="A1304" si="1675">A1013</f>
        <v>149</v>
      </c>
      <c r="B1304">
        <f t="shared" ref="B1304:C1304" si="1676">A$1142</f>
        <v>2.0381340206185565</v>
      </c>
      <c r="C1304">
        <f t="shared" si="1676"/>
        <v>54.494845360824741</v>
      </c>
      <c r="D1304">
        <f t="shared" si="1626"/>
        <v>4.291302857142858</v>
      </c>
      <c r="E1304">
        <f t="shared" si="1627"/>
        <v>79.988571428571433</v>
      </c>
      <c r="F1304">
        <f t="shared" si="1628"/>
        <v>3.0618659793814431</v>
      </c>
      <c r="G1304">
        <f t="shared" si="1629"/>
        <v>41.505154639175259</v>
      </c>
      <c r="H1304">
        <f t="shared" si="1630"/>
        <v>0.80869714285714167</v>
      </c>
      <c r="I1304">
        <f t="shared" si="1631"/>
        <v>16.011428571428567</v>
      </c>
      <c r="J1304">
        <f t="array" ref="J1304">MMULT(MMULT(F1304:G1304,D$856:E$857), TRANSPOSE(F1304:G1304))</f>
        <v>128.00087266623038</v>
      </c>
      <c r="K1304">
        <f t="array" ref="K1304">MMULT(MMULT(H1304:I1304,D$861:E$862), TRANSPOSE(H1304:I1304))</f>
        <v>8.5767212516655427</v>
      </c>
      <c r="L1304">
        <f t="shared" si="1632"/>
        <v>64.734006303724499</v>
      </c>
      <c r="M1304">
        <f t="shared" si="1633"/>
        <v>5.0940348034219483</v>
      </c>
      <c r="N1304">
        <f t="shared" si="1634"/>
        <v>2</v>
      </c>
      <c r="O1304">
        <f t="shared" si="1635"/>
        <v>0</v>
      </c>
      <c r="P1304">
        <f t="shared" si="1636"/>
        <v>1</v>
      </c>
      <c r="Q1304">
        <f t="shared" si="1637"/>
        <v>0</v>
      </c>
      <c r="R1304">
        <f>IF(Q$1428&lt;1,R1013-1, NA)</f>
        <v>80</v>
      </c>
      <c r="S1304">
        <f t="shared" si="1640"/>
        <v>11</v>
      </c>
    </row>
    <row r="1305" spans="1:19" x14ac:dyDescent="0.3">
      <c r="A1305">
        <f t="shared" ref="A1305" si="1677">A1014</f>
        <v>150</v>
      </c>
      <c r="B1305">
        <f t="shared" ref="B1305:C1305" si="1678">A$1142</f>
        <v>2.0381340206185565</v>
      </c>
      <c r="C1305">
        <f t="shared" si="1678"/>
        <v>54.494845360824741</v>
      </c>
      <c r="D1305">
        <f t="shared" si="1626"/>
        <v>4.291302857142858</v>
      </c>
      <c r="E1305">
        <f t="shared" si="1627"/>
        <v>79.988571428571433</v>
      </c>
      <c r="F1305">
        <f t="shared" si="1628"/>
        <v>-0.23813402061855649</v>
      </c>
      <c r="G1305">
        <f t="shared" si="1629"/>
        <v>-1.4948453608247405</v>
      </c>
      <c r="H1305">
        <f t="shared" si="1630"/>
        <v>-2.4913028571428582</v>
      </c>
      <c r="I1305">
        <f t="shared" si="1631"/>
        <v>-26.988571428571433</v>
      </c>
      <c r="J1305">
        <f t="array" ref="J1305">MMULT(MMULT(F1305:G1305,D$856:E$857), TRANSPOSE(F1305:G1305))</f>
        <v>0.70705042628762838</v>
      </c>
      <c r="K1305">
        <f t="array" ref="K1305">MMULT(MMULT(H1305:I1305,D$861:E$862), TRANSPOSE(H1305:I1305))</f>
        <v>45.040757423903266</v>
      </c>
      <c r="L1305">
        <f t="shared" si="1632"/>
        <v>1.0870951837531306</v>
      </c>
      <c r="M1305">
        <f t="shared" si="1633"/>
        <v>23.326052889540808</v>
      </c>
      <c r="N1305">
        <f t="shared" si="1634"/>
        <v>1</v>
      </c>
      <c r="O1305">
        <f t="shared" si="1635"/>
        <v>1</v>
      </c>
      <c r="P1305">
        <f t="shared" si="1636"/>
        <v>0</v>
      </c>
      <c r="Q1305">
        <f t="shared" si="1637"/>
        <v>0</v>
      </c>
      <c r="R1305">
        <f>IF(Q$1428&lt;1,R1014-1, NA)</f>
        <v>81</v>
      </c>
      <c r="S1305">
        <f t="shared" si="1640"/>
        <v>12</v>
      </c>
    </row>
    <row r="1306" spans="1:19" x14ac:dyDescent="0.3">
      <c r="A1306">
        <f t="shared" ref="A1306" si="1679">A1015</f>
        <v>151</v>
      </c>
      <c r="B1306">
        <f t="shared" ref="B1306:C1306" si="1680">A$1142</f>
        <v>2.0381340206185565</v>
      </c>
      <c r="C1306">
        <f t="shared" si="1680"/>
        <v>54.494845360824741</v>
      </c>
      <c r="D1306">
        <f t="shared" si="1626"/>
        <v>4.291302857142858</v>
      </c>
      <c r="E1306">
        <f t="shared" si="1627"/>
        <v>79.988571428571433</v>
      </c>
      <c r="F1306">
        <f t="shared" si="1628"/>
        <v>2.9948659793814438</v>
      </c>
      <c r="G1306">
        <f t="shared" si="1629"/>
        <v>22.505154639175259</v>
      </c>
      <c r="H1306">
        <f t="shared" si="1630"/>
        <v>0.74169714285714239</v>
      </c>
      <c r="I1306">
        <f t="shared" si="1631"/>
        <v>-2.9885714285714329</v>
      </c>
      <c r="J1306">
        <f t="array" ref="J1306">MMULT(MMULT(F1306:G1306,D$856:E$857), TRANSPOSE(F1306:G1306))</f>
        <v>111.48611382598236</v>
      </c>
      <c r="K1306">
        <f t="array" ref="K1306">MMULT(MMULT(H1306:I1306,D$861:E$862), TRANSPOSE(H1306:I1306))</f>
        <v>4.9712481757855693</v>
      </c>
      <c r="L1306">
        <f t="shared" si="1632"/>
        <v>56.476626883600495</v>
      </c>
      <c r="M1306">
        <f t="shared" si="1633"/>
        <v>3.2912982654819611</v>
      </c>
      <c r="N1306">
        <f t="shared" si="1634"/>
        <v>2</v>
      </c>
      <c r="O1306">
        <f t="shared" si="1635"/>
        <v>0</v>
      </c>
      <c r="P1306">
        <f t="shared" si="1636"/>
        <v>1</v>
      </c>
      <c r="Q1306">
        <f t="shared" si="1637"/>
        <v>0</v>
      </c>
      <c r="R1306">
        <f>IF(Q$1428&lt;1,R1015-1, NA)</f>
        <v>82</v>
      </c>
      <c r="S1306">
        <f t="shared" si="1640"/>
        <v>13</v>
      </c>
    </row>
    <row r="1307" spans="1:19" x14ac:dyDescent="0.3">
      <c r="A1307">
        <f t="shared" ref="A1307" si="1681">A1016</f>
        <v>152</v>
      </c>
      <c r="B1307">
        <f t="shared" ref="B1307:C1307" si="1682">A$1142</f>
        <v>2.0381340206185565</v>
      </c>
      <c r="C1307">
        <f t="shared" si="1682"/>
        <v>54.494845360824741</v>
      </c>
      <c r="D1307">
        <f t="shared" si="1626"/>
        <v>4.291302857142858</v>
      </c>
      <c r="E1307">
        <f t="shared" si="1627"/>
        <v>79.988571428571433</v>
      </c>
      <c r="F1307">
        <f t="shared" si="1628"/>
        <v>1.9618659793814435</v>
      </c>
      <c r="G1307">
        <f t="shared" si="1629"/>
        <v>22.505154639175259</v>
      </c>
      <c r="H1307">
        <f t="shared" si="1630"/>
        <v>-0.29130285714285797</v>
      </c>
      <c r="I1307">
        <f t="shared" si="1631"/>
        <v>-2.9885714285714329</v>
      </c>
      <c r="J1307">
        <f t="array" ref="J1307">MMULT(MMULT(F1307:G1307,D$856:E$857), TRANSPOSE(F1307:G1307))</f>
        <v>49.907170681336396</v>
      </c>
      <c r="K1307">
        <f t="array" ref="K1307">MMULT(MMULT(H1307:I1307,D$861:E$862), TRANSPOSE(H1307:I1307))</f>
        <v>0.59906318468058628</v>
      </c>
      <c r="L1307">
        <f t="shared" si="1632"/>
        <v>25.687155311277515</v>
      </c>
      <c r="M1307">
        <f t="shared" si="1633"/>
        <v>1.1052057699294697</v>
      </c>
      <c r="N1307">
        <f t="shared" si="1634"/>
        <v>2</v>
      </c>
      <c r="O1307">
        <f t="shared" si="1635"/>
        <v>0</v>
      </c>
      <c r="P1307">
        <f t="shared" si="1636"/>
        <v>1</v>
      </c>
      <c r="Q1307">
        <f t="shared" si="1637"/>
        <v>0</v>
      </c>
      <c r="R1307">
        <f>IF(Q$1428&lt;1,R1016-1, NA)</f>
        <v>84</v>
      </c>
      <c r="S1307">
        <f t="shared" si="1640"/>
        <v>14</v>
      </c>
    </row>
    <row r="1308" spans="1:19" x14ac:dyDescent="0.3">
      <c r="A1308">
        <f t="shared" ref="A1308" si="1683">A1017</f>
        <v>153</v>
      </c>
      <c r="B1308">
        <f t="shared" ref="B1308:C1308" si="1684">A$1142</f>
        <v>2.0381340206185565</v>
      </c>
      <c r="C1308">
        <f t="shared" si="1684"/>
        <v>54.494845360824741</v>
      </c>
      <c r="D1308">
        <f t="shared" si="1626"/>
        <v>4.291302857142858</v>
      </c>
      <c r="E1308">
        <f t="shared" si="1627"/>
        <v>79.988571428571433</v>
      </c>
      <c r="F1308">
        <f t="shared" si="1628"/>
        <v>0.36186597938144338</v>
      </c>
      <c r="G1308">
        <f t="shared" si="1629"/>
        <v>10.505154639175259</v>
      </c>
      <c r="H1308">
        <f t="shared" si="1630"/>
        <v>-1.8913028571428581</v>
      </c>
      <c r="I1308">
        <f t="shared" si="1631"/>
        <v>-14.988571428571433</v>
      </c>
      <c r="J1308">
        <f t="array" ref="J1308">MMULT(MMULT(F1308:G1308,D$856:E$857), TRANSPOSE(F1308:G1308))</f>
        <v>3.5978159492468671</v>
      </c>
      <c r="K1308">
        <f t="array" ref="K1308">MMULT(MMULT(H1308:I1308,D$861:E$862), TRANSPOSE(H1308:I1308))</f>
        <v>23.169531039087207</v>
      </c>
      <c r="L1308">
        <f t="shared" si="1632"/>
        <v>2.5324779452327499</v>
      </c>
      <c r="M1308">
        <f t="shared" si="1633"/>
        <v>12.390439697132781</v>
      </c>
      <c r="N1308">
        <f t="shared" si="1634"/>
        <v>1</v>
      </c>
      <c r="O1308">
        <f t="shared" si="1635"/>
        <v>1</v>
      </c>
      <c r="P1308">
        <f t="shared" si="1636"/>
        <v>0</v>
      </c>
      <c r="Q1308">
        <f t="shared" si="1637"/>
        <v>0</v>
      </c>
      <c r="R1308">
        <f>IF(Q$1428&lt;1,R1017-1, NA)</f>
        <v>85</v>
      </c>
      <c r="S1308">
        <f t="shared" si="1640"/>
        <v>15</v>
      </c>
    </row>
    <row r="1309" spans="1:19" x14ac:dyDescent="0.3">
      <c r="A1309">
        <f t="shared" ref="A1309" si="1685">A1018</f>
        <v>154</v>
      </c>
      <c r="B1309">
        <f t="shared" ref="B1309:C1309" si="1686">A$1142</f>
        <v>2.0381340206185565</v>
      </c>
      <c r="C1309">
        <f t="shared" si="1686"/>
        <v>54.494845360824741</v>
      </c>
      <c r="D1309">
        <f t="shared" si="1626"/>
        <v>4.291302857142858</v>
      </c>
      <c r="E1309">
        <f t="shared" si="1627"/>
        <v>79.988571428571433</v>
      </c>
      <c r="F1309">
        <f t="shared" si="1628"/>
        <v>2.5618659793814431</v>
      </c>
      <c r="G1309">
        <f t="shared" si="1629"/>
        <v>26.505154639175259</v>
      </c>
      <c r="H1309">
        <f t="shared" si="1630"/>
        <v>0.30869714285714167</v>
      </c>
      <c r="I1309">
        <f t="shared" si="1631"/>
        <v>1.0114285714285671</v>
      </c>
      <c r="J1309">
        <f t="array" ref="J1309">MMULT(MMULT(F1309:G1309,D$856:E$857), TRANSPOSE(F1309:G1309))</f>
        <v>83.428503491588728</v>
      </c>
      <c r="K1309">
        <f t="array" ref="K1309">MMULT(MMULT(H1309:I1309,D$861:E$862), TRANSPOSE(H1309:I1309))</f>
        <v>0.60709548470123187</v>
      </c>
      <c r="L1309">
        <f t="shared" si="1632"/>
        <v>42.447821716403681</v>
      </c>
      <c r="M1309">
        <f t="shared" si="1633"/>
        <v>1.1092219199397924</v>
      </c>
      <c r="N1309">
        <f t="shared" si="1634"/>
        <v>2</v>
      </c>
      <c r="O1309">
        <f t="shared" si="1635"/>
        <v>0</v>
      </c>
      <c r="P1309">
        <f t="shared" si="1636"/>
        <v>1</v>
      </c>
      <c r="Q1309">
        <f t="shared" si="1637"/>
        <v>0</v>
      </c>
      <c r="R1309">
        <f>IF(Q$1428&lt;1,R1018-1, NA)</f>
        <v>86</v>
      </c>
      <c r="S1309">
        <f t="shared" si="1640"/>
        <v>16</v>
      </c>
    </row>
    <row r="1310" spans="1:19" x14ac:dyDescent="0.3">
      <c r="A1310">
        <f t="shared" ref="A1310" si="1687">A1019</f>
        <v>155</v>
      </c>
      <c r="B1310">
        <f t="shared" ref="B1310:C1310" si="1688">A$1142</f>
        <v>2.0381340206185565</v>
      </c>
      <c r="C1310">
        <f t="shared" si="1688"/>
        <v>54.494845360824741</v>
      </c>
      <c r="D1310">
        <f t="shared" si="1626"/>
        <v>4.291302857142858</v>
      </c>
      <c r="E1310">
        <f t="shared" si="1627"/>
        <v>79.988571428571433</v>
      </c>
      <c r="F1310">
        <f t="shared" si="1628"/>
        <v>1.5288659793814436</v>
      </c>
      <c r="G1310">
        <f t="shared" si="1629"/>
        <v>16.505154639175259</v>
      </c>
      <c r="H1310">
        <f t="shared" si="1630"/>
        <v>-0.7243028571428578</v>
      </c>
      <c r="I1310">
        <f t="shared" si="1631"/>
        <v>-8.9885714285714329</v>
      </c>
      <c r="J1310">
        <f t="array" ref="J1310">MMULT(MMULT(F1310:G1310,D$856:E$857), TRANSPOSE(F1310:G1310))</f>
        <v>29.927880336187688</v>
      </c>
      <c r="K1310">
        <f t="array" ref="K1310">MMULT(MMULT(H1310:I1310,D$861:E$862), TRANSPOSE(H1310:I1310))</f>
        <v>4.1492219425690822</v>
      </c>
      <c r="L1310">
        <f t="shared" si="1632"/>
        <v>15.69751013870316</v>
      </c>
      <c r="M1310">
        <f t="shared" si="1633"/>
        <v>2.8802851488737176</v>
      </c>
      <c r="N1310">
        <f t="shared" si="1634"/>
        <v>2</v>
      </c>
      <c r="O1310">
        <f t="shared" si="1635"/>
        <v>0</v>
      </c>
      <c r="P1310">
        <f t="shared" si="1636"/>
        <v>1</v>
      </c>
      <c r="Q1310">
        <f t="shared" si="1637"/>
        <v>0</v>
      </c>
      <c r="R1310">
        <f>IF(Q$1428&lt;1,R1019-1, NA)</f>
        <v>87</v>
      </c>
      <c r="S1310">
        <f t="shared" si="1640"/>
        <v>17</v>
      </c>
    </row>
    <row r="1311" spans="1:19" x14ac:dyDescent="0.3">
      <c r="A1311">
        <f t="shared" ref="A1311" si="1689">A1020</f>
        <v>156</v>
      </c>
      <c r="B1311">
        <f t="shared" ref="B1311:C1311" si="1690">A$1142</f>
        <v>2.0381340206185565</v>
      </c>
      <c r="C1311">
        <f t="shared" si="1690"/>
        <v>54.494845360824741</v>
      </c>
      <c r="D1311">
        <f t="shared" si="1626"/>
        <v>4.291302857142858</v>
      </c>
      <c r="E1311">
        <f t="shared" si="1627"/>
        <v>79.988571428571433</v>
      </c>
      <c r="F1311">
        <f t="shared" si="1628"/>
        <v>1.9618659793814435</v>
      </c>
      <c r="G1311">
        <f t="shared" si="1629"/>
        <v>15.505154639175259</v>
      </c>
      <c r="H1311">
        <f t="shared" si="1630"/>
        <v>-0.29130285714285797</v>
      </c>
      <c r="I1311">
        <f t="shared" si="1631"/>
        <v>-9.9885714285714329</v>
      </c>
      <c r="J1311">
        <f t="array" ref="J1311">MMULT(MMULT(F1311:G1311,D$856:E$857), TRANSPOSE(F1311:G1311))</f>
        <v>47.873068563434451</v>
      </c>
      <c r="K1311">
        <f t="array" ref="K1311">MMULT(MMULT(H1311:I1311,D$861:E$862), TRANSPOSE(H1311:I1311))</f>
        <v>2.851876316540142</v>
      </c>
      <c r="L1311">
        <f t="shared" si="1632"/>
        <v>24.670104252326542</v>
      </c>
      <c r="M1311">
        <f t="shared" si="1633"/>
        <v>2.2316123358592472</v>
      </c>
      <c r="N1311">
        <f t="shared" si="1634"/>
        <v>2</v>
      </c>
      <c r="O1311">
        <f t="shared" si="1635"/>
        <v>0</v>
      </c>
      <c r="P1311">
        <f t="shared" si="1636"/>
        <v>1</v>
      </c>
      <c r="Q1311">
        <f t="shared" si="1637"/>
        <v>0</v>
      </c>
      <c r="R1311">
        <f>IF(Q$1428&lt;1,R1020-1, NA)</f>
        <v>89</v>
      </c>
      <c r="S1311">
        <f t="shared" si="1640"/>
        <v>18</v>
      </c>
    </row>
    <row r="1312" spans="1:19" x14ac:dyDescent="0.3">
      <c r="A1312">
        <f t="shared" ref="A1312" si="1691">A1021</f>
        <v>157</v>
      </c>
      <c r="B1312">
        <f t="shared" ref="B1312:C1312" si="1692">A$1142</f>
        <v>2.0381340206185565</v>
      </c>
      <c r="C1312">
        <f t="shared" si="1692"/>
        <v>54.494845360824741</v>
      </c>
      <c r="D1312">
        <f t="shared" si="1626"/>
        <v>4.291302857142858</v>
      </c>
      <c r="E1312">
        <f t="shared" si="1627"/>
        <v>79.988571428571433</v>
      </c>
      <c r="F1312">
        <f t="shared" si="1628"/>
        <v>2.4618659793814435</v>
      </c>
      <c r="G1312">
        <f t="shared" si="1629"/>
        <v>26.505154639175259</v>
      </c>
      <c r="H1312">
        <f t="shared" si="1630"/>
        <v>0.20869714285714203</v>
      </c>
      <c r="I1312">
        <f t="shared" si="1631"/>
        <v>1.0114285714285671</v>
      </c>
      <c r="J1312">
        <f t="array" ref="J1312">MMULT(MMULT(F1312:G1312,D$856:E$857), TRANSPOSE(F1312:G1312))</f>
        <v>77.561852793342453</v>
      </c>
      <c r="K1312">
        <f t="array" ref="K1312">MMULT(MMULT(H1312:I1312,D$861:E$862), TRANSPOSE(H1312:I1312))</f>
        <v>0.27221333865048158</v>
      </c>
      <c r="L1312">
        <f t="shared" si="1632"/>
        <v>39.514496367280543</v>
      </c>
      <c r="M1312">
        <f t="shared" si="1633"/>
        <v>0.94178084691441732</v>
      </c>
      <c r="N1312">
        <f t="shared" si="1634"/>
        <v>2</v>
      </c>
      <c r="O1312">
        <f t="shared" si="1635"/>
        <v>0</v>
      </c>
      <c r="P1312">
        <f t="shared" si="1636"/>
        <v>1</v>
      </c>
      <c r="Q1312">
        <f t="shared" si="1637"/>
        <v>0</v>
      </c>
      <c r="R1312">
        <f>IF(Q$1428&lt;1,R1021-1, NA)</f>
        <v>91</v>
      </c>
      <c r="S1312">
        <f t="shared" si="1640"/>
        <v>19</v>
      </c>
    </row>
    <row r="1313" spans="1:19" x14ac:dyDescent="0.3">
      <c r="A1313">
        <f t="shared" ref="A1313" si="1693">A1022</f>
        <v>158</v>
      </c>
      <c r="B1313">
        <f t="shared" ref="B1313:C1313" si="1694">A$1142</f>
        <v>2.0381340206185565</v>
      </c>
      <c r="C1313">
        <f t="shared" si="1694"/>
        <v>54.494845360824741</v>
      </c>
      <c r="D1313">
        <f t="shared" si="1626"/>
        <v>4.291302857142858</v>
      </c>
      <c r="E1313">
        <f t="shared" si="1627"/>
        <v>79.988571428571433</v>
      </c>
      <c r="F1313">
        <f t="shared" si="1628"/>
        <v>2.0448659793814437</v>
      </c>
      <c r="G1313">
        <f t="shared" si="1629"/>
        <v>38.505154639175259</v>
      </c>
      <c r="H1313">
        <f t="shared" si="1630"/>
        <v>-0.20830285714285779</v>
      </c>
      <c r="I1313">
        <f t="shared" si="1631"/>
        <v>13.011428571428567</v>
      </c>
      <c r="J1313">
        <f t="array" ref="J1313">MMULT(MMULT(F1313:G1313,D$856:E$857), TRANSPOSE(F1313:G1313))</f>
        <v>69.569648679861899</v>
      </c>
      <c r="K1313">
        <f t="array" ref="K1313">MMULT(MMULT(H1313:I1313,D$861:E$862), TRANSPOSE(H1313:I1313))</f>
        <v>6.7250221854833132</v>
      </c>
      <c r="L1313">
        <f t="shared" si="1632"/>
        <v>35.518394310540266</v>
      </c>
      <c r="M1313">
        <f t="shared" si="1633"/>
        <v>4.1681852703308326</v>
      </c>
      <c r="N1313">
        <f t="shared" si="1634"/>
        <v>2</v>
      </c>
      <c r="O1313">
        <f t="shared" si="1635"/>
        <v>0</v>
      </c>
      <c r="P1313">
        <f t="shared" si="1636"/>
        <v>1</v>
      </c>
      <c r="Q1313">
        <f t="shared" si="1637"/>
        <v>0</v>
      </c>
      <c r="R1313">
        <f>IF(Q$1428&lt;1,R1022-1, NA)</f>
        <v>93</v>
      </c>
      <c r="S1313">
        <f t="shared" si="1640"/>
        <v>0</v>
      </c>
    </row>
    <row r="1314" spans="1:19" x14ac:dyDescent="0.3">
      <c r="A1314">
        <f t="shared" ref="A1314" si="1695">A1023</f>
        <v>159</v>
      </c>
      <c r="B1314">
        <f t="shared" ref="B1314:C1314" si="1696">A$1142</f>
        <v>2.0381340206185565</v>
      </c>
      <c r="C1314">
        <f t="shared" si="1696"/>
        <v>54.494845360824741</v>
      </c>
      <c r="D1314">
        <f t="shared" si="1626"/>
        <v>4.291302857142858</v>
      </c>
      <c r="E1314">
        <f t="shared" si="1627"/>
        <v>79.988571428571433</v>
      </c>
      <c r="F1314">
        <f t="shared" si="1628"/>
        <v>-0.23813402061855649</v>
      </c>
      <c r="G1314">
        <f t="shared" si="1629"/>
        <v>-1.4948453608247405</v>
      </c>
      <c r="H1314">
        <f t="shared" si="1630"/>
        <v>-2.4913028571428582</v>
      </c>
      <c r="I1314">
        <f t="shared" si="1631"/>
        <v>-26.988571428571433</v>
      </c>
      <c r="J1314">
        <f t="array" ref="J1314">MMULT(MMULT(F1314:G1314,D$856:E$857), TRANSPOSE(F1314:G1314))</f>
        <v>0.70705042628762838</v>
      </c>
      <c r="K1314">
        <f t="array" ref="K1314">MMULT(MMULT(H1314:I1314,D$861:E$862), TRANSPOSE(H1314:I1314))</f>
        <v>45.040757423903266</v>
      </c>
      <c r="L1314">
        <f t="shared" si="1632"/>
        <v>1.0870951837531306</v>
      </c>
      <c r="M1314">
        <f t="shared" si="1633"/>
        <v>23.326052889540808</v>
      </c>
      <c r="N1314">
        <f t="shared" si="1634"/>
        <v>1</v>
      </c>
      <c r="O1314">
        <f t="shared" si="1635"/>
        <v>1</v>
      </c>
      <c r="P1314">
        <f t="shared" si="1636"/>
        <v>0</v>
      </c>
      <c r="Q1314">
        <f t="shared" si="1637"/>
        <v>0</v>
      </c>
      <c r="R1314">
        <f>IF(Q$1428&lt;1,R1023-1, NA)</f>
        <v>95</v>
      </c>
      <c r="S1314">
        <f t="shared" si="1640"/>
        <v>1</v>
      </c>
    </row>
    <row r="1315" spans="1:19" x14ac:dyDescent="0.3">
      <c r="A1315">
        <f t="shared" ref="A1315" si="1697">A1024</f>
        <v>160</v>
      </c>
      <c r="B1315">
        <f t="shared" ref="B1315:C1315" si="1698">A$1142</f>
        <v>2.0381340206185565</v>
      </c>
      <c r="C1315">
        <f t="shared" si="1698"/>
        <v>54.494845360824741</v>
      </c>
      <c r="D1315">
        <f t="shared" si="1626"/>
        <v>4.291302857142858</v>
      </c>
      <c r="E1315">
        <f t="shared" si="1627"/>
        <v>79.988571428571433</v>
      </c>
      <c r="F1315">
        <f t="shared" si="1628"/>
        <v>1.9288659793814436</v>
      </c>
      <c r="G1315">
        <f t="shared" si="1629"/>
        <v>34.505154639175259</v>
      </c>
      <c r="H1315">
        <f t="shared" si="1630"/>
        <v>-0.32430285714285789</v>
      </c>
      <c r="I1315">
        <f t="shared" si="1631"/>
        <v>9.0114285714285671</v>
      </c>
      <c r="J1315">
        <f t="array" ref="J1315">MMULT(MMULT(F1315:G1315,D$856:E$857), TRANSPOSE(F1315:G1315))</f>
        <v>59.431934287338869</v>
      </c>
      <c r="K1315">
        <f t="array" ref="K1315">MMULT(MMULT(H1315:I1315,D$861:E$862), TRANSPOSE(H1315:I1315))</f>
        <v>4.3803179598361393</v>
      </c>
      <c r="L1315">
        <f t="shared" si="1632"/>
        <v>30.449537114278751</v>
      </c>
      <c r="M1315">
        <f t="shared" si="1633"/>
        <v>2.9958331575072461</v>
      </c>
      <c r="N1315">
        <f t="shared" si="1634"/>
        <v>2</v>
      </c>
      <c r="O1315">
        <f t="shared" si="1635"/>
        <v>0</v>
      </c>
      <c r="P1315">
        <f t="shared" si="1636"/>
        <v>1</v>
      </c>
      <c r="Q1315">
        <f t="shared" si="1637"/>
        <v>0</v>
      </c>
      <c r="R1315">
        <f>IF(Q$1428&lt;1,R1024-1, NA)</f>
        <v>96</v>
      </c>
      <c r="S1315">
        <f t="shared" si="1640"/>
        <v>2</v>
      </c>
    </row>
    <row r="1316" spans="1:19" x14ac:dyDescent="0.3">
      <c r="A1316">
        <f t="shared" ref="A1316" si="1699">A1025</f>
        <v>161</v>
      </c>
      <c r="B1316">
        <f t="shared" ref="B1316:C1316" si="1700">A$1142</f>
        <v>2.0381340206185565</v>
      </c>
      <c r="C1316">
        <f t="shared" si="1700"/>
        <v>54.494845360824741</v>
      </c>
      <c r="D1316">
        <f t="shared" si="1626"/>
        <v>4.291302857142858</v>
      </c>
      <c r="E1316">
        <f t="shared" si="1627"/>
        <v>79.988571428571433</v>
      </c>
      <c r="F1316">
        <f t="shared" si="1628"/>
        <v>0.16186597938144365</v>
      </c>
      <c r="G1316">
        <f t="shared" si="1629"/>
        <v>-9.4948453608247405</v>
      </c>
      <c r="H1316">
        <f t="shared" si="1630"/>
        <v>-2.0913028571428578</v>
      </c>
      <c r="I1316">
        <f t="shared" si="1631"/>
        <v>-34.988571428571433</v>
      </c>
      <c r="J1316">
        <f t="array" ref="J1316">MMULT(MMULT(F1316:G1316,D$856:E$857), TRANSPOSE(F1316:G1316))</f>
        <v>3.9934069454904986</v>
      </c>
      <c r="K1316">
        <f t="array" ref="K1316">MMULT(MMULT(H1316:I1316,D$861:E$862), TRANSPOSE(H1316:I1316))</f>
        <v>46.021284186432752</v>
      </c>
      <c r="L1316">
        <f t="shared" si="1632"/>
        <v>2.7302734433545659</v>
      </c>
      <c r="M1316">
        <f t="shared" si="1633"/>
        <v>23.816316270805551</v>
      </c>
      <c r="N1316">
        <f t="shared" si="1634"/>
        <v>1</v>
      </c>
      <c r="O1316">
        <f t="shared" si="1635"/>
        <v>1</v>
      </c>
      <c r="P1316">
        <f t="shared" si="1636"/>
        <v>0</v>
      </c>
      <c r="Q1316">
        <f t="shared" si="1637"/>
        <v>0</v>
      </c>
      <c r="R1316">
        <f>IF(Q$1428&lt;1,R1025-1, NA)</f>
        <v>97</v>
      </c>
      <c r="S1316">
        <f t="shared" si="1640"/>
        <v>3</v>
      </c>
    </row>
    <row r="1317" spans="1:19" x14ac:dyDescent="0.3">
      <c r="A1317">
        <f t="shared" ref="A1317" si="1701">A1026</f>
        <v>162</v>
      </c>
      <c r="B1317">
        <f t="shared" ref="B1317:C1317" si="1702">A$1142</f>
        <v>2.0381340206185565</v>
      </c>
      <c r="C1317">
        <f t="shared" si="1702"/>
        <v>54.494845360824741</v>
      </c>
      <c r="D1317">
        <f t="shared" si="1626"/>
        <v>4.291302857142858</v>
      </c>
      <c r="E1317">
        <f t="shared" si="1627"/>
        <v>79.988571428571433</v>
      </c>
      <c r="F1317">
        <f t="shared" si="1628"/>
        <v>2.1118659793814438</v>
      </c>
      <c r="G1317">
        <f t="shared" si="1629"/>
        <v>31.505154639175259</v>
      </c>
      <c r="H1317">
        <f t="shared" si="1630"/>
        <v>-0.14130285714285762</v>
      </c>
      <c r="I1317">
        <f t="shared" si="1631"/>
        <v>6.0114285714285671</v>
      </c>
      <c r="J1317">
        <f t="array" ref="J1317">MMULT(MMULT(F1317:G1317,D$856:E$857), TRANSPOSE(F1317:G1317))</f>
        <v>63.569027619456982</v>
      </c>
      <c r="K1317">
        <f t="array" ref="K1317">MMULT(MMULT(H1317:I1317,D$861:E$862), TRANSPOSE(H1317:I1317))</f>
        <v>1.6041357257184345</v>
      </c>
      <c r="L1317">
        <f t="shared" si="1632"/>
        <v>32.518083780337804</v>
      </c>
      <c r="M1317">
        <f t="shared" si="1633"/>
        <v>1.6077420404483937</v>
      </c>
      <c r="N1317">
        <f t="shared" si="1634"/>
        <v>2</v>
      </c>
      <c r="O1317">
        <f t="shared" si="1635"/>
        <v>0</v>
      </c>
      <c r="P1317">
        <f t="shared" si="1636"/>
        <v>1</v>
      </c>
      <c r="Q1317">
        <f t="shared" si="1637"/>
        <v>0</v>
      </c>
      <c r="R1317">
        <f>IF(Q$1428&lt;1,R1026-1, NA)</f>
        <v>99</v>
      </c>
      <c r="S1317">
        <f t="shared" si="1640"/>
        <v>4</v>
      </c>
    </row>
    <row r="1318" spans="1:19" x14ac:dyDescent="0.3">
      <c r="A1318">
        <f t="shared" ref="A1318" si="1703">A1027</f>
        <v>163</v>
      </c>
      <c r="B1318">
        <f t="shared" ref="B1318:C1318" si="1704">A$1142</f>
        <v>2.0381340206185565</v>
      </c>
      <c r="C1318">
        <f t="shared" si="1704"/>
        <v>54.494845360824741</v>
      </c>
      <c r="D1318">
        <f t="shared" si="1626"/>
        <v>4.291302857142858</v>
      </c>
      <c r="E1318">
        <f t="shared" si="1627"/>
        <v>79.988571428571433</v>
      </c>
      <c r="F1318">
        <f t="shared" si="1628"/>
        <v>-3.813402061855653E-2</v>
      </c>
      <c r="G1318">
        <f t="shared" si="1629"/>
        <v>3.5051546391752595</v>
      </c>
      <c r="H1318">
        <f t="shared" si="1630"/>
        <v>-2.291302857142858</v>
      </c>
      <c r="I1318">
        <f t="shared" si="1631"/>
        <v>-21.988571428571433</v>
      </c>
      <c r="J1318">
        <f t="array" ref="J1318">MMULT(MMULT(F1318:G1318,D$856:E$857), TRANSPOSE(F1318:G1318))</f>
        <v>0.47831726264507562</v>
      </c>
      <c r="K1318">
        <f t="array" ref="K1318">MMULT(MMULT(H1318:I1318,D$861:E$862), TRANSPOSE(H1318:I1318))</f>
        <v>36.006880709497466</v>
      </c>
      <c r="L1318">
        <f t="shared" si="1632"/>
        <v>0.97272860193185429</v>
      </c>
      <c r="M1318">
        <f t="shared" si="1633"/>
        <v>18.809114532337908</v>
      </c>
      <c r="N1318">
        <f t="shared" si="1634"/>
        <v>1</v>
      </c>
      <c r="O1318">
        <f t="shared" si="1635"/>
        <v>1</v>
      </c>
      <c r="P1318">
        <f t="shared" si="1636"/>
        <v>0</v>
      </c>
      <c r="Q1318">
        <f t="shared" si="1637"/>
        <v>0</v>
      </c>
      <c r="R1318">
        <f>IF(Q$1428&lt;1,R1027-1, NA)</f>
        <v>101</v>
      </c>
      <c r="S1318">
        <f t="shared" si="1640"/>
        <v>5</v>
      </c>
    </row>
    <row r="1319" spans="1:19" x14ac:dyDescent="0.3">
      <c r="A1319">
        <f t="shared" ref="A1319" si="1705">A1028</f>
        <v>164</v>
      </c>
      <c r="B1319">
        <f t="shared" ref="B1319:C1319" si="1706">A$1142</f>
        <v>2.0381340206185565</v>
      </c>
      <c r="C1319">
        <f t="shared" si="1706"/>
        <v>54.494845360824741</v>
      </c>
      <c r="D1319">
        <f t="shared" si="1626"/>
        <v>4.291302857142858</v>
      </c>
      <c r="E1319">
        <f t="shared" si="1627"/>
        <v>79.988571428571433</v>
      </c>
      <c r="F1319">
        <f t="shared" si="1628"/>
        <v>1.7948659793814437</v>
      </c>
      <c r="G1319">
        <f t="shared" si="1629"/>
        <v>23.505154639175259</v>
      </c>
      <c r="H1319">
        <f t="shared" si="1630"/>
        <v>-0.45830285714285779</v>
      </c>
      <c r="I1319">
        <f t="shared" si="1631"/>
        <v>-1.9885714285714329</v>
      </c>
      <c r="J1319">
        <f t="array" ref="J1319">MMULT(MMULT(F1319:G1319,D$856:E$857), TRANSPOSE(F1319:G1319))</f>
        <v>43.419691502100378</v>
      </c>
      <c r="K1319">
        <f t="array" ref="K1319">MMULT(MMULT(H1319:I1319,D$861:E$862), TRANSPOSE(H1319:I1319))</f>
        <v>1.3172764494436755</v>
      </c>
      <c r="L1319">
        <f t="shared" si="1632"/>
        <v>22.443415721659505</v>
      </c>
      <c r="M1319">
        <f t="shared" si="1633"/>
        <v>1.4643124023110143</v>
      </c>
      <c r="N1319">
        <f t="shared" si="1634"/>
        <v>2</v>
      </c>
      <c r="O1319">
        <f t="shared" si="1635"/>
        <v>0</v>
      </c>
      <c r="P1319">
        <f t="shared" si="1636"/>
        <v>1</v>
      </c>
      <c r="Q1319">
        <f t="shared" si="1637"/>
        <v>0</v>
      </c>
      <c r="R1319">
        <f>IF(Q$1428&lt;1,R1028-1, NA)</f>
        <v>103</v>
      </c>
      <c r="S1319">
        <f t="shared" si="1640"/>
        <v>6</v>
      </c>
    </row>
    <row r="1320" spans="1:19" x14ac:dyDescent="0.3">
      <c r="A1320">
        <f t="shared" ref="A1320" si="1707">A1029</f>
        <v>165</v>
      </c>
      <c r="B1320">
        <f t="shared" ref="B1320:C1320" si="1708">A$1142</f>
        <v>2.0381340206185565</v>
      </c>
      <c r="C1320">
        <f t="shared" si="1708"/>
        <v>54.494845360824741</v>
      </c>
      <c r="D1320">
        <f t="shared" si="1626"/>
        <v>4.291302857142858</v>
      </c>
      <c r="E1320">
        <f t="shared" si="1627"/>
        <v>79.988571428571433</v>
      </c>
      <c r="F1320">
        <f t="shared" si="1628"/>
        <v>1.4618659793814435</v>
      </c>
      <c r="G1320">
        <f t="shared" si="1629"/>
        <v>11.505154639175259</v>
      </c>
      <c r="H1320">
        <f t="shared" si="1630"/>
        <v>-0.79130285714285797</v>
      </c>
      <c r="I1320">
        <f t="shared" si="1631"/>
        <v>-13.988571428571433</v>
      </c>
      <c r="J1320">
        <f t="array" ref="J1320">MMULT(MMULT(F1320:G1320,D$856:E$857), TRANSPOSE(F1320:G1320))</f>
        <v>26.578479802249046</v>
      </c>
      <c r="K1320">
        <f t="array" ref="K1320">MMULT(MMULT(H1320:I1320,D$861:E$862), TRANSPOSE(H1320:I1320))</f>
        <v>7.0490883814951752</v>
      </c>
      <c r="L1320">
        <f t="shared" si="1632"/>
        <v>14.022809871733839</v>
      </c>
      <c r="M1320">
        <f t="shared" si="1633"/>
        <v>4.3302183683367641</v>
      </c>
      <c r="N1320">
        <f t="shared" si="1634"/>
        <v>2</v>
      </c>
      <c r="O1320">
        <f t="shared" si="1635"/>
        <v>0</v>
      </c>
      <c r="P1320">
        <f t="shared" si="1636"/>
        <v>1</v>
      </c>
      <c r="Q1320">
        <f t="shared" si="1637"/>
        <v>0</v>
      </c>
      <c r="R1320">
        <f>IF(Q$1428&lt;1,R1029-1, NA)</f>
        <v>104</v>
      </c>
      <c r="S1320">
        <f t="shared" si="1640"/>
        <v>7</v>
      </c>
    </row>
    <row r="1321" spans="1:19" x14ac:dyDescent="0.3">
      <c r="A1321">
        <f t="shared" ref="A1321" si="1709">A1030</f>
        <v>166</v>
      </c>
      <c r="B1321">
        <f t="shared" ref="B1321:C1321" si="1710">A$1142</f>
        <v>2.0381340206185565</v>
      </c>
      <c r="C1321">
        <f t="shared" si="1710"/>
        <v>54.494845360824741</v>
      </c>
      <c r="D1321">
        <f t="shared" si="1626"/>
        <v>4.291302857142858</v>
      </c>
      <c r="E1321">
        <f t="shared" si="1627"/>
        <v>79.988571428571433</v>
      </c>
      <c r="F1321">
        <f t="shared" si="1628"/>
        <v>2.5448659793814437</v>
      </c>
      <c r="G1321">
        <f t="shared" si="1629"/>
        <v>21.505154639175259</v>
      </c>
      <c r="H1321">
        <f t="shared" si="1630"/>
        <v>0.29169714285714221</v>
      </c>
      <c r="I1321">
        <f t="shared" si="1631"/>
        <v>-3.9885714285714329</v>
      </c>
      <c r="J1321">
        <f t="array" ref="J1321">MMULT(MMULT(F1321:G1321,D$856:E$857), TRANSPOSE(F1321:G1321))</f>
        <v>80.734377505558967</v>
      </c>
      <c r="K1321">
        <f t="array" ref="K1321">MMULT(MMULT(H1321:I1321,D$861:E$862), TRANSPOSE(H1321:I1321))</f>
        <v>1.5196209650214334</v>
      </c>
      <c r="L1321">
        <f t="shared" si="1632"/>
        <v>41.1007587233888</v>
      </c>
      <c r="M1321">
        <f t="shared" si="1633"/>
        <v>1.5654846600998931</v>
      </c>
      <c r="N1321">
        <f t="shared" si="1634"/>
        <v>2</v>
      </c>
      <c r="O1321">
        <f t="shared" si="1635"/>
        <v>0</v>
      </c>
      <c r="P1321">
        <f t="shared" si="1636"/>
        <v>1</v>
      </c>
      <c r="Q1321">
        <f t="shared" si="1637"/>
        <v>0</v>
      </c>
      <c r="R1321">
        <f>IF(Q$1428&lt;1,R1030-1, NA)</f>
        <v>106</v>
      </c>
      <c r="S1321">
        <f t="shared" si="1640"/>
        <v>8</v>
      </c>
    </row>
    <row r="1322" spans="1:19" x14ac:dyDescent="0.3">
      <c r="A1322">
        <f t="shared" ref="A1322" si="1711">A1031</f>
        <v>167</v>
      </c>
      <c r="B1322">
        <f t="shared" ref="B1322:C1322" si="1712">A$1142</f>
        <v>2.0381340206185565</v>
      </c>
      <c r="C1322">
        <f t="shared" si="1712"/>
        <v>54.494845360824741</v>
      </c>
      <c r="D1322">
        <f t="shared" si="1626"/>
        <v>4.291302857142858</v>
      </c>
      <c r="E1322">
        <f t="shared" si="1627"/>
        <v>79.988571428571433</v>
      </c>
      <c r="F1322">
        <f t="shared" si="1628"/>
        <v>0.32886597938144346</v>
      </c>
      <c r="G1322">
        <f t="shared" si="1629"/>
        <v>8.5051546391752595</v>
      </c>
      <c r="H1322">
        <f t="shared" si="1630"/>
        <v>-1.924302857142858</v>
      </c>
      <c r="I1322">
        <f t="shared" si="1631"/>
        <v>-16.988571428571433</v>
      </c>
      <c r="J1322">
        <f t="array" ref="J1322">MMULT(MMULT(F1322:G1322,D$856:E$857), TRANSPOSE(F1322:G1322))</f>
        <v>2.5301001527297955</v>
      </c>
      <c r="K1322">
        <f t="array" ref="K1322">MMULT(MMULT(H1322:I1322,D$861:E$862), TRANSPOSE(H1322:I1322))</f>
        <v>24.664371483773824</v>
      </c>
      <c r="L1322">
        <f t="shared" si="1632"/>
        <v>1.9986200469742141</v>
      </c>
      <c r="M1322">
        <f t="shared" si="1633"/>
        <v>13.137859919476089</v>
      </c>
      <c r="N1322">
        <f t="shared" si="1634"/>
        <v>1</v>
      </c>
      <c r="O1322">
        <f t="shared" si="1635"/>
        <v>1</v>
      </c>
      <c r="P1322">
        <f t="shared" si="1636"/>
        <v>0</v>
      </c>
      <c r="Q1322">
        <f t="shared" si="1637"/>
        <v>0</v>
      </c>
      <c r="R1322">
        <f>IF(Q$1428&lt;1,R1031-1, NA)</f>
        <v>108</v>
      </c>
      <c r="S1322">
        <f t="shared" si="1640"/>
        <v>9</v>
      </c>
    </row>
    <row r="1323" spans="1:19" x14ac:dyDescent="0.3">
      <c r="A1323">
        <f t="shared" ref="A1323" si="1713">A1032</f>
        <v>168</v>
      </c>
      <c r="B1323">
        <f t="shared" ref="B1323:C1323" si="1714">A$1142</f>
        <v>2.0381340206185565</v>
      </c>
      <c r="C1323">
        <f t="shared" si="1714"/>
        <v>54.494845360824741</v>
      </c>
      <c r="D1323">
        <f t="shared" si="1626"/>
        <v>4.291302857142858</v>
      </c>
      <c r="E1323">
        <f t="shared" si="1627"/>
        <v>79.988571428571433</v>
      </c>
      <c r="F1323">
        <f t="shared" si="1628"/>
        <v>2.9618659793814435</v>
      </c>
      <c r="G1323">
        <f t="shared" si="1629"/>
        <v>33.505154639175259</v>
      </c>
      <c r="H1323">
        <f t="shared" si="1630"/>
        <v>0.70869714285714203</v>
      </c>
      <c r="I1323">
        <f t="shared" si="1631"/>
        <v>8.0114285714285671</v>
      </c>
      <c r="J1323">
        <f t="array" ref="J1323">MMULT(MMULT(F1323:G1323,D$856:E$857), TRANSPOSE(F1323:G1323))</f>
        <v>113.39145643723606</v>
      </c>
      <c r="K1323">
        <f t="array" ref="K1323">MMULT(MMULT(H1323:I1323,D$861:E$862), TRANSPOSE(H1323:I1323))</f>
        <v>3.7342185914499106</v>
      </c>
      <c r="L1323">
        <f t="shared" si="1632"/>
        <v>57.429298189227346</v>
      </c>
      <c r="M1323">
        <f t="shared" si="1633"/>
        <v>2.6727834733141318</v>
      </c>
      <c r="N1323">
        <f t="shared" si="1634"/>
        <v>2</v>
      </c>
      <c r="O1323">
        <f t="shared" si="1635"/>
        <v>0</v>
      </c>
      <c r="P1323">
        <f t="shared" si="1636"/>
        <v>1</v>
      </c>
      <c r="Q1323">
        <f t="shared" si="1637"/>
        <v>0</v>
      </c>
      <c r="R1323">
        <f>IF(Q$1428&lt;1,R1032-1, NA)</f>
        <v>109</v>
      </c>
      <c r="S1323">
        <f t="shared" si="1640"/>
        <v>10</v>
      </c>
    </row>
    <row r="1324" spans="1:19" x14ac:dyDescent="0.3">
      <c r="A1324">
        <f t="shared" ref="A1324" si="1715">A1033</f>
        <v>169</v>
      </c>
      <c r="B1324">
        <f t="shared" ref="B1324:C1324" si="1716">A$1142</f>
        <v>2.0381340206185565</v>
      </c>
      <c r="C1324">
        <f t="shared" si="1716"/>
        <v>54.494845360824741</v>
      </c>
      <c r="D1324">
        <f t="shared" si="1626"/>
        <v>4.291302857142858</v>
      </c>
      <c r="E1324">
        <f t="shared" si="1627"/>
        <v>79.988571428571433</v>
      </c>
      <c r="F1324">
        <f t="shared" si="1628"/>
        <v>-0.10513402061855648</v>
      </c>
      <c r="G1324">
        <f t="shared" si="1629"/>
        <v>-2.4948453608247405</v>
      </c>
      <c r="H1324">
        <f t="shared" si="1630"/>
        <v>-2.3583028571428581</v>
      </c>
      <c r="I1324">
        <f t="shared" si="1631"/>
        <v>-27.988571428571433</v>
      </c>
      <c r="J1324">
        <f t="array" ref="J1324">MMULT(MMULT(F1324:G1324,D$856:E$857), TRANSPOSE(F1324:G1324))</f>
        <v>0.23222806865227869</v>
      </c>
      <c r="K1324">
        <f t="array" ref="K1324">MMULT(MMULT(H1324:I1324,D$861:E$862), TRANSPOSE(H1324:I1324))</f>
        <v>42.639527955116947</v>
      </c>
      <c r="L1324">
        <f t="shared" si="1632"/>
        <v>0.84968400493545582</v>
      </c>
      <c r="M1324">
        <f t="shared" si="1633"/>
        <v>22.125438155147648</v>
      </c>
      <c r="N1324">
        <f t="shared" si="1634"/>
        <v>1</v>
      </c>
      <c r="O1324">
        <f t="shared" si="1635"/>
        <v>1</v>
      </c>
      <c r="P1324">
        <f t="shared" si="1636"/>
        <v>0</v>
      </c>
      <c r="Q1324">
        <f t="shared" si="1637"/>
        <v>0</v>
      </c>
      <c r="R1324">
        <f>IF(Q$1428&lt;1,R1033-1, NA)</f>
        <v>110</v>
      </c>
      <c r="S1324">
        <f t="shared" si="1640"/>
        <v>11</v>
      </c>
    </row>
    <row r="1325" spans="1:19" x14ac:dyDescent="0.3">
      <c r="A1325">
        <f t="shared" ref="A1325" si="1717">A1034</f>
        <v>170</v>
      </c>
      <c r="B1325">
        <f t="shared" ref="B1325:C1325" si="1718">A$1142</f>
        <v>2.0381340206185565</v>
      </c>
      <c r="C1325">
        <f t="shared" si="1718"/>
        <v>54.494845360824741</v>
      </c>
      <c r="D1325">
        <f t="shared" si="1626"/>
        <v>4.291302857142858</v>
      </c>
      <c r="E1325">
        <f t="shared" si="1627"/>
        <v>79.988571428571433</v>
      </c>
      <c r="F1325">
        <f t="shared" si="1628"/>
        <v>2.5788659793814435</v>
      </c>
      <c r="G1325">
        <f t="shared" si="1629"/>
        <v>38.505154639175259</v>
      </c>
      <c r="H1325">
        <f t="shared" si="1630"/>
        <v>0.32569714285714202</v>
      </c>
      <c r="I1325">
        <f t="shared" si="1631"/>
        <v>13.011428571428567</v>
      </c>
      <c r="J1325">
        <f t="array" ref="J1325">MMULT(MMULT(F1325:G1325,D$856:E$857), TRANSPOSE(F1325:G1325))</f>
        <v>94.833213149463845</v>
      </c>
      <c r="K1325">
        <f t="array" ref="K1325">MMULT(MMULT(H1325:I1325,D$861:E$862), TRANSPOSE(H1325:I1325))</f>
        <v>4.8067701838410128</v>
      </c>
      <c r="L1325">
        <f t="shared" si="1632"/>
        <v>48.150176545341239</v>
      </c>
      <c r="M1325">
        <f t="shared" si="1633"/>
        <v>3.2090592695096829</v>
      </c>
      <c r="N1325">
        <f t="shared" si="1634"/>
        <v>2</v>
      </c>
      <c r="O1325">
        <f t="shared" si="1635"/>
        <v>0</v>
      </c>
      <c r="P1325">
        <f t="shared" si="1636"/>
        <v>1</v>
      </c>
      <c r="Q1325">
        <f t="shared" si="1637"/>
        <v>0</v>
      </c>
      <c r="R1325">
        <f>IF(Q$1428&lt;1,R1034-1, NA)</f>
        <v>112</v>
      </c>
      <c r="S1325">
        <f t="shared" si="1640"/>
        <v>12</v>
      </c>
    </row>
    <row r="1326" spans="1:19" x14ac:dyDescent="0.3">
      <c r="A1326">
        <f t="shared" ref="A1326" si="1719">A1035</f>
        <v>171</v>
      </c>
      <c r="B1326">
        <f t="shared" ref="B1326:C1326" si="1720">A$1142</f>
        <v>2.0381340206185565</v>
      </c>
      <c r="C1326">
        <f t="shared" si="1720"/>
        <v>54.494845360824741</v>
      </c>
      <c r="D1326">
        <f t="shared" si="1626"/>
        <v>4.291302857142858</v>
      </c>
      <c r="E1326">
        <f t="shared" si="1627"/>
        <v>79.988571428571433</v>
      </c>
      <c r="F1326">
        <f t="shared" si="1628"/>
        <v>-0.12113402061855649</v>
      </c>
      <c r="G1326">
        <f t="shared" si="1629"/>
        <v>-5.4948453608247405</v>
      </c>
      <c r="H1326">
        <f t="shared" si="1630"/>
        <v>-2.3743028571428582</v>
      </c>
      <c r="I1326">
        <f t="shared" si="1631"/>
        <v>-30.988571428571433</v>
      </c>
      <c r="J1326">
        <f t="array" ref="J1326">MMULT(MMULT(F1326:G1326,D$856:E$857), TRANSPOSE(F1326:G1326))</f>
        <v>0.86184981549924644</v>
      </c>
      <c r="K1326">
        <f t="array" ref="K1326">MMULT(MMULT(H1326:I1326,D$861:E$862), TRANSPOSE(H1326:I1326))</f>
        <v>46.342463910716759</v>
      </c>
      <c r="L1326">
        <f t="shared" si="1632"/>
        <v>1.1644948783589397</v>
      </c>
      <c r="M1326">
        <f t="shared" si="1633"/>
        <v>23.976906132947555</v>
      </c>
      <c r="N1326">
        <f t="shared" si="1634"/>
        <v>1</v>
      </c>
      <c r="O1326">
        <f t="shared" si="1635"/>
        <v>1</v>
      </c>
      <c r="P1326">
        <f t="shared" si="1636"/>
        <v>0</v>
      </c>
      <c r="Q1326">
        <f t="shared" si="1637"/>
        <v>0</v>
      </c>
      <c r="R1326">
        <f>IF(Q$1428&lt;1,R1035-1, NA)</f>
        <v>113</v>
      </c>
      <c r="S1326">
        <f t="shared" si="1640"/>
        <v>13</v>
      </c>
    </row>
    <row r="1327" spans="1:19" x14ac:dyDescent="0.3">
      <c r="A1327">
        <f t="shared" ref="A1327" si="1721">A1036</f>
        <v>172</v>
      </c>
      <c r="B1327">
        <f t="shared" ref="B1327:C1327" si="1722">A$1142</f>
        <v>2.0381340206185565</v>
      </c>
      <c r="C1327">
        <f t="shared" si="1722"/>
        <v>54.494845360824741</v>
      </c>
      <c r="D1327">
        <f t="shared" si="1626"/>
        <v>4.291302857142858</v>
      </c>
      <c r="E1327">
        <f t="shared" si="1627"/>
        <v>79.988571428571433</v>
      </c>
      <c r="F1327">
        <f t="shared" si="1628"/>
        <v>4.4865979381443655E-2</v>
      </c>
      <c r="G1327">
        <f t="shared" si="1629"/>
        <v>2.5051546391752595</v>
      </c>
      <c r="H1327">
        <f t="shared" si="1630"/>
        <v>-2.2083028571428578</v>
      </c>
      <c r="I1327">
        <f t="shared" si="1631"/>
        <v>-22.988571428571433</v>
      </c>
      <c r="J1327">
        <f t="array" ref="J1327">MMULT(MMULT(F1327:G1327,D$856:E$857), TRANSPOSE(F1327:G1327))</f>
        <v>0.17673364159045282</v>
      </c>
      <c r="K1327">
        <f t="array" ref="K1327">MMULT(MMULT(H1327:I1327,D$861:E$862), TRANSPOSE(H1327:I1327))</f>
        <v>34.669736907204928</v>
      </c>
      <c r="L1327">
        <f t="shared" si="1632"/>
        <v>0.8219367914045429</v>
      </c>
      <c r="M1327">
        <f t="shared" si="1633"/>
        <v>18.140542631191639</v>
      </c>
      <c r="N1327">
        <f t="shared" si="1634"/>
        <v>1</v>
      </c>
      <c r="O1327">
        <f t="shared" si="1635"/>
        <v>1</v>
      </c>
      <c r="P1327">
        <f t="shared" si="1636"/>
        <v>0</v>
      </c>
      <c r="Q1327">
        <f t="shared" si="1637"/>
        <v>0</v>
      </c>
      <c r="R1327">
        <f>IF(Q$1428&lt;1,R1036-1, NA)</f>
        <v>115</v>
      </c>
      <c r="S1327">
        <f t="shared" si="1640"/>
        <v>14</v>
      </c>
    </row>
    <row r="1328" spans="1:19" x14ac:dyDescent="0.3">
      <c r="A1328">
        <f t="shared" ref="A1328" si="1723">A1037</f>
        <v>173</v>
      </c>
      <c r="B1328">
        <f t="shared" ref="B1328:C1328" si="1724">A$1142</f>
        <v>2.0381340206185565</v>
      </c>
      <c r="C1328">
        <f t="shared" si="1724"/>
        <v>54.494845360824741</v>
      </c>
      <c r="D1328">
        <f t="shared" si="1626"/>
        <v>4.291302857142858</v>
      </c>
      <c r="E1328">
        <f t="shared" si="1627"/>
        <v>79.988571428571433</v>
      </c>
      <c r="F1328">
        <f t="shared" si="1628"/>
        <v>2.5448659793814437</v>
      </c>
      <c r="G1328">
        <f t="shared" si="1629"/>
        <v>22.505154639175259</v>
      </c>
      <c r="H1328">
        <f t="shared" si="1630"/>
        <v>0.29169714285714221</v>
      </c>
      <c r="I1328">
        <f t="shared" si="1631"/>
        <v>-2.9885714285714329</v>
      </c>
      <c r="J1328">
        <f t="array" ref="J1328">MMULT(MMULT(F1328:G1328,D$856:E$857), TRANSPOSE(F1328:G1328))</f>
        <v>80.941339852889897</v>
      </c>
      <c r="K1328">
        <f t="array" ref="K1328">MMULT(MMULT(H1328:I1328,D$861:E$862), TRANSPOSE(H1328:I1328))</f>
        <v>1.1939443239944467</v>
      </c>
      <c r="L1328">
        <f t="shared" si="1632"/>
        <v>41.204239897054265</v>
      </c>
      <c r="M1328">
        <f t="shared" si="1633"/>
        <v>1.4026463395863997</v>
      </c>
      <c r="N1328">
        <f t="shared" si="1634"/>
        <v>2</v>
      </c>
      <c r="O1328">
        <f t="shared" si="1635"/>
        <v>0</v>
      </c>
      <c r="P1328">
        <f t="shared" si="1636"/>
        <v>1</v>
      </c>
      <c r="Q1328">
        <f t="shared" si="1637"/>
        <v>0</v>
      </c>
      <c r="R1328">
        <f>IF(Q$1428&lt;1,R1037-1, NA)</f>
        <v>117</v>
      </c>
      <c r="S1328">
        <f t="shared" si="1640"/>
        <v>15</v>
      </c>
    </row>
    <row r="1329" spans="1:19" x14ac:dyDescent="0.3">
      <c r="A1329">
        <f t="shared" ref="A1329" si="1725">A1038</f>
        <v>174</v>
      </c>
      <c r="B1329">
        <f t="shared" ref="B1329:C1329" si="1726">A$1142</f>
        <v>2.0381340206185565</v>
      </c>
      <c r="C1329">
        <f t="shared" si="1726"/>
        <v>54.494845360824741</v>
      </c>
      <c r="D1329">
        <f t="shared" si="1626"/>
        <v>4.291302857142858</v>
      </c>
      <c r="E1329">
        <f t="shared" si="1627"/>
        <v>79.988571428571433</v>
      </c>
      <c r="F1329">
        <f t="shared" si="1628"/>
        <v>1.2948659793814437</v>
      </c>
      <c r="G1329">
        <f t="shared" si="1629"/>
        <v>13.505154639175259</v>
      </c>
      <c r="H1329">
        <f t="shared" si="1630"/>
        <v>-0.95830285714285779</v>
      </c>
      <c r="I1329">
        <f t="shared" si="1631"/>
        <v>-11.988571428571433</v>
      </c>
      <c r="J1329">
        <f t="array" ref="J1329">MMULT(MMULT(F1329:G1329,D$856:E$857), TRANSPOSE(F1329:G1329))</f>
        <v>21.340438711512331</v>
      </c>
      <c r="K1329">
        <f t="array" ref="K1329">MMULT(MMULT(H1329:I1329,D$861:E$862), TRANSPOSE(H1329:I1329))</f>
        <v>7.3063490637161497</v>
      </c>
      <c r="L1329">
        <f t="shared" si="1632"/>
        <v>11.403789326365482</v>
      </c>
      <c r="M1329">
        <f t="shared" si="1633"/>
        <v>4.4588487094472509</v>
      </c>
      <c r="N1329">
        <f t="shared" si="1634"/>
        <v>2</v>
      </c>
      <c r="O1329">
        <f t="shared" si="1635"/>
        <v>0</v>
      </c>
      <c r="P1329">
        <f t="shared" si="1636"/>
        <v>1</v>
      </c>
      <c r="Q1329">
        <f t="shared" si="1637"/>
        <v>0</v>
      </c>
      <c r="R1329">
        <f>IF(Q$1428&lt;1,R1038-1, NA)</f>
        <v>119</v>
      </c>
      <c r="S1329">
        <f t="shared" si="1640"/>
        <v>16</v>
      </c>
    </row>
    <row r="1330" spans="1:19" x14ac:dyDescent="0.3">
      <c r="A1330">
        <f t="shared" ref="A1330" si="1727">A1039</f>
        <v>175</v>
      </c>
      <c r="B1330">
        <f t="shared" ref="B1330:C1330" si="1728">A$1142</f>
        <v>2.0381340206185565</v>
      </c>
      <c r="C1330">
        <f t="shared" si="1728"/>
        <v>54.494845360824741</v>
      </c>
      <c r="D1330">
        <f t="shared" si="1626"/>
        <v>4.291302857142858</v>
      </c>
      <c r="E1330">
        <f t="shared" si="1627"/>
        <v>79.988571428571433</v>
      </c>
      <c r="F1330">
        <f t="shared" si="1628"/>
        <v>2.1288659793814433</v>
      </c>
      <c r="G1330">
        <f t="shared" si="1629"/>
        <v>26.505154639175259</v>
      </c>
      <c r="H1330">
        <f t="shared" si="1630"/>
        <v>-0.12430285714285816</v>
      </c>
      <c r="I1330">
        <f t="shared" si="1631"/>
        <v>1.0114285714285671</v>
      </c>
      <c r="J1330">
        <f t="array" ref="J1330">MMULT(MMULT(F1330:G1330,D$856:E$857), TRANSPOSE(F1330:G1330))</f>
        <v>60.070154857905507</v>
      </c>
      <c r="K1330">
        <f t="array" ref="K1330">MMULT(MMULT(H1330:I1330,D$861:E$862), TRANSPOSE(H1330:I1330))</f>
        <v>0.18628737746081672</v>
      </c>
      <c r="L1330">
        <f t="shared" si="1632"/>
        <v>30.76864739956207</v>
      </c>
      <c r="M1330">
        <f t="shared" si="1633"/>
        <v>0.89881786631958482</v>
      </c>
      <c r="N1330">
        <f t="shared" si="1634"/>
        <v>2</v>
      </c>
      <c r="O1330">
        <f t="shared" si="1635"/>
        <v>0</v>
      </c>
      <c r="P1330">
        <f t="shared" si="1636"/>
        <v>1</v>
      </c>
      <c r="Q1330">
        <f t="shared" si="1637"/>
        <v>0</v>
      </c>
      <c r="R1330">
        <f>IF(Q$1428&lt;1,R1039-1, NA)</f>
        <v>121</v>
      </c>
      <c r="S1330">
        <f t="shared" si="1640"/>
        <v>17</v>
      </c>
    </row>
    <row r="1331" spans="1:19" x14ac:dyDescent="0.3">
      <c r="A1331">
        <f t="shared" ref="A1331" si="1729">A1040</f>
        <v>176</v>
      </c>
      <c r="B1331">
        <f t="shared" ref="B1331:C1331" si="1730">A$1142</f>
        <v>2.0381340206185565</v>
      </c>
      <c r="C1331">
        <f t="shared" si="1730"/>
        <v>54.494845360824741</v>
      </c>
      <c r="D1331">
        <f t="shared" si="1626"/>
        <v>4.291302857142858</v>
      </c>
      <c r="E1331">
        <f t="shared" si="1627"/>
        <v>79.988571428571433</v>
      </c>
      <c r="F1331">
        <f t="shared" si="1628"/>
        <v>2.2948659793814437</v>
      </c>
      <c r="G1331">
        <f t="shared" si="1629"/>
        <v>26.505154639175259</v>
      </c>
      <c r="H1331">
        <f t="shared" si="1630"/>
        <v>4.1697142857142211E-2</v>
      </c>
      <c r="I1331">
        <f t="shared" si="1631"/>
        <v>1.0114285714285671</v>
      </c>
      <c r="J1331">
        <f t="array" ref="J1331">MMULT(MMULT(F1331:G1331,D$856:E$857), TRANSPOSE(F1331:G1331))</f>
        <v>68.396709563759828</v>
      </c>
      <c r="K1331">
        <f t="array" ref="K1331">MMULT(MMULT(H1331:I1331,D$861:E$862), TRANSPOSE(H1331:I1331))</f>
        <v>3.12396847422566E-2</v>
      </c>
      <c r="L1331">
        <f t="shared" si="1632"/>
        <v>34.93192475248923</v>
      </c>
      <c r="M1331">
        <f t="shared" si="1633"/>
        <v>0.82129401996030482</v>
      </c>
      <c r="N1331">
        <f t="shared" si="1634"/>
        <v>2</v>
      </c>
      <c r="O1331">
        <f t="shared" si="1635"/>
        <v>0</v>
      </c>
      <c r="P1331">
        <f t="shared" si="1636"/>
        <v>1</v>
      </c>
      <c r="Q1331">
        <f t="shared" si="1637"/>
        <v>0</v>
      </c>
      <c r="R1331">
        <f>IF(Q$1428&lt;1,R1040-1, NA)</f>
        <v>122</v>
      </c>
      <c r="S1331">
        <f t="shared" si="1640"/>
        <v>18</v>
      </c>
    </row>
    <row r="1332" spans="1:19" x14ac:dyDescent="0.3">
      <c r="A1332">
        <f t="shared" ref="A1332" si="1731">A1041</f>
        <v>177</v>
      </c>
      <c r="B1332">
        <f t="shared" ref="B1332:C1332" si="1732">A$1142</f>
        <v>2.0381340206185565</v>
      </c>
      <c r="C1332">
        <f t="shared" si="1732"/>
        <v>54.494845360824741</v>
      </c>
      <c r="D1332">
        <f t="shared" si="1626"/>
        <v>4.291302857142858</v>
      </c>
      <c r="E1332">
        <f t="shared" si="1627"/>
        <v>79.988571428571433</v>
      </c>
      <c r="F1332">
        <f t="shared" si="1628"/>
        <v>2.4618659793814435</v>
      </c>
      <c r="G1332">
        <f t="shared" si="1629"/>
        <v>18.505154639175259</v>
      </c>
      <c r="H1332">
        <f t="shared" si="1630"/>
        <v>0.20869714285714203</v>
      </c>
      <c r="I1332">
        <f t="shared" si="1631"/>
        <v>-6.9885714285714329</v>
      </c>
      <c r="J1332">
        <f t="array" ref="J1332">MMULT(MMULT(F1332:G1332,D$856:E$857), TRANSPOSE(F1332:G1332))</f>
        <v>75.334768296568328</v>
      </c>
      <c r="K1332">
        <f t="array" ref="K1332">MMULT(MMULT(H1332:I1332,D$861:E$862), TRANSPOSE(H1332:I1332))</f>
        <v>2.3920018001858367</v>
      </c>
      <c r="L1332">
        <f t="shared" si="1632"/>
        <v>38.40095411889348</v>
      </c>
      <c r="M1332">
        <f t="shared" si="1633"/>
        <v>2.0016750776820951</v>
      </c>
      <c r="N1332">
        <f t="shared" si="1634"/>
        <v>2</v>
      </c>
      <c r="O1332">
        <f t="shared" si="1635"/>
        <v>0</v>
      </c>
      <c r="P1332">
        <f t="shared" si="1636"/>
        <v>1</v>
      </c>
      <c r="Q1332">
        <f t="shared" si="1637"/>
        <v>0</v>
      </c>
      <c r="R1332">
        <f>IF(Q$1428&lt;1,R1041-1, NA)</f>
        <v>124</v>
      </c>
      <c r="S1332">
        <f t="shared" si="1640"/>
        <v>19</v>
      </c>
    </row>
    <row r="1333" spans="1:19" x14ac:dyDescent="0.3">
      <c r="A1333">
        <f t="shared" ref="A1333" si="1733">A1042</f>
        <v>178</v>
      </c>
      <c r="B1333">
        <f t="shared" ref="B1333:C1333" si="1734">A$1142</f>
        <v>2.0381340206185565</v>
      </c>
      <c r="C1333">
        <f t="shared" si="1734"/>
        <v>54.494845360824741</v>
      </c>
      <c r="D1333">
        <f t="shared" si="1626"/>
        <v>4.291302857142858</v>
      </c>
      <c r="E1333">
        <f t="shared" si="1627"/>
        <v>79.988571428571433</v>
      </c>
      <c r="F1333">
        <f t="shared" si="1628"/>
        <v>0.37886597938144329</v>
      </c>
      <c r="G1333">
        <f t="shared" si="1629"/>
        <v>-4.4948453608247405</v>
      </c>
      <c r="H1333">
        <f t="shared" si="1630"/>
        <v>-1.8743028571428582</v>
      </c>
      <c r="I1333">
        <f t="shared" si="1631"/>
        <v>-29.988571428571433</v>
      </c>
      <c r="J1333">
        <f t="array" ref="J1333">MMULT(MMULT(F1333:G1333,D$856:E$857), TRANSPOSE(F1333:G1333))</f>
        <v>3.490386606464841</v>
      </c>
      <c r="K1333">
        <f t="array" ref="K1333">MMULT(MMULT(H1333:I1333,D$861:E$862), TRANSPOSE(H1333:I1333))</f>
        <v>35.114516756152682</v>
      </c>
      <c r="L1333">
        <f t="shared" si="1632"/>
        <v>2.4787632738417371</v>
      </c>
      <c r="M1333">
        <f t="shared" si="1633"/>
        <v>18.362932555665516</v>
      </c>
      <c r="N1333">
        <f t="shared" si="1634"/>
        <v>1</v>
      </c>
      <c r="O1333">
        <f t="shared" si="1635"/>
        <v>1</v>
      </c>
      <c r="P1333">
        <f t="shared" si="1636"/>
        <v>0</v>
      </c>
      <c r="Q1333">
        <f t="shared" si="1637"/>
        <v>0</v>
      </c>
      <c r="R1333">
        <f>IF(Q$1428&lt;1,R1042-1, NA)</f>
        <v>125</v>
      </c>
      <c r="S1333">
        <f t="shared" si="1640"/>
        <v>0</v>
      </c>
    </row>
    <row r="1334" spans="1:19" x14ac:dyDescent="0.3">
      <c r="A1334">
        <f t="shared" ref="A1334" si="1735">A1043</f>
        <v>179</v>
      </c>
      <c r="B1334">
        <f t="shared" ref="B1334:C1334" si="1736">A$1142</f>
        <v>2.0381340206185565</v>
      </c>
      <c r="C1334">
        <f t="shared" si="1736"/>
        <v>54.494845360824741</v>
      </c>
      <c r="D1334">
        <f t="shared" si="1626"/>
        <v>4.291302857142858</v>
      </c>
      <c r="E1334">
        <f t="shared" si="1627"/>
        <v>79.988571428571433</v>
      </c>
      <c r="F1334">
        <f t="shared" si="1628"/>
        <v>1.9618659793814435</v>
      </c>
      <c r="G1334">
        <f t="shared" si="1629"/>
        <v>30.505154639175259</v>
      </c>
      <c r="H1334">
        <f t="shared" si="1630"/>
        <v>-0.29130285714285797</v>
      </c>
      <c r="I1334">
        <f t="shared" si="1631"/>
        <v>5.0114285714285671</v>
      </c>
      <c r="J1334">
        <f t="array" ref="J1334">MMULT(MMULT(F1334:G1334,D$856:E$857), TRANSPOSE(F1334:G1334))</f>
        <v>56.083733336596403</v>
      </c>
      <c r="K1334">
        <f t="array" ref="K1334">MMULT(MMULT(H1334:I1334,D$861:E$862), TRANSPOSE(H1334:I1334))</f>
        <v>1.9175552406403176</v>
      </c>
      <c r="L1334">
        <f t="shared" si="1632"/>
        <v>28.775436638907518</v>
      </c>
      <c r="M1334">
        <f t="shared" si="1633"/>
        <v>1.7644517979093353</v>
      </c>
      <c r="N1334">
        <f t="shared" si="1634"/>
        <v>2</v>
      </c>
      <c r="O1334">
        <f t="shared" si="1635"/>
        <v>0</v>
      </c>
      <c r="P1334">
        <f t="shared" si="1636"/>
        <v>1</v>
      </c>
      <c r="Q1334">
        <f t="shared" si="1637"/>
        <v>0</v>
      </c>
      <c r="R1334">
        <f>IF(Q$1428&lt;1,R1043-1, NA)</f>
        <v>127</v>
      </c>
      <c r="S1334">
        <f t="shared" si="1640"/>
        <v>1</v>
      </c>
    </row>
    <row r="1335" spans="1:19" x14ac:dyDescent="0.3">
      <c r="A1335">
        <f t="shared" ref="A1335" si="1737">A1044</f>
        <v>180</v>
      </c>
      <c r="B1335">
        <f t="shared" ref="B1335:C1335" si="1738">A$1142</f>
        <v>2.0381340206185565</v>
      </c>
      <c r="C1335">
        <f t="shared" si="1738"/>
        <v>54.494845360824741</v>
      </c>
      <c r="D1335">
        <f t="shared" si="1626"/>
        <v>4.291302857142858</v>
      </c>
      <c r="E1335">
        <f t="shared" si="1627"/>
        <v>79.988571428571433</v>
      </c>
      <c r="F1335">
        <f t="shared" si="1628"/>
        <v>2.1288659793814433</v>
      </c>
      <c r="G1335">
        <f t="shared" si="1629"/>
        <v>19.505154639175259</v>
      </c>
      <c r="H1335">
        <f t="shared" si="1630"/>
        <v>-0.12430285714285816</v>
      </c>
      <c r="I1335">
        <f t="shared" si="1631"/>
        <v>-5.9885714285714329</v>
      </c>
      <c r="J1335">
        <f t="array" ref="J1335">MMULT(MMULT(F1335:G1335,D$856:E$857), TRANSPOSE(F1335:G1335))</f>
        <v>56.792367446983164</v>
      </c>
      <c r="K1335">
        <f t="array" ref="K1335">MMULT(MMULT(H1335:I1335,D$861:E$862), TRANSPOSE(H1335:I1335))</f>
        <v>1.0203312864411676</v>
      </c>
      <c r="L1335">
        <f t="shared" si="1632"/>
        <v>29.129753694100899</v>
      </c>
      <c r="M1335">
        <f t="shared" si="1633"/>
        <v>1.3158398208097601</v>
      </c>
      <c r="N1335">
        <f t="shared" si="1634"/>
        <v>2</v>
      </c>
      <c r="O1335">
        <f t="shared" si="1635"/>
        <v>0</v>
      </c>
      <c r="P1335">
        <f t="shared" si="1636"/>
        <v>1</v>
      </c>
      <c r="Q1335">
        <f t="shared" si="1637"/>
        <v>0</v>
      </c>
      <c r="R1335">
        <f>IF(Q$1428&lt;1,R1044-1, NA)</f>
        <v>129</v>
      </c>
      <c r="S1335">
        <f t="shared" si="1640"/>
        <v>2</v>
      </c>
    </row>
    <row r="1336" spans="1:19" x14ac:dyDescent="0.3">
      <c r="A1336">
        <f t="shared" ref="A1336" si="1739">A1045</f>
        <v>181</v>
      </c>
      <c r="B1336">
        <f t="shared" ref="B1336:C1336" si="1740">A$1142</f>
        <v>2.0381340206185565</v>
      </c>
      <c r="C1336">
        <f t="shared" si="1740"/>
        <v>54.494845360824741</v>
      </c>
      <c r="D1336">
        <f t="shared" si="1626"/>
        <v>4.291302857142858</v>
      </c>
      <c r="E1336">
        <f t="shared" si="1627"/>
        <v>79.988571428571433</v>
      </c>
      <c r="F1336">
        <f t="shared" si="1628"/>
        <v>-0.15513402061855652</v>
      </c>
      <c r="G1336">
        <f t="shared" si="1629"/>
        <v>0.50515463917525949</v>
      </c>
      <c r="H1336">
        <f t="shared" si="1630"/>
        <v>-2.408302857142858</v>
      </c>
      <c r="I1336">
        <f t="shared" si="1631"/>
        <v>-24.988571428571433</v>
      </c>
      <c r="J1336">
        <f t="array" ref="J1336">MMULT(MMULT(F1336:G1336,D$856:E$857), TRANSPOSE(F1336:G1336))</f>
        <v>0.38652537780664009</v>
      </c>
      <c r="K1336">
        <f t="array" ref="K1336">MMULT(MMULT(H1336:I1336,D$861:E$862), TRANSPOSE(H1336:I1336))</f>
        <v>41.168057587386201</v>
      </c>
      <c r="L1336">
        <f t="shared" si="1632"/>
        <v>0.9268326595126366</v>
      </c>
      <c r="M1336">
        <f t="shared" si="1633"/>
        <v>21.389702971282276</v>
      </c>
      <c r="N1336">
        <f t="shared" si="1634"/>
        <v>1</v>
      </c>
      <c r="O1336">
        <f t="shared" si="1635"/>
        <v>1</v>
      </c>
      <c r="P1336">
        <f t="shared" si="1636"/>
        <v>0</v>
      </c>
      <c r="Q1336">
        <f t="shared" si="1637"/>
        <v>0</v>
      </c>
      <c r="R1336">
        <f>IF(Q$1428&lt;1,R1045-1, NA)</f>
        <v>131</v>
      </c>
      <c r="S1336">
        <f t="shared" si="1640"/>
        <v>3</v>
      </c>
    </row>
    <row r="1337" spans="1:19" x14ac:dyDescent="0.3">
      <c r="A1337">
        <f t="shared" ref="A1337" si="1741">A1046</f>
        <v>182</v>
      </c>
      <c r="B1337">
        <f t="shared" ref="B1337:C1337" si="1742">A$1142</f>
        <v>2.0381340206185565</v>
      </c>
      <c r="C1337">
        <f t="shared" si="1742"/>
        <v>54.494845360824741</v>
      </c>
      <c r="D1337">
        <f t="shared" si="1626"/>
        <v>4.291302857142858</v>
      </c>
      <c r="E1337">
        <f t="shared" si="1627"/>
        <v>79.988571428571433</v>
      </c>
      <c r="F1337">
        <f t="shared" si="1628"/>
        <v>2.5448659793814437</v>
      </c>
      <c r="G1337">
        <f t="shared" si="1629"/>
        <v>22.505154639175259</v>
      </c>
      <c r="H1337">
        <f t="shared" si="1630"/>
        <v>0.29169714285714221</v>
      </c>
      <c r="I1337">
        <f t="shared" si="1631"/>
        <v>-2.9885714285714329</v>
      </c>
      <c r="J1337">
        <f t="array" ref="J1337">MMULT(MMULT(F1337:G1337,D$856:E$857), TRANSPOSE(F1337:G1337))</f>
        <v>80.941339852889897</v>
      </c>
      <c r="K1337">
        <f t="array" ref="K1337">MMULT(MMULT(H1337:I1337,D$861:E$862), TRANSPOSE(H1337:I1337))</f>
        <v>1.1939443239944467</v>
      </c>
      <c r="L1337">
        <f t="shared" si="1632"/>
        <v>41.204239897054265</v>
      </c>
      <c r="M1337">
        <f t="shared" si="1633"/>
        <v>1.4026463395863997</v>
      </c>
      <c r="N1337">
        <f t="shared" si="1634"/>
        <v>2</v>
      </c>
      <c r="O1337">
        <f t="shared" si="1635"/>
        <v>0</v>
      </c>
      <c r="P1337">
        <f t="shared" si="1636"/>
        <v>1</v>
      </c>
      <c r="Q1337">
        <f t="shared" si="1637"/>
        <v>0</v>
      </c>
      <c r="R1337">
        <f>IF(Q$1428&lt;1,R1046-1, NA)</f>
        <v>133</v>
      </c>
      <c r="S1337">
        <f t="shared" si="1640"/>
        <v>4</v>
      </c>
    </row>
    <row r="1338" spans="1:19" x14ac:dyDescent="0.3">
      <c r="A1338">
        <f t="shared" ref="A1338" si="1743">A1047</f>
        <v>183</v>
      </c>
      <c r="B1338">
        <f t="shared" ref="B1338:C1338" si="1744">A$1142</f>
        <v>2.0381340206185565</v>
      </c>
      <c r="C1338">
        <f t="shared" si="1744"/>
        <v>54.494845360824741</v>
      </c>
      <c r="D1338">
        <f t="shared" si="1626"/>
        <v>4.291302857142858</v>
      </c>
      <c r="E1338">
        <f t="shared" si="1627"/>
        <v>79.988571428571433</v>
      </c>
      <c r="F1338">
        <f t="shared" si="1628"/>
        <v>2.2118659793814435</v>
      </c>
      <c r="G1338">
        <f t="shared" si="1629"/>
        <v>28.505154639175259</v>
      </c>
      <c r="H1338">
        <f t="shared" si="1630"/>
        <v>-4.1302857142857974E-2</v>
      </c>
      <c r="I1338">
        <f t="shared" si="1631"/>
        <v>3.0114285714285671</v>
      </c>
      <c r="J1338">
        <f t="array" ref="J1338">MMULT(MMULT(F1338:G1338,D$856:E$857), TRANSPOSE(F1338:G1338))</f>
        <v>65.571406313039716</v>
      </c>
      <c r="K1338">
        <f t="array" ref="K1338">MMULT(MMULT(H1338:I1338,D$861:E$862), TRANSPOSE(H1338:I1338))</f>
        <v>0.34874086011193534</v>
      </c>
      <c r="L1338">
        <f t="shared" si="1632"/>
        <v>33.519273127129175</v>
      </c>
      <c r="M1338">
        <f t="shared" si="1633"/>
        <v>0.98004460764514412</v>
      </c>
      <c r="N1338">
        <f t="shared" si="1634"/>
        <v>2</v>
      </c>
      <c r="O1338">
        <f t="shared" si="1635"/>
        <v>0</v>
      </c>
      <c r="P1338">
        <f t="shared" si="1636"/>
        <v>1</v>
      </c>
      <c r="Q1338">
        <f t="shared" si="1637"/>
        <v>0</v>
      </c>
      <c r="R1338">
        <f>IF(Q$1428&lt;1,R1047-1, NA)</f>
        <v>135</v>
      </c>
      <c r="S1338">
        <f t="shared" si="1640"/>
        <v>5</v>
      </c>
    </row>
    <row r="1339" spans="1:19" x14ac:dyDescent="0.3">
      <c r="A1339">
        <f t="shared" ref="A1339" si="1745">A1048</f>
        <v>184</v>
      </c>
      <c r="B1339">
        <f t="shared" ref="B1339:C1339" si="1746">A$1142</f>
        <v>2.0381340206185565</v>
      </c>
      <c r="C1339">
        <f t="shared" si="1746"/>
        <v>54.494845360824741</v>
      </c>
      <c r="D1339">
        <f t="shared" si="1626"/>
        <v>4.291302857142858</v>
      </c>
      <c r="E1339">
        <f t="shared" si="1627"/>
        <v>79.988571428571433</v>
      </c>
      <c r="F1339">
        <f t="shared" si="1628"/>
        <v>1.7288659793814434</v>
      </c>
      <c r="G1339">
        <f t="shared" si="1629"/>
        <v>28.505154639175259</v>
      </c>
      <c r="H1339">
        <f t="shared" si="1630"/>
        <v>-0.52430285714285807</v>
      </c>
      <c r="I1339">
        <f t="shared" si="1631"/>
        <v>3.0114285714285671</v>
      </c>
      <c r="J1339">
        <f t="array" ref="J1339">MMULT(MMULT(F1339:G1339,D$856:E$857), TRANSPOSE(F1339:G1339))</f>
        <v>45.109289166769081</v>
      </c>
      <c r="K1339">
        <f t="array" ref="K1339">MMULT(MMULT(H1339:I1339,D$861:E$862), TRANSPOSE(H1339:I1339))</f>
        <v>2.7940163552165966</v>
      </c>
      <c r="L1339">
        <f t="shared" si="1632"/>
        <v>23.288214553993857</v>
      </c>
      <c r="M1339">
        <f t="shared" si="1633"/>
        <v>2.2026823551974748</v>
      </c>
      <c r="N1339">
        <f t="shared" si="1634"/>
        <v>2</v>
      </c>
      <c r="O1339">
        <f t="shared" si="1635"/>
        <v>0</v>
      </c>
      <c r="P1339">
        <f t="shared" si="1636"/>
        <v>1</v>
      </c>
      <c r="Q1339">
        <f t="shared" si="1637"/>
        <v>0</v>
      </c>
      <c r="R1339">
        <f>IF(Q$1428&lt;1,R1048-1, NA)</f>
        <v>137</v>
      </c>
      <c r="S1339">
        <f t="shared" si="1640"/>
        <v>6</v>
      </c>
    </row>
    <row r="1340" spans="1:19" x14ac:dyDescent="0.3">
      <c r="A1340">
        <f t="shared" ref="A1340" si="1747">A1049</f>
        <v>185</v>
      </c>
      <c r="B1340">
        <f t="shared" ref="B1340:C1340" si="1748">A$1142</f>
        <v>2.0381340206185565</v>
      </c>
      <c r="C1340">
        <f t="shared" si="1748"/>
        <v>54.494845360824741</v>
      </c>
      <c r="D1340">
        <f t="shared" si="1626"/>
        <v>4.291302857142858</v>
      </c>
      <c r="E1340">
        <f t="shared" si="1627"/>
        <v>79.988571428571433</v>
      </c>
      <c r="F1340">
        <f t="shared" si="1628"/>
        <v>-5.1340206185566117E-3</v>
      </c>
      <c r="G1340">
        <f t="shared" si="1629"/>
        <v>-3.4948453608247405</v>
      </c>
      <c r="H1340">
        <f t="shared" si="1630"/>
        <v>-2.2583028571428581</v>
      </c>
      <c r="I1340">
        <f t="shared" si="1631"/>
        <v>-28.988571428571433</v>
      </c>
      <c r="J1340">
        <f t="array" ref="J1340">MMULT(MMULT(F1340:G1340,D$856:E$857), TRANSPOSE(F1340:G1340))</f>
        <v>0.38392756706363018</v>
      </c>
      <c r="K1340">
        <f t="array" ref="K1340">MMULT(MMULT(H1340:I1340,D$861:E$862), TRANSPOSE(H1340:I1340))</f>
        <v>41.376709874913551</v>
      </c>
      <c r="L1340">
        <f t="shared" si="1632"/>
        <v>0.92553375414113159</v>
      </c>
      <c r="M1340">
        <f t="shared" si="1633"/>
        <v>21.494029115045951</v>
      </c>
      <c r="N1340">
        <f t="shared" si="1634"/>
        <v>1</v>
      </c>
      <c r="O1340">
        <f t="shared" si="1635"/>
        <v>1</v>
      </c>
      <c r="P1340">
        <f t="shared" si="1636"/>
        <v>0</v>
      </c>
      <c r="Q1340">
        <f t="shared" si="1637"/>
        <v>0</v>
      </c>
      <c r="R1340">
        <f>IF(Q$1428&lt;1,R1049-1, NA)</f>
        <v>139</v>
      </c>
      <c r="S1340">
        <f t="shared" si="1640"/>
        <v>7</v>
      </c>
    </row>
    <row r="1341" spans="1:19" x14ac:dyDescent="0.3">
      <c r="A1341">
        <f t="shared" ref="A1341" si="1749">A1050</f>
        <v>186</v>
      </c>
      <c r="B1341">
        <f t="shared" ref="B1341:C1341" si="1750">A$1142</f>
        <v>2.0381340206185565</v>
      </c>
      <c r="C1341">
        <f t="shared" si="1750"/>
        <v>54.494845360824741</v>
      </c>
      <c r="D1341">
        <f t="shared" si="1626"/>
        <v>4.291302857142858</v>
      </c>
      <c r="E1341">
        <f t="shared" si="1627"/>
        <v>79.988571428571433</v>
      </c>
      <c r="F1341">
        <f t="shared" si="1628"/>
        <v>2.3948659793814433</v>
      </c>
      <c r="G1341">
        <f t="shared" si="1629"/>
        <v>23.505154639175259</v>
      </c>
      <c r="H1341">
        <f t="shared" si="1630"/>
        <v>0.14169714285714186</v>
      </c>
      <c r="I1341">
        <f t="shared" si="1631"/>
        <v>-1.9885714285714329</v>
      </c>
      <c r="J1341">
        <f t="array" ref="J1341">MMULT(MMULT(F1341:G1341,D$856:E$857), TRANSPOSE(F1341:G1341))</f>
        <v>72.377957556300856</v>
      </c>
      <c r="K1341">
        <f t="array" ref="K1341">MMULT(MMULT(H1341:I1341,D$861:E$862), TRANSPOSE(H1341:I1341))</f>
        <v>0.36755135552906593</v>
      </c>
      <c r="L1341">
        <f t="shared" si="1632"/>
        <v>36.922548748759745</v>
      </c>
      <c r="M1341">
        <f t="shared" si="1633"/>
        <v>0.98944985535370944</v>
      </c>
      <c r="N1341">
        <f t="shared" si="1634"/>
        <v>2</v>
      </c>
      <c r="O1341">
        <f t="shared" si="1635"/>
        <v>0</v>
      </c>
      <c r="P1341">
        <f t="shared" si="1636"/>
        <v>1</v>
      </c>
      <c r="Q1341">
        <f t="shared" si="1637"/>
        <v>0</v>
      </c>
      <c r="R1341">
        <f>IF(Q$1428&lt;1,R1050-1, NA)</f>
        <v>140</v>
      </c>
      <c r="S1341">
        <f t="shared" si="1640"/>
        <v>8</v>
      </c>
    </row>
    <row r="1342" spans="1:19" x14ac:dyDescent="0.3">
      <c r="A1342">
        <f t="shared" ref="A1342" si="1751">A1051</f>
        <v>187</v>
      </c>
      <c r="B1342">
        <f t="shared" ref="B1342:C1342" si="1752">A$1142</f>
        <v>2.0381340206185565</v>
      </c>
      <c r="C1342">
        <f t="shared" si="1752"/>
        <v>54.494845360824741</v>
      </c>
      <c r="D1342">
        <f t="shared" si="1626"/>
        <v>4.291302857142858</v>
      </c>
      <c r="E1342">
        <f t="shared" si="1627"/>
        <v>79.988571428571433</v>
      </c>
      <c r="F1342">
        <f t="shared" si="1628"/>
        <v>2.0448659793814437</v>
      </c>
      <c r="G1342">
        <f t="shared" si="1629"/>
        <v>29.505154639175259</v>
      </c>
      <c r="H1342">
        <f t="shared" si="1630"/>
        <v>-0.20830285714285779</v>
      </c>
      <c r="I1342">
        <f t="shared" si="1631"/>
        <v>4.0114285714285671</v>
      </c>
      <c r="J1342">
        <f t="array" ref="J1342">MMULT(MMULT(F1342:G1342,D$856:E$857), TRANSPOSE(F1342:G1342))</f>
        <v>58.641575200969037</v>
      </c>
      <c r="K1342">
        <f t="array" ref="K1342">MMULT(MMULT(H1342:I1342,D$861:E$862), TRANSPOSE(H1342:I1342))</f>
        <v>1.1162836102708671</v>
      </c>
      <c r="L1342">
        <f t="shared" si="1632"/>
        <v>30.054357571093835</v>
      </c>
      <c r="M1342">
        <f t="shared" si="1633"/>
        <v>1.3638159827246099</v>
      </c>
      <c r="N1342">
        <f t="shared" si="1634"/>
        <v>2</v>
      </c>
      <c r="O1342">
        <f t="shared" si="1635"/>
        <v>0</v>
      </c>
      <c r="P1342">
        <f t="shared" si="1636"/>
        <v>1</v>
      </c>
      <c r="Q1342">
        <f t="shared" si="1637"/>
        <v>0</v>
      </c>
      <c r="R1342">
        <f>IF(Q$1428&lt;1,R1051-1, NA)</f>
        <v>142</v>
      </c>
      <c r="S1342">
        <f t="shared" si="1640"/>
        <v>9</v>
      </c>
    </row>
    <row r="1343" spans="1:19" x14ac:dyDescent="0.3">
      <c r="A1343">
        <f t="shared" ref="A1343" si="1753">A1052</f>
        <v>188</v>
      </c>
      <c r="B1343">
        <f t="shared" ref="B1343:C1343" si="1754">A$1142</f>
        <v>2.0381340206185565</v>
      </c>
      <c r="C1343">
        <f t="shared" si="1754"/>
        <v>54.494845360824741</v>
      </c>
      <c r="D1343">
        <f t="shared" si="1626"/>
        <v>4.291302857142858</v>
      </c>
      <c r="E1343">
        <f t="shared" si="1627"/>
        <v>79.988571428571433</v>
      </c>
      <c r="F1343">
        <f t="shared" si="1628"/>
        <v>-0.20513402061855657</v>
      </c>
      <c r="G1343">
        <f t="shared" si="1629"/>
        <v>-8.4948453608247405</v>
      </c>
      <c r="H1343">
        <f t="shared" si="1630"/>
        <v>-2.4583028571428578</v>
      </c>
      <c r="I1343">
        <f t="shared" si="1631"/>
        <v>-33.988571428571433</v>
      </c>
      <c r="J1343">
        <f t="array" ref="J1343">MMULT(MMULT(F1343:G1343,D$856:E$857), TRANSPOSE(F1343:G1343))</f>
        <v>2.0873176353708831</v>
      </c>
      <c r="K1343">
        <f t="array" ref="K1343">MMULT(MMULT(H1343:I1343,D$861:E$862), TRANSPOSE(H1343:I1343))</f>
        <v>52.166860373165505</v>
      </c>
      <c r="L1343">
        <f t="shared" si="1632"/>
        <v>1.7772287882947579</v>
      </c>
      <c r="M1343">
        <f t="shared" si="1633"/>
        <v>26.889104364171928</v>
      </c>
      <c r="N1343">
        <f t="shared" si="1634"/>
        <v>1</v>
      </c>
      <c r="O1343">
        <f t="shared" si="1635"/>
        <v>1</v>
      </c>
      <c r="P1343">
        <f t="shared" si="1636"/>
        <v>0</v>
      </c>
      <c r="Q1343">
        <f t="shared" si="1637"/>
        <v>0</v>
      </c>
      <c r="R1343">
        <f>IF(Q$1428&lt;1,R1052-1, NA)</f>
        <v>143</v>
      </c>
      <c r="S1343">
        <f t="shared" si="1640"/>
        <v>10</v>
      </c>
    </row>
    <row r="1344" spans="1:19" x14ac:dyDescent="0.3">
      <c r="A1344">
        <f t="shared" ref="A1344" si="1755">A1053</f>
        <v>189</v>
      </c>
      <c r="B1344">
        <f t="shared" ref="B1344:C1344" si="1756">A$1142</f>
        <v>2.0381340206185565</v>
      </c>
      <c r="C1344">
        <f t="shared" si="1756"/>
        <v>54.494845360824741</v>
      </c>
      <c r="D1344">
        <f t="shared" si="1626"/>
        <v>4.291302857142858</v>
      </c>
      <c r="E1344">
        <f t="shared" si="1627"/>
        <v>79.988571428571433</v>
      </c>
      <c r="F1344">
        <f t="shared" si="1628"/>
        <v>2.3788659793814433</v>
      </c>
      <c r="G1344">
        <f t="shared" si="1629"/>
        <v>28.505154639175259</v>
      </c>
      <c r="H1344">
        <f t="shared" si="1630"/>
        <v>0.12569714285714184</v>
      </c>
      <c r="I1344">
        <f t="shared" si="1631"/>
        <v>3.0114285714285671</v>
      </c>
      <c r="J1344">
        <f t="array" ref="J1344">MMULT(MMULT(F1344:G1344,D$856:E$857), TRANSPOSE(F1344:G1344))</f>
        <v>74.185274477218741</v>
      </c>
      <c r="K1344">
        <f t="array" ref="K1344">MMULT(MMULT(H1344:I1344,D$861:E$862), TRANSPOSE(H1344:I1344))</f>
        <v>0.27811074241115014</v>
      </c>
      <c r="L1344">
        <f t="shared" si="1632"/>
        <v>37.826207209218687</v>
      </c>
      <c r="M1344">
        <f t="shared" si="1633"/>
        <v>0.94472954879475157</v>
      </c>
      <c r="N1344">
        <f t="shared" si="1634"/>
        <v>2</v>
      </c>
      <c r="O1344">
        <f t="shared" si="1635"/>
        <v>0</v>
      </c>
      <c r="P1344">
        <f t="shared" si="1636"/>
        <v>1</v>
      </c>
      <c r="Q1344">
        <f t="shared" si="1637"/>
        <v>0</v>
      </c>
      <c r="R1344">
        <f>IF(Q$1428&lt;1,R1053-1, NA)</f>
        <v>144</v>
      </c>
      <c r="S1344">
        <f t="shared" si="1640"/>
        <v>11</v>
      </c>
    </row>
    <row r="1345" spans="1:19" x14ac:dyDescent="0.3">
      <c r="A1345">
        <f t="shared" ref="A1345" si="1757">A1054</f>
        <v>190</v>
      </c>
      <c r="B1345">
        <f t="shared" ref="B1345:C1345" si="1758">A$1142</f>
        <v>2.0381340206185565</v>
      </c>
      <c r="C1345">
        <f t="shared" si="1758"/>
        <v>54.494845360824741</v>
      </c>
      <c r="D1345">
        <f t="shared" si="1626"/>
        <v>4.291302857142858</v>
      </c>
      <c r="E1345">
        <f t="shared" si="1627"/>
        <v>79.988571428571433</v>
      </c>
      <c r="F1345">
        <f t="shared" si="1628"/>
        <v>0.1448659793814433</v>
      </c>
      <c r="G1345">
        <f t="shared" si="1629"/>
        <v>0.50515463917525949</v>
      </c>
      <c r="H1345">
        <f t="shared" si="1630"/>
        <v>-2.1083028571428581</v>
      </c>
      <c r="I1345">
        <f t="shared" si="1631"/>
        <v>-24.988571428571433</v>
      </c>
      <c r="J1345">
        <f t="array" ref="J1345">MMULT(MMULT(F1345:G1345,D$856:E$857), TRANSPOSE(F1345:G1345))</f>
        <v>0.27105203211664042</v>
      </c>
      <c r="K1345">
        <f t="array" ref="K1345">MMULT(MMULT(H1345:I1345,D$861:E$862), TRANSPOSE(H1345:I1345))</f>
        <v>34.04857236651825</v>
      </c>
      <c r="L1345">
        <f t="shared" si="1632"/>
        <v>0.86909598666763666</v>
      </c>
      <c r="M1345">
        <f t="shared" si="1633"/>
        <v>17.8299603608483</v>
      </c>
      <c r="N1345">
        <f t="shared" si="1634"/>
        <v>1</v>
      </c>
      <c r="O1345">
        <f t="shared" si="1635"/>
        <v>1</v>
      </c>
      <c r="P1345">
        <f t="shared" si="1636"/>
        <v>0</v>
      </c>
      <c r="Q1345">
        <f t="shared" si="1637"/>
        <v>0</v>
      </c>
      <c r="R1345">
        <f>IF(Q$1428&lt;1,R1054-1, NA)</f>
        <v>146</v>
      </c>
      <c r="S1345">
        <f t="shared" si="1640"/>
        <v>12</v>
      </c>
    </row>
    <row r="1346" spans="1:19" x14ac:dyDescent="0.3">
      <c r="A1346">
        <f t="shared" ref="A1346" si="1759">A1055</f>
        <v>191</v>
      </c>
      <c r="B1346">
        <f t="shared" ref="B1346:C1346" si="1760">A$1142</f>
        <v>2.0381340206185565</v>
      </c>
      <c r="C1346">
        <f t="shared" si="1760"/>
        <v>54.494845360824741</v>
      </c>
      <c r="D1346">
        <f t="shared" si="1626"/>
        <v>4.291302857142858</v>
      </c>
      <c r="E1346">
        <f t="shared" si="1627"/>
        <v>79.988571428571433</v>
      </c>
      <c r="F1346">
        <f t="shared" si="1628"/>
        <v>2.7618659793814433</v>
      </c>
      <c r="G1346">
        <f t="shared" si="1629"/>
        <v>26.505154639175259</v>
      </c>
      <c r="H1346">
        <f t="shared" si="1630"/>
        <v>0.50869714285714185</v>
      </c>
      <c r="I1346">
        <f t="shared" si="1631"/>
        <v>1.0114285714285671</v>
      </c>
      <c r="J1346">
        <f t="array" ref="J1346">MMULT(MMULT(F1346:G1346,D$856:E$857), TRANSPOSE(F1346:G1346))</f>
        <v>96.012458775572071</v>
      </c>
      <c r="K1346">
        <f t="array" ref="K1346">MMULT(MMULT(H1346:I1346,D$861:E$862), TRANSPOSE(H1346:I1346))</f>
        <v>1.7051441473827402</v>
      </c>
      <c r="L1346">
        <f t="shared" si="1632"/>
        <v>48.739799358395352</v>
      </c>
      <c r="M1346">
        <f t="shared" si="1633"/>
        <v>1.6582462512805467</v>
      </c>
      <c r="N1346">
        <f t="shared" si="1634"/>
        <v>2</v>
      </c>
      <c r="O1346">
        <f t="shared" si="1635"/>
        <v>0</v>
      </c>
      <c r="P1346">
        <f t="shared" si="1636"/>
        <v>1</v>
      </c>
      <c r="Q1346">
        <f t="shared" si="1637"/>
        <v>0</v>
      </c>
      <c r="R1346">
        <f>IF(Q$1428&lt;1,R1055-1, NA)</f>
        <v>148</v>
      </c>
      <c r="S1346">
        <f t="shared" si="1640"/>
        <v>13</v>
      </c>
    </row>
    <row r="1347" spans="1:19" x14ac:dyDescent="0.3">
      <c r="A1347">
        <f t="shared" ref="A1347" si="1761">A1056</f>
        <v>192</v>
      </c>
      <c r="B1347">
        <f t="shared" ref="B1347:C1347" si="1762">A$1142</f>
        <v>2.0381340206185565</v>
      </c>
      <c r="C1347">
        <f t="shared" si="1762"/>
        <v>54.494845360824741</v>
      </c>
      <c r="D1347">
        <f t="shared" si="1626"/>
        <v>4.291302857142858</v>
      </c>
      <c r="E1347">
        <f t="shared" si="1627"/>
        <v>79.988571428571433</v>
      </c>
      <c r="F1347">
        <f t="shared" si="1628"/>
        <v>-0.20513402061855657</v>
      </c>
      <c r="G1347">
        <f t="shared" si="1629"/>
        <v>2.5051546391752595</v>
      </c>
      <c r="H1347">
        <f t="shared" si="1630"/>
        <v>-2.4583028571428578</v>
      </c>
      <c r="I1347">
        <f t="shared" si="1631"/>
        <v>-22.988571428571433</v>
      </c>
      <c r="J1347">
        <f t="array" ref="J1347">MMULT(MMULT(F1347:G1347,D$856:E$857), TRANSPOSE(F1347:G1347))</f>
        <v>1.0415132444568782</v>
      </c>
      <c r="K1347">
        <f t="array" ref="K1347">MMULT(MMULT(H1347:I1347,D$861:E$862), TRANSPOSE(H1347:I1347))</f>
        <v>41.040561678545757</v>
      </c>
      <c r="L1347">
        <f t="shared" si="1632"/>
        <v>1.2543265928377556</v>
      </c>
      <c r="M1347">
        <f t="shared" si="1633"/>
        <v>21.325955016862054</v>
      </c>
      <c r="N1347">
        <f t="shared" si="1634"/>
        <v>1</v>
      </c>
      <c r="O1347">
        <f t="shared" si="1635"/>
        <v>1</v>
      </c>
      <c r="P1347">
        <f t="shared" si="1636"/>
        <v>0</v>
      </c>
      <c r="Q1347">
        <f t="shared" si="1637"/>
        <v>0</v>
      </c>
      <c r="R1347">
        <f>IF(Q$1428&lt;1,R1056-1, NA)</f>
        <v>150</v>
      </c>
      <c r="S1347">
        <f t="shared" si="1640"/>
        <v>14</v>
      </c>
    </row>
    <row r="1348" spans="1:19" x14ac:dyDescent="0.3">
      <c r="A1348">
        <f t="shared" ref="A1348" si="1763">A1057</f>
        <v>193</v>
      </c>
      <c r="B1348">
        <f t="shared" ref="B1348:C1348" si="1764">A$1142</f>
        <v>2.0381340206185565</v>
      </c>
      <c r="C1348">
        <f t="shared" si="1764"/>
        <v>54.494845360824741</v>
      </c>
      <c r="D1348">
        <f t="shared" si="1626"/>
        <v>4.291302857142858</v>
      </c>
      <c r="E1348">
        <f t="shared" si="1627"/>
        <v>79.988571428571433</v>
      </c>
      <c r="F1348">
        <f t="shared" si="1628"/>
        <v>2.7618659793814433</v>
      </c>
      <c r="G1348">
        <f t="shared" si="1629"/>
        <v>21.505154639175259</v>
      </c>
      <c r="H1348">
        <f t="shared" si="1630"/>
        <v>0.50869714285714185</v>
      </c>
      <c r="I1348">
        <f t="shared" si="1631"/>
        <v>-3.9885714285714329</v>
      </c>
      <c r="J1348">
        <f t="array" ref="J1348">MMULT(MMULT(F1348:G1348,D$856:E$857), TRANSPOSE(F1348:G1348))</f>
        <v>94.849726055353102</v>
      </c>
      <c r="K1348">
        <f t="array" ref="K1348">MMULT(MMULT(H1348:I1348,D$861:E$862), TRANSPOSE(H1348:I1348))</f>
        <v>3.054098048453961</v>
      </c>
      <c r="L1348">
        <f t="shared" si="1632"/>
        <v>48.158432998285868</v>
      </c>
      <c r="M1348">
        <f t="shared" si="1633"/>
        <v>2.3327232018161572</v>
      </c>
      <c r="N1348">
        <f t="shared" si="1634"/>
        <v>2</v>
      </c>
      <c r="O1348">
        <f t="shared" si="1635"/>
        <v>0</v>
      </c>
      <c r="P1348">
        <f t="shared" si="1636"/>
        <v>1</v>
      </c>
      <c r="Q1348">
        <f t="shared" si="1637"/>
        <v>0</v>
      </c>
      <c r="R1348">
        <f>IF(Q$1428&lt;1,R1057-1, NA)</f>
        <v>151</v>
      </c>
      <c r="S1348">
        <f t="shared" si="1640"/>
        <v>15</v>
      </c>
    </row>
    <row r="1349" spans="1:19" x14ac:dyDescent="0.3">
      <c r="A1349">
        <f t="shared" ref="A1349" si="1765">A1058</f>
        <v>194</v>
      </c>
      <c r="B1349">
        <f t="shared" ref="B1349:C1349" si="1766">A$1142</f>
        <v>2.0381340206185565</v>
      </c>
      <c r="C1349">
        <f t="shared" si="1766"/>
        <v>54.494845360824741</v>
      </c>
      <c r="D1349">
        <f t="shared" ref="D1349:D1412" si="1767">A$1143</f>
        <v>4.291302857142858</v>
      </c>
      <c r="E1349">
        <f t="shared" ref="E1349:E1412" si="1768">B$1143</f>
        <v>79.988571428571433</v>
      </c>
      <c r="F1349">
        <f t="shared" ref="F1349:F1412" si="1769">INDEX(A$4:A$275,A1349)-B1349</f>
        <v>2.0618659793814431</v>
      </c>
      <c r="G1349">
        <f t="shared" ref="G1349:G1412" si="1770">INDEX(B$4:B$275,A1349)-C1349</f>
        <v>29.505154639175259</v>
      </c>
      <c r="H1349">
        <f t="shared" ref="H1349:H1412" si="1771">INDEX(A$4:A$275,A1349)-D1349</f>
        <v>-0.19130285714285833</v>
      </c>
      <c r="I1349">
        <f t="shared" ref="I1349:I1412" si="1772">INDEX(B$4:B$275,A1349)-E1349</f>
        <v>4.0114285714285671</v>
      </c>
      <c r="J1349">
        <f t="array" ref="J1349">MMULT(MMULT(F1349:G1349,D$856:E$857), TRANSPOSE(F1349:G1349))</f>
        <v>59.39372866235481</v>
      </c>
      <c r="K1349">
        <f t="array" ref="K1349">MMULT(MMULT(H1349:I1349,D$861:E$862), TRANSPOSE(H1349:I1349))</f>
        <v>1.0445734032714555</v>
      </c>
      <c r="L1349">
        <f t="shared" ref="L1349:L1412" si="1773">(J1349+LN(G$565))/2</f>
        <v>30.430434301786722</v>
      </c>
      <c r="M1349">
        <f t="shared" ref="M1349:M1412" si="1774">(K1349+LN(G$570))/2</f>
        <v>1.3279608792249042</v>
      </c>
      <c r="N1349">
        <f t="shared" ref="N1349:N1412" si="1775">IF(L1349&lt;M1349,1,2)</f>
        <v>2</v>
      </c>
      <c r="O1349">
        <f t="shared" ref="O1349:O1412" si="1776">IF(N1349=1,1,0)</f>
        <v>0</v>
      </c>
      <c r="P1349">
        <f t="shared" ref="P1349:P1412" si="1777">IF(N1349=2,1,0)</f>
        <v>1</v>
      </c>
      <c r="Q1349">
        <f t="shared" ref="Q1349:Q1412" si="1778">ABS(N1349-N1058)</f>
        <v>0</v>
      </c>
      <c r="R1349">
        <f>IF(Q$1428&lt;1,R1058-1, NA)</f>
        <v>153</v>
      </c>
      <c r="S1349">
        <f t="shared" si="1640"/>
        <v>16</v>
      </c>
    </row>
    <row r="1350" spans="1:19" x14ac:dyDescent="0.3">
      <c r="A1350">
        <f t="shared" ref="A1350" si="1779">A1059</f>
        <v>195</v>
      </c>
      <c r="B1350">
        <f t="shared" ref="B1350:C1350" si="1780">A$1142</f>
        <v>2.0381340206185565</v>
      </c>
      <c r="C1350">
        <f t="shared" si="1780"/>
        <v>54.494845360824741</v>
      </c>
      <c r="D1350">
        <f t="shared" si="1767"/>
        <v>4.291302857142858</v>
      </c>
      <c r="E1350">
        <f t="shared" si="1768"/>
        <v>79.988571428571433</v>
      </c>
      <c r="F1350">
        <f t="shared" si="1769"/>
        <v>1.9278659793814437</v>
      </c>
      <c r="G1350">
        <f t="shared" si="1770"/>
        <v>22.505154639175259</v>
      </c>
      <c r="H1350">
        <f t="shared" si="1771"/>
        <v>-0.32530285714285778</v>
      </c>
      <c r="I1350">
        <f t="shared" si="1772"/>
        <v>-2.9885714285714329</v>
      </c>
      <c r="J1350">
        <f t="array" ref="J1350">MMULT(MMULT(F1350:G1350,D$856:E$857), TRANSPOSE(F1350:G1350))</f>
        <v>48.394704699284333</v>
      </c>
      <c r="K1350">
        <f t="array" ref="K1350">MMULT(MMULT(H1350:I1350,D$861:E$862), TRANSPOSE(H1350:I1350))</f>
        <v>0.71411278014867219</v>
      </c>
      <c r="L1350">
        <f t="shared" si="1773"/>
        <v>24.930922320251483</v>
      </c>
      <c r="M1350">
        <f t="shared" si="1774"/>
        <v>1.1627305676635125</v>
      </c>
      <c r="N1350">
        <f t="shared" si="1775"/>
        <v>2</v>
      </c>
      <c r="O1350">
        <f t="shared" si="1776"/>
        <v>0</v>
      </c>
      <c r="P1350">
        <f t="shared" si="1777"/>
        <v>1</v>
      </c>
      <c r="Q1350">
        <f t="shared" si="1778"/>
        <v>0</v>
      </c>
      <c r="R1350">
        <f>IF(Q$1428&lt;1,R1059-1, NA)</f>
        <v>154</v>
      </c>
      <c r="S1350">
        <f t="shared" ref="S1350:S1413" si="1781">MOD(S1349+1, B$1432)</f>
        <v>17</v>
      </c>
    </row>
    <row r="1351" spans="1:19" x14ac:dyDescent="0.3">
      <c r="A1351">
        <f t="shared" ref="A1351" si="1782">A1060</f>
        <v>196</v>
      </c>
      <c r="B1351">
        <f t="shared" ref="B1351:C1351" si="1783">A$1142</f>
        <v>2.0381340206185565</v>
      </c>
      <c r="C1351">
        <f t="shared" si="1783"/>
        <v>54.494845360824741</v>
      </c>
      <c r="D1351">
        <f t="shared" si="1767"/>
        <v>4.291302857142858</v>
      </c>
      <c r="E1351">
        <f t="shared" si="1768"/>
        <v>79.988571428571433</v>
      </c>
      <c r="F1351">
        <f t="shared" si="1769"/>
        <v>2.1948659793814431</v>
      </c>
      <c r="G1351">
        <f t="shared" si="1770"/>
        <v>26.505154639175259</v>
      </c>
      <c r="H1351">
        <f t="shared" si="1771"/>
        <v>-5.8302857142858322E-2</v>
      </c>
      <c r="I1351">
        <f t="shared" si="1772"/>
        <v>1.0114285714285671</v>
      </c>
      <c r="J1351">
        <f t="array" ref="J1351">MMULT(MMULT(F1351:G1351,D$856:E$857), TRANSPOSE(F1351:G1351))</f>
        <v>63.287140825380227</v>
      </c>
      <c r="K1351">
        <f t="array" ref="K1351">MMULT(MMULT(H1351:I1351,D$861:E$862), TRANSPOSE(H1351:I1351))</f>
        <v>7.7530628507709351E-2</v>
      </c>
      <c r="L1351">
        <f t="shared" si="1773"/>
        <v>32.377140383299427</v>
      </c>
      <c r="M1351">
        <f t="shared" si="1774"/>
        <v>0.84443949184303113</v>
      </c>
      <c r="N1351">
        <f t="shared" si="1775"/>
        <v>2</v>
      </c>
      <c r="O1351">
        <f t="shared" si="1776"/>
        <v>0</v>
      </c>
      <c r="P1351">
        <f t="shared" si="1777"/>
        <v>1</v>
      </c>
      <c r="Q1351">
        <f t="shared" si="1778"/>
        <v>0</v>
      </c>
      <c r="R1351">
        <f>IF(Q$1428&lt;1,R1060-1, NA)</f>
        <v>155</v>
      </c>
      <c r="S1351">
        <f t="shared" si="1781"/>
        <v>18</v>
      </c>
    </row>
    <row r="1352" spans="1:19" x14ac:dyDescent="0.3">
      <c r="A1352">
        <f t="shared" ref="A1352" si="1784">A1061</f>
        <v>197</v>
      </c>
      <c r="B1352">
        <f t="shared" ref="B1352:C1352" si="1785">A$1142</f>
        <v>2.0381340206185565</v>
      </c>
      <c r="C1352">
        <f t="shared" si="1785"/>
        <v>54.494845360824741</v>
      </c>
      <c r="D1352">
        <f t="shared" si="1767"/>
        <v>4.291302857142858</v>
      </c>
      <c r="E1352">
        <f t="shared" si="1768"/>
        <v>79.988571428571433</v>
      </c>
      <c r="F1352">
        <f t="shared" si="1769"/>
        <v>1.4618659793814435</v>
      </c>
      <c r="G1352">
        <f t="shared" si="1770"/>
        <v>32.505154639175259</v>
      </c>
      <c r="H1352">
        <f t="shared" si="1771"/>
        <v>-0.79130285714285797</v>
      </c>
      <c r="I1352">
        <f t="shared" si="1772"/>
        <v>7.0114285714285671</v>
      </c>
      <c r="J1352">
        <f t="array" ref="J1352">MMULT(MMULT(F1352:G1352,D$856:E$857), TRANSPOSE(F1352:G1352))</f>
        <v>41.700010239800093</v>
      </c>
      <c r="K1352">
        <f t="array" ref="K1352">MMULT(MMULT(H1352:I1352,D$861:E$862), TRANSPOSE(H1352:I1352))</f>
        <v>7.9535378720113838</v>
      </c>
      <c r="L1352">
        <f t="shared" si="1773"/>
        <v>21.583575090509363</v>
      </c>
      <c r="M1352">
        <f t="shared" si="1774"/>
        <v>4.7824431135948684</v>
      </c>
      <c r="N1352">
        <f t="shared" si="1775"/>
        <v>2</v>
      </c>
      <c r="O1352">
        <f t="shared" si="1776"/>
        <v>0</v>
      </c>
      <c r="P1352">
        <f t="shared" si="1777"/>
        <v>1</v>
      </c>
      <c r="Q1352">
        <f t="shared" si="1778"/>
        <v>0</v>
      </c>
      <c r="R1352">
        <f>IF(Q$1428&lt;1,R1061-1, NA)</f>
        <v>156</v>
      </c>
      <c r="S1352">
        <f t="shared" si="1781"/>
        <v>19</v>
      </c>
    </row>
    <row r="1353" spans="1:19" x14ac:dyDescent="0.3">
      <c r="A1353">
        <f t="shared" ref="A1353" si="1786">A1062</f>
        <v>198</v>
      </c>
      <c r="B1353">
        <f t="shared" ref="B1353:C1353" si="1787">A$1142</f>
        <v>2.0381340206185565</v>
      </c>
      <c r="C1353">
        <f t="shared" si="1787"/>
        <v>54.494845360824741</v>
      </c>
      <c r="D1353">
        <f t="shared" si="1767"/>
        <v>4.291302857142858</v>
      </c>
      <c r="E1353">
        <f t="shared" si="1768"/>
        <v>79.988571428571433</v>
      </c>
      <c r="F1353">
        <f t="shared" si="1769"/>
        <v>2.3278659793814431</v>
      </c>
      <c r="G1353">
        <f t="shared" si="1770"/>
        <v>22.505154639175259</v>
      </c>
      <c r="H1353">
        <f t="shared" si="1771"/>
        <v>7.4697142857141685E-2</v>
      </c>
      <c r="I1353">
        <f t="shared" si="1772"/>
        <v>-2.9885714285714329</v>
      </c>
      <c r="J1353">
        <f t="array" ref="J1353">MMULT(MMULT(F1353:G1353,D$856:E$857), TRANSPOSE(F1353:G1353))</f>
        <v>68.264017620668312</v>
      </c>
      <c r="K1353">
        <f t="array" ref="K1353">MMULT(MMULT(H1353:I1353,D$861:E$862), TRANSPOSE(H1353:I1353))</f>
        <v>0.40560199179816031</v>
      </c>
      <c r="L1353">
        <f t="shared" si="1773"/>
        <v>34.865578780943473</v>
      </c>
      <c r="M1353">
        <f t="shared" si="1774"/>
        <v>1.0084751734882567</v>
      </c>
      <c r="N1353">
        <f t="shared" si="1775"/>
        <v>2</v>
      </c>
      <c r="O1353">
        <f t="shared" si="1776"/>
        <v>0</v>
      </c>
      <c r="P1353">
        <f t="shared" si="1777"/>
        <v>1</v>
      </c>
      <c r="Q1353">
        <f t="shared" si="1778"/>
        <v>0</v>
      </c>
      <c r="R1353">
        <f>IF(Q$1428&lt;1,R1062-1, NA)</f>
        <v>157</v>
      </c>
      <c r="S1353">
        <f t="shared" si="1781"/>
        <v>0</v>
      </c>
    </row>
    <row r="1354" spans="1:19" x14ac:dyDescent="0.3">
      <c r="A1354">
        <f t="shared" ref="A1354" si="1788">A1063</f>
        <v>199</v>
      </c>
      <c r="B1354">
        <f t="shared" ref="B1354:C1354" si="1789">A$1142</f>
        <v>2.0381340206185565</v>
      </c>
      <c r="C1354">
        <f t="shared" si="1789"/>
        <v>54.494845360824741</v>
      </c>
      <c r="D1354">
        <f t="shared" si="1767"/>
        <v>4.291302857142858</v>
      </c>
      <c r="E1354">
        <f t="shared" si="1768"/>
        <v>79.988571428571433</v>
      </c>
      <c r="F1354">
        <f t="shared" si="1769"/>
        <v>0.21186597938144347</v>
      </c>
      <c r="G1354">
        <f t="shared" si="1770"/>
        <v>-3.4948453608247405</v>
      </c>
      <c r="H1354">
        <f t="shared" si="1771"/>
        <v>-2.041302857142858</v>
      </c>
      <c r="I1354">
        <f t="shared" si="1772"/>
        <v>-28.988571428571433</v>
      </c>
      <c r="J1354">
        <f t="array" ref="J1354">MMULT(MMULT(F1354:G1354,D$856:E$857), TRANSPOSE(F1354:G1354))</f>
        <v>1.3792556780325302</v>
      </c>
      <c r="K1354">
        <f t="array" ref="K1354">MMULT(MMULT(H1354:I1354,D$861:E$862), TRANSPOSE(H1354:I1354))</f>
        <v>36.8586149187025</v>
      </c>
      <c r="L1354">
        <f t="shared" si="1773"/>
        <v>1.4231978096255817</v>
      </c>
      <c r="M1354">
        <f t="shared" si="1774"/>
        <v>19.234981636940425</v>
      </c>
      <c r="N1354">
        <f t="shared" si="1775"/>
        <v>1</v>
      </c>
      <c r="O1354">
        <f t="shared" si="1776"/>
        <v>1</v>
      </c>
      <c r="P1354">
        <f t="shared" si="1777"/>
        <v>0</v>
      </c>
      <c r="Q1354">
        <f t="shared" si="1778"/>
        <v>0</v>
      </c>
      <c r="R1354">
        <f>IF(Q$1428&lt;1,R1063-1, NA)</f>
        <v>159</v>
      </c>
      <c r="S1354">
        <f t="shared" si="1781"/>
        <v>1</v>
      </c>
    </row>
    <row r="1355" spans="1:19" x14ac:dyDescent="0.3">
      <c r="A1355">
        <f t="shared" ref="A1355" si="1790">A1064</f>
        <v>200</v>
      </c>
      <c r="B1355">
        <f t="shared" ref="B1355:C1355" si="1791">A$1142</f>
        <v>2.0381340206185565</v>
      </c>
      <c r="C1355">
        <f t="shared" si="1791"/>
        <v>54.494845360824741</v>
      </c>
      <c r="D1355">
        <f t="shared" si="1767"/>
        <v>4.291302857142858</v>
      </c>
      <c r="E1355">
        <f t="shared" si="1768"/>
        <v>79.988571428571433</v>
      </c>
      <c r="F1355">
        <f t="shared" si="1769"/>
        <v>2.6288659793814433</v>
      </c>
      <c r="G1355">
        <f t="shared" si="1770"/>
        <v>23.505154639175259</v>
      </c>
      <c r="H1355">
        <f t="shared" si="1771"/>
        <v>0.37569714285714184</v>
      </c>
      <c r="I1355">
        <f t="shared" si="1772"/>
        <v>-1.9885714285714329</v>
      </c>
      <c r="J1355">
        <f t="array" ref="J1355">MMULT(MMULT(F1355:G1355,D$856:E$857), TRANSPOSE(F1355:G1355))</f>
        <v>86.438518151891287</v>
      </c>
      <c r="K1355">
        <f t="array" ref="K1355">MMULT(MMULT(H1355:I1355,D$861:E$862), TRANSPOSE(H1355:I1355))</f>
        <v>1.3901963126508905</v>
      </c>
      <c r="L1355">
        <f t="shared" si="1773"/>
        <v>43.95282904655496</v>
      </c>
      <c r="M1355">
        <f t="shared" si="1774"/>
        <v>1.5007723339146217</v>
      </c>
      <c r="N1355">
        <f t="shared" si="1775"/>
        <v>2</v>
      </c>
      <c r="O1355">
        <f t="shared" si="1776"/>
        <v>0</v>
      </c>
      <c r="P1355">
        <f t="shared" si="1777"/>
        <v>1</v>
      </c>
      <c r="Q1355">
        <f t="shared" si="1778"/>
        <v>0</v>
      </c>
      <c r="R1355">
        <f>IF(Q$1428&lt;1,R1064-1, NA)</f>
        <v>161</v>
      </c>
      <c r="S1355">
        <f t="shared" si="1781"/>
        <v>2</v>
      </c>
    </row>
    <row r="1356" spans="1:19" x14ac:dyDescent="0.3">
      <c r="A1356">
        <f t="shared" ref="A1356" si="1792">A1065</f>
        <v>201</v>
      </c>
      <c r="B1356">
        <f t="shared" ref="B1356:C1356" si="1793">A$1142</f>
        <v>2.0381340206185565</v>
      </c>
      <c r="C1356">
        <f t="shared" si="1793"/>
        <v>54.494845360824741</v>
      </c>
      <c r="D1356">
        <f t="shared" si="1767"/>
        <v>4.291302857142858</v>
      </c>
      <c r="E1356">
        <f t="shared" si="1768"/>
        <v>79.988571428571433</v>
      </c>
      <c r="F1356">
        <f t="shared" si="1769"/>
        <v>6.1865979381443559E-2</v>
      </c>
      <c r="G1356">
        <f t="shared" si="1770"/>
        <v>5.5051546391752595</v>
      </c>
      <c r="H1356">
        <f t="shared" si="1771"/>
        <v>-2.1913028571428579</v>
      </c>
      <c r="I1356">
        <f t="shared" si="1772"/>
        <v>-19.988571428571433</v>
      </c>
      <c r="J1356">
        <f t="array" ref="J1356">MMULT(MMULT(F1356:G1356,D$856:E$857), TRANSPOSE(F1356:G1356))</f>
        <v>0.86571449557844704</v>
      </c>
      <c r="K1356">
        <f t="array" ref="K1356">MMULT(MMULT(H1356:I1356,D$861:E$862), TRANSPOSE(H1356:I1356))</f>
        <v>32.324344121399136</v>
      </c>
      <c r="L1356">
        <f t="shared" si="1773"/>
        <v>1.16642721839854</v>
      </c>
      <c r="M1356">
        <f t="shared" si="1774"/>
        <v>16.967846238288743</v>
      </c>
      <c r="N1356">
        <f t="shared" si="1775"/>
        <v>1</v>
      </c>
      <c r="O1356">
        <f t="shared" si="1776"/>
        <v>1</v>
      </c>
      <c r="P1356">
        <f t="shared" si="1777"/>
        <v>0</v>
      </c>
      <c r="Q1356">
        <f t="shared" si="1778"/>
        <v>0</v>
      </c>
      <c r="R1356">
        <f>IF(Q$1428&lt;1,R1065-1, NA)</f>
        <v>163</v>
      </c>
      <c r="S1356">
        <f t="shared" si="1781"/>
        <v>3</v>
      </c>
    </row>
    <row r="1357" spans="1:19" x14ac:dyDescent="0.3">
      <c r="A1357">
        <f t="shared" ref="A1357" si="1794">A1066</f>
        <v>202</v>
      </c>
      <c r="B1357">
        <f t="shared" ref="B1357:C1357" si="1795">A$1142</f>
        <v>2.0381340206185565</v>
      </c>
      <c r="C1357">
        <f t="shared" si="1795"/>
        <v>54.494845360824741</v>
      </c>
      <c r="D1357">
        <f t="shared" si="1767"/>
        <v>4.291302857142858</v>
      </c>
      <c r="E1357">
        <f t="shared" si="1768"/>
        <v>79.988571428571433</v>
      </c>
      <c r="F1357">
        <f t="shared" si="1769"/>
        <v>2.3118659793814431</v>
      </c>
      <c r="G1357">
        <f t="shared" si="1770"/>
        <v>27.505154639175259</v>
      </c>
      <c r="H1357">
        <f t="shared" si="1771"/>
        <v>5.8697142857141671E-2</v>
      </c>
      <c r="I1357">
        <f t="shared" si="1772"/>
        <v>2.0114285714285671</v>
      </c>
      <c r="J1357">
        <f t="array" ref="J1357">MMULT(MMULT(F1357:G1357,D$856:E$857), TRANSPOSE(F1357:G1357))</f>
        <v>69.931879517322969</v>
      </c>
      <c r="K1357">
        <f t="array" ref="K1357">MMULT(MMULT(H1357:I1357,D$861:E$862), TRANSPOSE(H1357:I1357))</f>
        <v>0.1156522728385318</v>
      </c>
      <c r="L1357">
        <f t="shared" si="1773"/>
        <v>35.699509729270801</v>
      </c>
      <c r="M1357">
        <f t="shared" si="1774"/>
        <v>0.8635003140084424</v>
      </c>
      <c r="N1357">
        <f t="shared" si="1775"/>
        <v>2</v>
      </c>
      <c r="O1357">
        <f t="shared" si="1776"/>
        <v>0</v>
      </c>
      <c r="P1357">
        <f t="shared" si="1777"/>
        <v>1</v>
      </c>
      <c r="Q1357">
        <f t="shared" si="1778"/>
        <v>0</v>
      </c>
      <c r="R1357">
        <f>IF(Q$1428&lt;1,R1066-1, NA)</f>
        <v>164</v>
      </c>
      <c r="S1357">
        <f t="shared" si="1781"/>
        <v>4</v>
      </c>
    </row>
    <row r="1358" spans="1:19" x14ac:dyDescent="0.3">
      <c r="A1358">
        <f t="shared" ref="A1358" si="1796">A1067</f>
        <v>203</v>
      </c>
      <c r="B1358">
        <f t="shared" ref="B1358:C1358" si="1797">A$1142</f>
        <v>2.0381340206185565</v>
      </c>
      <c r="C1358">
        <f t="shared" si="1797"/>
        <v>54.494845360824741</v>
      </c>
      <c r="D1358">
        <f t="shared" si="1767"/>
        <v>4.291302857142858</v>
      </c>
      <c r="E1358">
        <f t="shared" si="1768"/>
        <v>79.988571428571433</v>
      </c>
      <c r="F1358">
        <f t="shared" si="1769"/>
        <v>2.0948659793814435</v>
      </c>
      <c r="G1358">
        <f t="shared" si="1770"/>
        <v>36.505154639175259</v>
      </c>
      <c r="H1358">
        <f t="shared" si="1771"/>
        <v>-0.15830285714285797</v>
      </c>
      <c r="I1358">
        <f t="shared" si="1772"/>
        <v>11.011428571428567</v>
      </c>
      <c r="J1358">
        <f t="array" ref="J1358">MMULT(MMULT(F1358:G1358,D$856:E$857), TRANSPOSE(F1358:G1358))</f>
        <v>68.761586396276442</v>
      </c>
      <c r="K1358">
        <f t="array" ref="K1358">MMULT(MMULT(H1358:I1358,D$861:E$862), TRANSPOSE(H1358:I1358))</f>
        <v>4.7061322423526013</v>
      </c>
      <c r="L1358">
        <f t="shared" si="1773"/>
        <v>35.114363168747538</v>
      </c>
      <c r="M1358">
        <f t="shared" si="1774"/>
        <v>3.1587402987654771</v>
      </c>
      <c r="N1358">
        <f t="shared" si="1775"/>
        <v>2</v>
      </c>
      <c r="O1358">
        <f t="shared" si="1776"/>
        <v>0</v>
      </c>
      <c r="P1358">
        <f t="shared" si="1777"/>
        <v>1</v>
      </c>
      <c r="Q1358">
        <f t="shared" si="1778"/>
        <v>0</v>
      </c>
      <c r="R1358">
        <f>IF(Q$1428&lt;1,R1067-1, NA)</f>
        <v>165</v>
      </c>
      <c r="S1358">
        <f t="shared" si="1781"/>
        <v>5</v>
      </c>
    </row>
    <row r="1359" spans="1:19" x14ac:dyDescent="0.3">
      <c r="A1359">
        <f t="shared" ref="A1359" si="1798">A1068</f>
        <v>204</v>
      </c>
      <c r="B1359">
        <f t="shared" ref="B1359:C1359" si="1799">A$1142</f>
        <v>2.0381340206185565</v>
      </c>
      <c r="C1359">
        <f t="shared" si="1799"/>
        <v>54.494845360824741</v>
      </c>
      <c r="D1359">
        <f t="shared" si="1767"/>
        <v>4.291302857142858</v>
      </c>
      <c r="E1359">
        <f t="shared" si="1768"/>
        <v>79.988571428571433</v>
      </c>
      <c r="F1359">
        <f t="shared" si="1769"/>
        <v>-0.17113402061855654</v>
      </c>
      <c r="G1359">
        <f t="shared" si="1770"/>
        <v>-1.4948453608247405</v>
      </c>
      <c r="H1359">
        <f t="shared" si="1771"/>
        <v>-2.424302857142858</v>
      </c>
      <c r="I1359">
        <f t="shared" si="1772"/>
        <v>-26.988571428571433</v>
      </c>
      <c r="J1359">
        <f t="array" ref="J1359">MMULT(MMULT(F1359:G1359,D$856:E$857), TRANSPOSE(F1359:G1359))</f>
        <v>0.36573989972145871</v>
      </c>
      <c r="K1359">
        <f t="array" ref="K1359">MMULT(MMULT(H1359:I1359,D$861:E$862), TRANSPOSE(H1359:I1359))</f>
        <v>43.305541997250842</v>
      </c>
      <c r="L1359">
        <f t="shared" si="1773"/>
        <v>0.91643992047004585</v>
      </c>
      <c r="M1359">
        <f t="shared" si="1774"/>
        <v>22.458445176214596</v>
      </c>
      <c r="N1359">
        <f t="shared" si="1775"/>
        <v>1</v>
      </c>
      <c r="O1359">
        <f t="shared" si="1776"/>
        <v>1</v>
      </c>
      <c r="P1359">
        <f t="shared" si="1777"/>
        <v>0</v>
      </c>
      <c r="Q1359">
        <f t="shared" si="1778"/>
        <v>0</v>
      </c>
      <c r="R1359">
        <f>IF(Q$1428&lt;1,R1068-1, NA)</f>
        <v>167</v>
      </c>
      <c r="S1359">
        <f t="shared" si="1781"/>
        <v>6</v>
      </c>
    </row>
    <row r="1360" spans="1:19" x14ac:dyDescent="0.3">
      <c r="A1360">
        <f t="shared" ref="A1360" si="1800">A1069</f>
        <v>205</v>
      </c>
      <c r="B1360">
        <f t="shared" ref="B1360:C1360" si="1801">A$1142</f>
        <v>2.0381340206185565</v>
      </c>
      <c r="C1360">
        <f t="shared" si="1801"/>
        <v>54.494845360824741</v>
      </c>
      <c r="D1360">
        <f t="shared" si="1767"/>
        <v>4.291302857142858</v>
      </c>
      <c r="E1360">
        <f t="shared" si="1768"/>
        <v>79.988571428571433</v>
      </c>
      <c r="F1360">
        <f t="shared" si="1769"/>
        <v>2.5618659793814431</v>
      </c>
      <c r="G1360">
        <f t="shared" si="1770"/>
        <v>23.505154639175259</v>
      </c>
      <c r="H1360">
        <f t="shared" si="1771"/>
        <v>0.30869714285714167</v>
      </c>
      <c r="I1360">
        <f t="shared" si="1772"/>
        <v>-1.9885714285714329</v>
      </c>
      <c r="J1360">
        <f t="array" ref="J1360">MMULT(MMULT(F1360:G1360,D$856:E$857), TRANSPOSE(F1360:G1360))</f>
        <v>82.253998371299915</v>
      </c>
      <c r="K1360">
        <f t="array" ref="K1360">MMULT(MMULT(H1360:I1360,D$861:E$862), TRANSPOSE(H1360:I1360))</f>
        <v>1.0175198167765349</v>
      </c>
      <c r="L1360">
        <f t="shared" si="1773"/>
        <v>41.860569156259274</v>
      </c>
      <c r="M1360">
        <f t="shared" si="1774"/>
        <v>1.3144340859774439</v>
      </c>
      <c r="N1360">
        <f t="shared" si="1775"/>
        <v>2</v>
      </c>
      <c r="O1360">
        <f t="shared" si="1776"/>
        <v>0</v>
      </c>
      <c r="P1360">
        <f t="shared" si="1777"/>
        <v>1</v>
      </c>
      <c r="Q1360">
        <f t="shared" si="1778"/>
        <v>0</v>
      </c>
      <c r="R1360">
        <f>IF(Q$1428&lt;1,R1069-1, NA)</f>
        <v>169</v>
      </c>
      <c r="S1360">
        <f t="shared" si="1781"/>
        <v>7</v>
      </c>
    </row>
    <row r="1361" spans="1:19" x14ac:dyDescent="0.3">
      <c r="A1361">
        <f t="shared" ref="A1361" si="1802">A1070</f>
        <v>206</v>
      </c>
      <c r="B1361">
        <f t="shared" ref="B1361:C1361" si="1803">A$1142</f>
        <v>2.0381340206185565</v>
      </c>
      <c r="C1361">
        <f t="shared" si="1803"/>
        <v>54.494845360824741</v>
      </c>
      <c r="D1361">
        <f t="shared" si="1767"/>
        <v>4.291302857142858</v>
      </c>
      <c r="E1361">
        <f t="shared" si="1768"/>
        <v>79.988571428571433</v>
      </c>
      <c r="F1361">
        <f t="shared" si="1769"/>
        <v>-0.25513402061855661</v>
      </c>
      <c r="G1361">
        <f t="shared" si="1770"/>
        <v>-8.4948453608247405</v>
      </c>
      <c r="H1361">
        <f t="shared" si="1771"/>
        <v>-2.5083028571428581</v>
      </c>
      <c r="I1361">
        <f t="shared" si="1772"/>
        <v>-33.988571428571433</v>
      </c>
      <c r="J1361">
        <f t="array" ref="J1361">MMULT(MMULT(F1361:G1361,D$856:E$857), TRANSPOSE(F1361:G1361))</f>
        <v>2.2123545791961288</v>
      </c>
      <c r="K1361">
        <f t="array" ref="K1361">MMULT(MMULT(H1361:I1361,D$861:E$862), TRANSPOSE(H1361:I1361))</f>
        <v>53.360829462173143</v>
      </c>
      <c r="L1361">
        <f t="shared" si="1773"/>
        <v>1.839747260207381</v>
      </c>
      <c r="M1361">
        <f t="shared" si="1774"/>
        <v>27.486088908675747</v>
      </c>
      <c r="N1361">
        <f t="shared" si="1775"/>
        <v>1</v>
      </c>
      <c r="O1361">
        <f t="shared" si="1776"/>
        <v>1</v>
      </c>
      <c r="P1361">
        <f t="shared" si="1777"/>
        <v>0</v>
      </c>
      <c r="Q1361">
        <f t="shared" si="1778"/>
        <v>0</v>
      </c>
      <c r="R1361">
        <f>IF(Q$1428&lt;1,R1070-1, NA)</f>
        <v>172</v>
      </c>
      <c r="S1361">
        <f t="shared" si="1781"/>
        <v>8</v>
      </c>
    </row>
    <row r="1362" spans="1:19" x14ac:dyDescent="0.3">
      <c r="A1362">
        <f t="shared" ref="A1362" si="1804">A1071</f>
        <v>207</v>
      </c>
      <c r="B1362">
        <f t="shared" ref="B1362:C1362" si="1805">A$1142</f>
        <v>2.0381340206185565</v>
      </c>
      <c r="C1362">
        <f t="shared" si="1805"/>
        <v>54.494845360824741</v>
      </c>
      <c r="D1362">
        <f t="shared" si="1767"/>
        <v>4.291302857142858</v>
      </c>
      <c r="E1362">
        <f t="shared" si="1768"/>
        <v>79.988571428571433</v>
      </c>
      <c r="F1362">
        <f t="shared" si="1769"/>
        <v>2.3288659793814435</v>
      </c>
      <c r="G1362">
        <f t="shared" si="1770"/>
        <v>22.505154639175259</v>
      </c>
      <c r="H1362">
        <f t="shared" si="1771"/>
        <v>7.5697142857142019E-2</v>
      </c>
      <c r="I1362">
        <f t="shared" si="1772"/>
        <v>-2.9885714285714329</v>
      </c>
      <c r="J1362">
        <f t="array" ref="J1362">MMULT(MMULT(F1362:G1362,D$856:E$857), TRANSPOSE(F1362:G1362))</f>
        <v>68.319376106453191</v>
      </c>
      <c r="K1362">
        <f t="array" ref="K1362">MMULT(MMULT(H1362:I1362,D$861:E$862), TRANSPOSE(H1362:I1362))</f>
        <v>0.40769308203732774</v>
      </c>
      <c r="L1362">
        <f t="shared" si="1773"/>
        <v>34.893258023835912</v>
      </c>
      <c r="M1362">
        <f t="shared" si="1774"/>
        <v>1.0095207186078403</v>
      </c>
      <c r="N1362">
        <f t="shared" si="1775"/>
        <v>2</v>
      </c>
      <c r="O1362">
        <f t="shared" si="1776"/>
        <v>0</v>
      </c>
      <c r="P1362">
        <f t="shared" si="1777"/>
        <v>1</v>
      </c>
      <c r="Q1362">
        <f t="shared" si="1778"/>
        <v>0</v>
      </c>
      <c r="R1362">
        <f>IF(Q$1428&lt;1,R1071-1, NA)</f>
        <v>173</v>
      </c>
      <c r="S1362">
        <f t="shared" si="1781"/>
        <v>9</v>
      </c>
    </row>
    <row r="1363" spans="1:19" x14ac:dyDescent="0.3">
      <c r="A1363">
        <f t="shared" ref="A1363" si="1806">A1072</f>
        <v>208</v>
      </c>
      <c r="B1363">
        <f t="shared" ref="B1363:C1363" si="1807">A$1142</f>
        <v>2.0381340206185565</v>
      </c>
      <c r="C1363">
        <f t="shared" si="1807"/>
        <v>54.494845360824741</v>
      </c>
      <c r="D1363">
        <f t="shared" si="1767"/>
        <v>4.291302857142858</v>
      </c>
      <c r="E1363">
        <f t="shared" si="1768"/>
        <v>79.988571428571433</v>
      </c>
      <c r="F1363">
        <f t="shared" si="1769"/>
        <v>1.8118659793814436</v>
      </c>
      <c r="G1363">
        <f t="shared" si="1770"/>
        <v>29.505154639175259</v>
      </c>
      <c r="H1363">
        <f t="shared" si="1771"/>
        <v>-0.44130285714285789</v>
      </c>
      <c r="I1363">
        <f t="shared" si="1772"/>
        <v>4.0114285714285671</v>
      </c>
      <c r="J1363">
        <f t="array" ref="J1363">MMULT(MMULT(F1363:G1363,D$856:E$857), TRANSPOSE(F1363:G1363))</f>
        <v>49.158491496963258</v>
      </c>
      <c r="K1363">
        <f t="array" ref="K1363">MMULT(MMULT(H1363:I1363,D$861:E$862), TRANSPOSE(H1363:I1363))</f>
        <v>2.5149280140146457</v>
      </c>
      <c r="L1363">
        <f t="shared" si="1773"/>
        <v>25.312815719090946</v>
      </c>
      <c r="M1363">
        <f t="shared" si="1774"/>
        <v>2.0631381845964993</v>
      </c>
      <c r="N1363">
        <f t="shared" si="1775"/>
        <v>2</v>
      </c>
      <c r="O1363">
        <f t="shared" si="1776"/>
        <v>0</v>
      </c>
      <c r="P1363">
        <f t="shared" si="1777"/>
        <v>1</v>
      </c>
      <c r="Q1363">
        <f t="shared" si="1778"/>
        <v>0</v>
      </c>
      <c r="R1363">
        <f>IF(Q$1428&lt;1,R1072-1, NA)</f>
        <v>174</v>
      </c>
      <c r="S1363">
        <f t="shared" si="1781"/>
        <v>10</v>
      </c>
    </row>
    <row r="1364" spans="1:19" x14ac:dyDescent="0.3">
      <c r="A1364">
        <f t="shared" ref="A1364" si="1808">A1073</f>
        <v>209</v>
      </c>
      <c r="B1364">
        <f t="shared" ref="B1364:C1364" si="1809">A$1142</f>
        <v>2.0381340206185565</v>
      </c>
      <c r="C1364">
        <f t="shared" si="1809"/>
        <v>54.494845360824741</v>
      </c>
      <c r="D1364">
        <f t="shared" si="1767"/>
        <v>4.291302857142858</v>
      </c>
      <c r="E1364">
        <f t="shared" si="1768"/>
        <v>79.988571428571433</v>
      </c>
      <c r="F1364">
        <f t="shared" si="1769"/>
        <v>-0.10513402061855648</v>
      </c>
      <c r="G1364">
        <f t="shared" si="1770"/>
        <v>-5.4948453608247405</v>
      </c>
      <c r="H1364">
        <f t="shared" si="1771"/>
        <v>-2.3583028571428581</v>
      </c>
      <c r="I1364">
        <f t="shared" si="1772"/>
        <v>-30.988571428571433</v>
      </c>
      <c r="J1364">
        <f t="array" ref="J1364">MMULT(MMULT(F1364:G1364,D$856:E$857), TRANSPOSE(F1364:G1364))</f>
        <v>0.85217705508405239</v>
      </c>
      <c r="K1364">
        <f t="array" ref="K1364">MMULT(MMULT(H1364:I1364,D$861:E$862), TRANSPOSE(H1364:I1364))</f>
        <v>45.970775448814024</v>
      </c>
      <c r="L1364">
        <f t="shared" si="1773"/>
        <v>1.1596584981513427</v>
      </c>
      <c r="M1364">
        <f t="shared" si="1774"/>
        <v>23.791061901996187</v>
      </c>
      <c r="N1364">
        <f t="shared" si="1775"/>
        <v>1</v>
      </c>
      <c r="O1364">
        <f t="shared" si="1776"/>
        <v>1</v>
      </c>
      <c r="P1364">
        <f t="shared" si="1777"/>
        <v>0</v>
      </c>
      <c r="Q1364">
        <f t="shared" si="1778"/>
        <v>0</v>
      </c>
      <c r="R1364">
        <f>IF(Q$1428&lt;1,R1073-1, NA)</f>
        <v>175</v>
      </c>
      <c r="S1364">
        <f t="shared" si="1781"/>
        <v>11</v>
      </c>
    </row>
    <row r="1365" spans="1:19" x14ac:dyDescent="0.3">
      <c r="A1365">
        <f t="shared" ref="A1365" si="1810">A1074</f>
        <v>210</v>
      </c>
      <c r="B1365">
        <f t="shared" ref="B1365:C1365" si="1811">A$1142</f>
        <v>2.0381340206185565</v>
      </c>
      <c r="C1365">
        <f t="shared" si="1811"/>
        <v>54.494845360824741</v>
      </c>
      <c r="D1365">
        <f t="shared" si="1767"/>
        <v>4.291302857142858</v>
      </c>
      <c r="E1365">
        <f t="shared" si="1768"/>
        <v>79.988571428571433</v>
      </c>
      <c r="F1365">
        <f t="shared" si="1769"/>
        <v>2.4618659793814435</v>
      </c>
      <c r="G1365">
        <f t="shared" si="1770"/>
        <v>28.505154639175259</v>
      </c>
      <c r="H1365">
        <f t="shared" si="1771"/>
        <v>0.20869714285714203</v>
      </c>
      <c r="I1365">
        <f t="shared" si="1772"/>
        <v>3.0114285714285671</v>
      </c>
      <c r="J1365">
        <f t="array" ref="J1365">MMULT(MMULT(F1365:G1365,D$856:E$857), TRANSPOSE(F1365:G1365))</f>
        <v>78.760603004288484</v>
      </c>
      <c r="K1365">
        <f t="array" ref="K1365">MMULT(MMULT(H1365:I1365,D$861:E$862), TRANSPOSE(H1365:I1365))</f>
        <v>0.39112216247127518</v>
      </c>
      <c r="L1365">
        <f t="shared" si="1773"/>
        <v>40.113871472753559</v>
      </c>
      <c r="M1365">
        <f t="shared" si="1774"/>
        <v>1.0012352588248141</v>
      </c>
      <c r="N1365">
        <f t="shared" si="1775"/>
        <v>2</v>
      </c>
      <c r="O1365">
        <f t="shared" si="1776"/>
        <v>0</v>
      </c>
      <c r="P1365">
        <f t="shared" si="1777"/>
        <v>1</v>
      </c>
      <c r="Q1365">
        <f t="shared" si="1778"/>
        <v>0</v>
      </c>
      <c r="R1365">
        <f>IF(Q$1428&lt;1,R1074-1, NA)</f>
        <v>176</v>
      </c>
      <c r="S1365">
        <f t="shared" si="1781"/>
        <v>12</v>
      </c>
    </row>
    <row r="1366" spans="1:19" x14ac:dyDescent="0.3">
      <c r="A1366">
        <f t="shared" ref="A1366" si="1812">A1075</f>
        <v>211</v>
      </c>
      <c r="B1366">
        <f t="shared" ref="B1366:C1366" si="1813">A$1142</f>
        <v>2.0381340206185565</v>
      </c>
      <c r="C1366">
        <f t="shared" si="1813"/>
        <v>54.494845360824741</v>
      </c>
      <c r="D1366">
        <f t="shared" si="1767"/>
        <v>4.291302857142858</v>
      </c>
      <c r="E1366">
        <f t="shared" si="1768"/>
        <v>79.988571428571433</v>
      </c>
      <c r="F1366">
        <f t="shared" si="1769"/>
        <v>0.34486597938144348</v>
      </c>
      <c r="G1366">
        <f t="shared" si="1770"/>
        <v>16.505154639175259</v>
      </c>
      <c r="H1366">
        <f t="shared" si="1771"/>
        <v>-1.908302857142858</v>
      </c>
      <c r="I1366">
        <f t="shared" si="1772"/>
        <v>-8.9885714285714329</v>
      </c>
      <c r="J1366">
        <f t="array" ref="J1366">MMULT(MMULT(F1366:G1366,D$856:E$857), TRANSPOSE(F1366:G1366))</f>
        <v>7.733752275974533</v>
      </c>
      <c r="K1366">
        <f t="array" ref="K1366">MMULT(MMULT(H1366:I1366,D$861:E$862), TRANSPOSE(H1366:I1366))</f>
        <v>22.775026932942094</v>
      </c>
      <c r="L1366">
        <f t="shared" si="1773"/>
        <v>4.6004461085965831</v>
      </c>
      <c r="M1366">
        <f t="shared" si="1774"/>
        <v>12.193187644060224</v>
      </c>
      <c r="N1366">
        <f t="shared" si="1775"/>
        <v>1</v>
      </c>
      <c r="O1366">
        <f t="shared" si="1776"/>
        <v>1</v>
      </c>
      <c r="P1366">
        <f t="shared" si="1777"/>
        <v>0</v>
      </c>
      <c r="Q1366">
        <f t="shared" si="1778"/>
        <v>0</v>
      </c>
      <c r="R1366">
        <f>IF(Q$1428&lt;1,R1075-1, NA)</f>
        <v>178</v>
      </c>
      <c r="S1366">
        <f t="shared" si="1781"/>
        <v>13</v>
      </c>
    </row>
    <row r="1367" spans="1:19" x14ac:dyDescent="0.3">
      <c r="A1367">
        <f t="shared" ref="A1367" si="1814">A1076</f>
        <v>212</v>
      </c>
      <c r="B1367">
        <f t="shared" ref="B1367:C1367" si="1815">A$1142</f>
        <v>2.0381340206185565</v>
      </c>
      <c r="C1367">
        <f t="shared" si="1815"/>
        <v>54.494845360824741</v>
      </c>
      <c r="D1367">
        <f t="shared" si="1767"/>
        <v>4.291302857142858</v>
      </c>
      <c r="E1367">
        <f t="shared" si="1768"/>
        <v>79.988571428571433</v>
      </c>
      <c r="F1367">
        <f t="shared" si="1769"/>
        <v>2.6618659793814436</v>
      </c>
      <c r="G1367">
        <f t="shared" si="1770"/>
        <v>25.505154639175259</v>
      </c>
      <c r="H1367">
        <f t="shared" si="1771"/>
        <v>0.4086971428571422</v>
      </c>
      <c r="I1367">
        <f t="shared" si="1772"/>
        <v>1.1428571428567125E-2</v>
      </c>
      <c r="J1367">
        <f t="array" ref="J1367">MMULT(MMULT(F1367:G1367,D$856:E$857), TRANSPOSE(F1367:G1367))</f>
        <v>89.170384497249074</v>
      </c>
      <c r="K1367">
        <f t="array" ref="K1367">MMULT(MMULT(H1367:I1367,D$861:E$862), TRANSPOSE(H1367:I1367))</f>
        <v>1.1907101421842989</v>
      </c>
      <c r="L1367">
        <f t="shared" si="1773"/>
        <v>45.318762219233854</v>
      </c>
      <c r="M1367">
        <f t="shared" si="1774"/>
        <v>1.4010292486813261</v>
      </c>
      <c r="N1367">
        <f t="shared" si="1775"/>
        <v>2</v>
      </c>
      <c r="O1367">
        <f t="shared" si="1776"/>
        <v>0</v>
      </c>
      <c r="P1367">
        <f t="shared" si="1777"/>
        <v>1</v>
      </c>
      <c r="Q1367">
        <f t="shared" si="1778"/>
        <v>0</v>
      </c>
      <c r="R1367">
        <f>IF(Q$1428&lt;1,R1076-1, NA)</f>
        <v>179</v>
      </c>
      <c r="S1367">
        <f t="shared" si="1781"/>
        <v>14</v>
      </c>
    </row>
    <row r="1368" spans="1:19" x14ac:dyDescent="0.3">
      <c r="A1368">
        <f t="shared" ref="A1368" si="1816">A1077</f>
        <v>213</v>
      </c>
      <c r="B1368">
        <f t="shared" ref="B1368:C1368" si="1817">A$1142</f>
        <v>2.0381340206185565</v>
      </c>
      <c r="C1368">
        <f t="shared" si="1817"/>
        <v>54.494845360824741</v>
      </c>
      <c r="D1368">
        <f t="shared" si="1767"/>
        <v>4.291302857142858</v>
      </c>
      <c r="E1368">
        <f t="shared" si="1768"/>
        <v>79.988571428571433</v>
      </c>
      <c r="F1368">
        <f t="shared" si="1769"/>
        <v>-0.17113402061855654</v>
      </c>
      <c r="G1368">
        <f t="shared" si="1770"/>
        <v>-5.4948453608247405</v>
      </c>
      <c r="H1368">
        <f t="shared" si="1771"/>
        <v>-2.424302857142858</v>
      </c>
      <c r="I1368">
        <f t="shared" si="1772"/>
        <v>-30.988571428571433</v>
      </c>
      <c r="J1368">
        <f t="array" ref="J1368">MMULT(MMULT(F1368:G1368,D$856:E$857), TRANSPOSE(F1368:G1368))</f>
        <v>0.93886315560871658</v>
      </c>
      <c r="K1368">
        <f t="array" ref="K1368">MMULT(MMULT(H1368:I1368,D$861:E$862), TRANSPOSE(H1368:I1368))</f>
        <v>47.527545994544681</v>
      </c>
      <c r="L1368">
        <f t="shared" si="1773"/>
        <v>1.2030015484136749</v>
      </c>
      <c r="M1368">
        <f t="shared" si="1774"/>
        <v>24.569447174861516</v>
      </c>
      <c r="N1368">
        <f t="shared" si="1775"/>
        <v>1</v>
      </c>
      <c r="O1368">
        <f t="shared" si="1776"/>
        <v>1</v>
      </c>
      <c r="P1368">
        <f t="shared" si="1777"/>
        <v>0</v>
      </c>
      <c r="Q1368">
        <f t="shared" si="1778"/>
        <v>0</v>
      </c>
      <c r="R1368">
        <f>IF(Q$1428&lt;1,R1077-1, NA)</f>
        <v>181</v>
      </c>
      <c r="S1368">
        <f t="shared" si="1781"/>
        <v>15</v>
      </c>
    </row>
    <row r="1369" spans="1:19" x14ac:dyDescent="0.3">
      <c r="A1369">
        <f t="shared" ref="A1369" si="1818">A1078</f>
        <v>214</v>
      </c>
      <c r="B1369">
        <f t="shared" ref="B1369:C1369" si="1819">A$1142</f>
        <v>2.0381340206185565</v>
      </c>
      <c r="C1369">
        <f t="shared" si="1819"/>
        <v>54.494845360824741</v>
      </c>
      <c r="D1369">
        <f t="shared" si="1767"/>
        <v>4.291302857142858</v>
      </c>
      <c r="E1369">
        <f t="shared" si="1768"/>
        <v>79.988571428571433</v>
      </c>
      <c r="F1369">
        <f t="shared" si="1769"/>
        <v>1.7948659793814437</v>
      </c>
      <c r="G1369">
        <f t="shared" si="1770"/>
        <v>20.505154639175259</v>
      </c>
      <c r="H1369">
        <f t="shared" si="1771"/>
        <v>-0.45830285714285779</v>
      </c>
      <c r="I1369">
        <f t="shared" si="1772"/>
        <v>-4.9885714285714329</v>
      </c>
      <c r="J1369">
        <f t="array" ref="J1369">MMULT(MMULT(F1369:G1369,D$856:E$857), TRANSPOSE(F1369:G1369))</f>
        <v>41.73278535211378</v>
      </c>
      <c r="K1369">
        <f t="array" ref="K1369">MMULT(MMULT(H1369:I1369,D$861:E$862), TRANSPOSE(H1369:I1369))</f>
        <v>1.5282142720019873</v>
      </c>
      <c r="L1369">
        <f t="shared" si="1773"/>
        <v>21.599962646666206</v>
      </c>
      <c r="M1369">
        <f t="shared" si="1774"/>
        <v>1.5697813135901701</v>
      </c>
      <c r="N1369">
        <f t="shared" si="1775"/>
        <v>2</v>
      </c>
      <c r="O1369">
        <f t="shared" si="1776"/>
        <v>0</v>
      </c>
      <c r="P1369">
        <f t="shared" si="1777"/>
        <v>1</v>
      </c>
      <c r="Q1369">
        <f t="shared" si="1778"/>
        <v>0</v>
      </c>
      <c r="R1369">
        <f>IF(Q$1428&lt;1,R1078-1, NA)</f>
        <v>182</v>
      </c>
      <c r="S1369">
        <f t="shared" si="1781"/>
        <v>16</v>
      </c>
    </row>
    <row r="1370" spans="1:19" x14ac:dyDescent="0.3">
      <c r="A1370">
        <f t="shared" ref="A1370" si="1820">A1079</f>
        <v>215</v>
      </c>
      <c r="B1370">
        <f t="shared" ref="B1370:C1370" si="1821">A$1142</f>
        <v>2.0381340206185565</v>
      </c>
      <c r="C1370">
        <f t="shared" si="1821"/>
        <v>54.494845360824741</v>
      </c>
      <c r="D1370">
        <f t="shared" si="1767"/>
        <v>4.291302857142858</v>
      </c>
      <c r="E1370">
        <f t="shared" si="1768"/>
        <v>79.988571428571433</v>
      </c>
      <c r="F1370">
        <f t="shared" si="1769"/>
        <v>1.3788659793814433</v>
      </c>
      <c r="G1370">
        <f t="shared" si="1770"/>
        <v>9.5051546391752595</v>
      </c>
      <c r="H1370">
        <f t="shared" si="1771"/>
        <v>-0.87430285714285816</v>
      </c>
      <c r="I1370">
        <f t="shared" si="1772"/>
        <v>-15.988571428571433</v>
      </c>
      <c r="J1370">
        <f t="array" ref="J1370">MMULT(MMULT(F1370:G1370,D$856:E$857), TRANSPOSE(F1370:G1370))</f>
        <v>23.645872226007594</v>
      </c>
      <c r="K1370">
        <f t="array" ref="K1370">MMULT(MMULT(H1370:I1370,D$861:E$862), TRANSPOSE(H1370:I1370))</f>
        <v>8.9902822257060144</v>
      </c>
      <c r="L1370">
        <f t="shared" si="1773"/>
        <v>12.556506083613113</v>
      </c>
      <c r="M1370">
        <f t="shared" si="1774"/>
        <v>5.3008152904421841</v>
      </c>
      <c r="N1370">
        <f t="shared" si="1775"/>
        <v>2</v>
      </c>
      <c r="O1370">
        <f t="shared" si="1776"/>
        <v>0</v>
      </c>
      <c r="P1370">
        <f t="shared" si="1777"/>
        <v>1</v>
      </c>
      <c r="Q1370">
        <f t="shared" si="1778"/>
        <v>0</v>
      </c>
      <c r="R1370">
        <f>IF(Q$1428&lt;1,R1079-1, NA)</f>
        <v>183</v>
      </c>
      <c r="S1370">
        <f t="shared" si="1781"/>
        <v>17</v>
      </c>
    </row>
    <row r="1371" spans="1:19" x14ac:dyDescent="0.3">
      <c r="A1371">
        <f t="shared" ref="A1371" si="1822">A1080</f>
        <v>216</v>
      </c>
      <c r="B1371">
        <f t="shared" ref="B1371:C1371" si="1823">A$1142</f>
        <v>2.0381340206185565</v>
      </c>
      <c r="C1371">
        <f t="shared" si="1823"/>
        <v>54.494845360824741</v>
      </c>
      <c r="D1371">
        <f t="shared" si="1767"/>
        <v>4.291302857142858</v>
      </c>
      <c r="E1371">
        <f t="shared" si="1768"/>
        <v>79.988571428571433</v>
      </c>
      <c r="F1371">
        <f t="shared" si="1769"/>
        <v>2.1948659793814431</v>
      </c>
      <c r="G1371">
        <f t="shared" si="1770"/>
        <v>21.505154639175259</v>
      </c>
      <c r="H1371">
        <f t="shared" si="1771"/>
        <v>-5.8302857142858322E-2</v>
      </c>
      <c r="I1371">
        <f t="shared" si="1772"/>
        <v>-3.9885714285714329</v>
      </c>
      <c r="J1371">
        <f t="array" ref="J1371">MMULT(MMULT(F1371:G1371,D$856:E$857), TRANSPOSE(F1371:G1371))</f>
        <v>60.781224029089032</v>
      </c>
      <c r="K1371">
        <f t="array" ref="K1371">MMULT(MMULT(H1371:I1371,D$861:E$862), TRANSPOSE(H1371:I1371))</f>
        <v>0.46120848292039374</v>
      </c>
      <c r="L1371">
        <f t="shared" si="1773"/>
        <v>31.124181985153832</v>
      </c>
      <c r="M1371">
        <f t="shared" si="1774"/>
        <v>1.0362784190493732</v>
      </c>
      <c r="N1371">
        <f t="shared" si="1775"/>
        <v>2</v>
      </c>
      <c r="O1371">
        <f t="shared" si="1776"/>
        <v>0</v>
      </c>
      <c r="P1371">
        <f t="shared" si="1777"/>
        <v>1</v>
      </c>
      <c r="Q1371">
        <f t="shared" si="1778"/>
        <v>0</v>
      </c>
      <c r="R1371">
        <f>IF(Q$1428&lt;1,R1080-1, NA)</f>
        <v>185</v>
      </c>
      <c r="S1371">
        <f t="shared" si="1781"/>
        <v>18</v>
      </c>
    </row>
    <row r="1372" spans="1:19" x14ac:dyDescent="0.3">
      <c r="A1372">
        <f t="shared" ref="A1372" si="1824">A1081</f>
        <v>217</v>
      </c>
      <c r="B1372">
        <f t="shared" ref="B1372:C1372" si="1825">A$1142</f>
        <v>2.0381340206185565</v>
      </c>
      <c r="C1372">
        <f t="shared" si="1825"/>
        <v>54.494845360824741</v>
      </c>
      <c r="D1372">
        <f t="shared" si="1767"/>
        <v>4.291302857142858</v>
      </c>
      <c r="E1372">
        <f t="shared" si="1768"/>
        <v>79.988571428571433</v>
      </c>
      <c r="F1372">
        <f t="shared" si="1769"/>
        <v>0.36186597938144338</v>
      </c>
      <c r="G1372">
        <f t="shared" si="1770"/>
        <v>-1.4948453608247405</v>
      </c>
      <c r="H1372">
        <f t="shared" si="1771"/>
        <v>-1.8913028571428581</v>
      </c>
      <c r="I1372">
        <f t="shared" si="1772"/>
        <v>-26.988571428571433</v>
      </c>
      <c r="J1372">
        <f t="array" ref="J1372">MMULT(MMULT(F1372:G1372,D$856:E$857), TRANSPOSE(F1372:G1372))</f>
        <v>2.1845234684085399</v>
      </c>
      <c r="K1372">
        <f t="array" ref="K1372">MMULT(MMULT(H1372:I1372,D$861:E$862), TRANSPOSE(H1372:I1372))</f>
        <v>31.784270492356647</v>
      </c>
      <c r="L1372">
        <f t="shared" si="1773"/>
        <v>1.8258317048135866</v>
      </c>
      <c r="M1372">
        <f t="shared" si="1774"/>
        <v>16.697809423767499</v>
      </c>
      <c r="N1372">
        <f t="shared" si="1775"/>
        <v>1</v>
      </c>
      <c r="O1372">
        <f t="shared" si="1776"/>
        <v>1</v>
      </c>
      <c r="P1372">
        <f t="shared" si="1777"/>
        <v>0</v>
      </c>
      <c r="Q1372">
        <f t="shared" si="1778"/>
        <v>0</v>
      </c>
      <c r="R1372">
        <f>IF(Q$1428&lt;1,R1081-1, NA)</f>
        <v>186</v>
      </c>
      <c r="S1372">
        <f t="shared" si="1781"/>
        <v>19</v>
      </c>
    </row>
    <row r="1373" spans="1:19" x14ac:dyDescent="0.3">
      <c r="A1373">
        <f t="shared" ref="A1373" si="1826">A1082</f>
        <v>218</v>
      </c>
      <c r="B1373">
        <f t="shared" ref="B1373:C1373" si="1827">A$1142</f>
        <v>2.0381340206185565</v>
      </c>
      <c r="C1373">
        <f t="shared" si="1827"/>
        <v>54.494845360824741</v>
      </c>
      <c r="D1373">
        <f t="shared" si="1767"/>
        <v>4.291302857142858</v>
      </c>
      <c r="E1373">
        <f t="shared" si="1768"/>
        <v>79.988571428571433</v>
      </c>
      <c r="F1373">
        <f t="shared" si="1769"/>
        <v>2.7618659793814433</v>
      </c>
      <c r="G1373">
        <f t="shared" si="1770"/>
        <v>39.505154639175259</v>
      </c>
      <c r="H1373">
        <f t="shared" si="1771"/>
        <v>0.50869714285714185</v>
      </c>
      <c r="I1373">
        <f t="shared" si="1772"/>
        <v>14.011428571428567</v>
      </c>
      <c r="J1373">
        <f t="array" ref="J1373">MMULT(MMULT(F1373:G1373,D$856:E$857), TRANSPOSE(F1373:G1373))</f>
        <v>106.54671916314553</v>
      </c>
      <c r="K1373">
        <f t="array" ref="K1373">MMULT(MMULT(H1373:I1373,D$861:E$862), TRANSPOSE(H1373:I1373))</f>
        <v>5.7894784932917647</v>
      </c>
      <c r="L1373">
        <f t="shared" si="1773"/>
        <v>54.006929552182079</v>
      </c>
      <c r="M1373">
        <f t="shared" si="1774"/>
        <v>3.7004134242350588</v>
      </c>
      <c r="N1373">
        <f t="shared" si="1775"/>
        <v>2</v>
      </c>
      <c r="O1373">
        <f t="shared" si="1776"/>
        <v>0</v>
      </c>
      <c r="P1373">
        <f t="shared" si="1777"/>
        <v>1</v>
      </c>
      <c r="Q1373">
        <f t="shared" si="1778"/>
        <v>0</v>
      </c>
      <c r="R1373">
        <f>IF(Q$1428&lt;1,R1082-1, NA)</f>
        <v>188</v>
      </c>
      <c r="S1373">
        <f t="shared" si="1781"/>
        <v>0</v>
      </c>
    </row>
    <row r="1374" spans="1:19" x14ac:dyDescent="0.3">
      <c r="A1374">
        <f t="shared" ref="A1374" si="1828">A1083</f>
        <v>219</v>
      </c>
      <c r="B1374">
        <f t="shared" ref="B1374:C1374" si="1829">A$1142</f>
        <v>2.0381340206185565</v>
      </c>
      <c r="C1374">
        <f t="shared" si="1829"/>
        <v>54.494845360824741</v>
      </c>
      <c r="D1374">
        <f t="shared" si="1767"/>
        <v>4.291302857142858</v>
      </c>
      <c r="E1374">
        <f t="shared" si="1768"/>
        <v>79.988571428571433</v>
      </c>
      <c r="F1374">
        <f t="shared" si="1769"/>
        <v>-3.813402061855653E-2</v>
      </c>
      <c r="G1374">
        <f t="shared" si="1770"/>
        <v>0.50515463917525949</v>
      </c>
      <c r="H1374">
        <f t="shared" si="1771"/>
        <v>-2.291302857142858</v>
      </c>
      <c r="I1374">
        <f t="shared" si="1772"/>
        <v>-24.988571428571433</v>
      </c>
      <c r="J1374">
        <f t="array" ref="J1374">MMULT(MMULT(F1374:G1374,D$856:E$857), TRANSPOSE(F1374:G1374))</f>
        <v>3.7934933236485037E-2</v>
      </c>
      <c r="K1374">
        <f t="array" ref="K1374">MMULT(MMULT(H1374:I1374,D$861:E$862), TRANSPOSE(H1374:I1374))</f>
        <v>38.238625073606222</v>
      </c>
      <c r="L1374">
        <f t="shared" si="1773"/>
        <v>0.75253743722755906</v>
      </c>
      <c r="M1374">
        <f t="shared" si="1774"/>
        <v>19.924986714392286</v>
      </c>
      <c r="N1374">
        <f t="shared" si="1775"/>
        <v>1</v>
      </c>
      <c r="O1374">
        <f t="shared" si="1776"/>
        <v>1</v>
      </c>
      <c r="P1374">
        <f t="shared" si="1777"/>
        <v>0</v>
      </c>
      <c r="Q1374">
        <f t="shared" si="1778"/>
        <v>0</v>
      </c>
      <c r="R1374">
        <f>IF(Q$1428&lt;1,R1083-1, NA)</f>
        <v>190</v>
      </c>
      <c r="S1374">
        <f t="shared" si="1781"/>
        <v>1</v>
      </c>
    </row>
    <row r="1375" spans="1:19" x14ac:dyDescent="0.3">
      <c r="A1375">
        <f t="shared" ref="A1375" si="1830">A1084</f>
        <v>220</v>
      </c>
      <c r="B1375">
        <f t="shared" ref="B1375:C1375" si="1831">A$1142</f>
        <v>2.0381340206185565</v>
      </c>
      <c r="C1375">
        <f t="shared" si="1831"/>
        <v>54.494845360824741</v>
      </c>
      <c r="D1375">
        <f t="shared" si="1767"/>
        <v>4.291302857142858</v>
      </c>
      <c r="E1375">
        <f t="shared" si="1768"/>
        <v>79.988571428571433</v>
      </c>
      <c r="F1375">
        <f t="shared" si="1769"/>
        <v>2.1118659793814438</v>
      </c>
      <c r="G1375">
        <f t="shared" si="1770"/>
        <v>21.505154639175259</v>
      </c>
      <c r="H1375">
        <f t="shared" si="1771"/>
        <v>-0.14130285714285762</v>
      </c>
      <c r="I1375">
        <f t="shared" si="1772"/>
        <v>-3.9885714285714329</v>
      </c>
      <c r="J1375">
        <f t="array" ref="J1375">MMULT(MMULT(F1375:G1375,D$856:E$857), TRANSPOSE(F1375:G1375))</f>
        <v>56.559003705711191</v>
      </c>
      <c r="K1375">
        <f t="array" ref="K1375">MMULT(MMULT(H1375:I1375,D$861:E$862), TRANSPOSE(H1375:I1375))</f>
        <v>0.46674872278387008</v>
      </c>
      <c r="L1375">
        <f t="shared" si="1773"/>
        <v>29.013071823464912</v>
      </c>
      <c r="M1375">
        <f t="shared" si="1774"/>
        <v>1.0390485389811115</v>
      </c>
      <c r="N1375">
        <f t="shared" si="1775"/>
        <v>2</v>
      </c>
      <c r="O1375">
        <f t="shared" si="1776"/>
        <v>0</v>
      </c>
      <c r="P1375">
        <f t="shared" si="1777"/>
        <v>1</v>
      </c>
      <c r="Q1375">
        <f t="shared" si="1778"/>
        <v>0</v>
      </c>
      <c r="R1375">
        <f>IF(Q$1428&lt;1,R1084-1, NA)</f>
        <v>192</v>
      </c>
      <c r="S1375">
        <f t="shared" si="1781"/>
        <v>2</v>
      </c>
    </row>
    <row r="1376" spans="1:19" x14ac:dyDescent="0.3">
      <c r="A1376">
        <f t="shared" ref="A1376" si="1832">A1085</f>
        <v>221</v>
      </c>
      <c r="B1376">
        <f t="shared" ref="B1376:C1376" si="1833">A$1142</f>
        <v>2.0381340206185565</v>
      </c>
      <c r="C1376">
        <f t="shared" si="1833"/>
        <v>54.494845360824741</v>
      </c>
      <c r="D1376">
        <f t="shared" si="1767"/>
        <v>4.291302857142858</v>
      </c>
      <c r="E1376">
        <f t="shared" si="1768"/>
        <v>79.988571428571433</v>
      </c>
      <c r="F1376">
        <f t="shared" si="1769"/>
        <v>-0.17113402061855654</v>
      </c>
      <c r="G1376">
        <f t="shared" si="1770"/>
        <v>-4.4948453608247405</v>
      </c>
      <c r="H1376">
        <f t="shared" si="1771"/>
        <v>-2.424302857142858</v>
      </c>
      <c r="I1376">
        <f t="shared" si="1772"/>
        <v>-29.988571428571433</v>
      </c>
      <c r="J1376">
        <f t="array" ref="J1376">MMULT(MMULT(F1376:G1376,D$856:E$857), TRANSPOSE(F1376:G1376))</f>
        <v>0.69928547862402879</v>
      </c>
      <c r="K1376">
        <f t="array" ref="K1376">MMULT(MMULT(H1376:I1376,D$861:E$862), TRANSPOSE(H1376:I1376))</f>
        <v>46.374716604340527</v>
      </c>
      <c r="L1376">
        <f t="shared" si="1773"/>
        <v>1.0832127099213309</v>
      </c>
      <c r="M1376">
        <f t="shared" si="1774"/>
        <v>23.993032479759439</v>
      </c>
      <c r="N1376">
        <f t="shared" si="1775"/>
        <v>1</v>
      </c>
      <c r="O1376">
        <f t="shared" si="1776"/>
        <v>1</v>
      </c>
      <c r="P1376">
        <f t="shared" si="1777"/>
        <v>0</v>
      </c>
      <c r="Q1376">
        <f t="shared" si="1778"/>
        <v>0</v>
      </c>
      <c r="R1376">
        <f>IF(Q$1428&lt;1,R1085-1, NA)</f>
        <v>193</v>
      </c>
      <c r="S1376">
        <f t="shared" si="1781"/>
        <v>3</v>
      </c>
    </row>
    <row r="1377" spans="1:19" x14ac:dyDescent="0.3">
      <c r="A1377">
        <f t="shared" ref="A1377" si="1834">A1086</f>
        <v>222</v>
      </c>
      <c r="B1377">
        <f t="shared" ref="B1377:C1377" si="1835">A$1142</f>
        <v>2.0381340206185565</v>
      </c>
      <c r="C1377">
        <f t="shared" si="1835"/>
        <v>54.494845360824741</v>
      </c>
      <c r="D1377">
        <f t="shared" si="1767"/>
        <v>4.291302857142858</v>
      </c>
      <c r="E1377">
        <f t="shared" si="1768"/>
        <v>79.988571428571433</v>
      </c>
      <c r="F1377">
        <f t="shared" si="1769"/>
        <v>2.2288659793814438</v>
      </c>
      <c r="G1377">
        <f t="shared" si="1770"/>
        <v>27.505154639175259</v>
      </c>
      <c r="H1377">
        <f t="shared" si="1771"/>
        <v>-2.4302857142857626E-2</v>
      </c>
      <c r="I1377">
        <f t="shared" si="1772"/>
        <v>2.0114285714285671</v>
      </c>
      <c r="J1377">
        <f t="array" ref="J1377">MMULT(MMULT(F1377:G1377,D$856:E$857), TRANSPOSE(F1377:G1377))</f>
        <v>65.670248093133694</v>
      </c>
      <c r="K1377">
        <f t="array" ref="K1377">MMULT(MMULT(H1377:I1377,D$861:E$862), TRANSPOSE(H1377:I1377))</f>
        <v>0.1521185801942731</v>
      </c>
      <c r="L1377">
        <f t="shared" si="1773"/>
        <v>33.568694017176163</v>
      </c>
      <c r="M1377">
        <f t="shared" si="1774"/>
        <v>0.881733467686313</v>
      </c>
      <c r="N1377">
        <f t="shared" si="1775"/>
        <v>2</v>
      </c>
      <c r="O1377">
        <f t="shared" si="1776"/>
        <v>0</v>
      </c>
      <c r="P1377">
        <f t="shared" si="1777"/>
        <v>1</v>
      </c>
      <c r="Q1377">
        <f t="shared" si="1778"/>
        <v>0</v>
      </c>
      <c r="R1377">
        <f>IF(Q$1428&lt;1,R1086-1, NA)</f>
        <v>194</v>
      </c>
      <c r="S1377">
        <f t="shared" si="1781"/>
        <v>4</v>
      </c>
    </row>
    <row r="1378" spans="1:19" x14ac:dyDescent="0.3">
      <c r="A1378">
        <f t="shared" ref="A1378" si="1836">A1087</f>
        <v>223</v>
      </c>
      <c r="B1378">
        <f t="shared" ref="B1378:C1378" si="1837">A$1142</f>
        <v>2.0381340206185565</v>
      </c>
      <c r="C1378">
        <f t="shared" si="1837"/>
        <v>54.494845360824741</v>
      </c>
      <c r="D1378">
        <f t="shared" si="1767"/>
        <v>4.291302857142858</v>
      </c>
      <c r="E1378">
        <f t="shared" si="1768"/>
        <v>79.988571428571433</v>
      </c>
      <c r="F1378">
        <f t="shared" si="1769"/>
        <v>-0.28813402061855653</v>
      </c>
      <c r="G1378">
        <f t="shared" si="1770"/>
        <v>-0.49484536082474051</v>
      </c>
      <c r="H1378">
        <f t="shared" si="1771"/>
        <v>-2.541302857142858</v>
      </c>
      <c r="I1378">
        <f t="shared" si="1772"/>
        <v>-25.988571428571433</v>
      </c>
      <c r="J1378">
        <f t="array" ref="J1378">MMULT(MMULT(F1378:G1378,D$856:E$857), TRANSPOSE(F1378:G1378))</f>
        <v>1.1173454798336673</v>
      </c>
      <c r="K1378">
        <f t="array" ref="K1378">MMULT(MMULT(H1378:I1378,D$861:E$862), TRANSPOSE(H1378:I1378))</f>
        <v>45.524001810301193</v>
      </c>
      <c r="L1378">
        <f t="shared" si="1773"/>
        <v>1.2922427105261503</v>
      </c>
      <c r="M1378">
        <f t="shared" si="1774"/>
        <v>23.567675082739772</v>
      </c>
      <c r="N1378">
        <f t="shared" si="1775"/>
        <v>1</v>
      </c>
      <c r="O1378">
        <f t="shared" si="1776"/>
        <v>1</v>
      </c>
      <c r="P1378">
        <f t="shared" si="1777"/>
        <v>0</v>
      </c>
      <c r="Q1378">
        <f t="shared" si="1778"/>
        <v>0</v>
      </c>
      <c r="R1378">
        <f>IF(Q$1428&lt;1,R1087-1, NA)</f>
        <v>195</v>
      </c>
      <c r="S1378">
        <f t="shared" si="1781"/>
        <v>5</v>
      </c>
    </row>
    <row r="1379" spans="1:19" x14ac:dyDescent="0.3">
      <c r="A1379">
        <f t="shared" ref="A1379" si="1838">A1088</f>
        <v>224</v>
      </c>
      <c r="B1379">
        <f t="shared" ref="B1379:C1379" si="1839">A$1142</f>
        <v>2.0381340206185565</v>
      </c>
      <c r="C1379">
        <f t="shared" si="1839"/>
        <v>54.494845360824741</v>
      </c>
      <c r="D1379">
        <f t="shared" si="1767"/>
        <v>4.291302857142858</v>
      </c>
      <c r="E1379">
        <f t="shared" si="1768"/>
        <v>79.988571428571433</v>
      </c>
      <c r="F1379">
        <f t="shared" si="1769"/>
        <v>2.4448659793814431</v>
      </c>
      <c r="G1379">
        <f t="shared" si="1770"/>
        <v>20.505154639175259</v>
      </c>
      <c r="H1379">
        <f t="shared" si="1771"/>
        <v>0.19169714285714168</v>
      </c>
      <c r="I1379">
        <f t="shared" si="1772"/>
        <v>-4.9885714285714329</v>
      </c>
      <c r="J1379">
        <f t="array" ref="J1379">MMULT(MMULT(F1379:G1379,D$856:E$857), TRANSPOSE(F1379:G1379))</f>
        <v>74.488894326816393</v>
      </c>
      <c r="K1379">
        <f t="array" ref="K1379">MMULT(MMULT(H1379:I1379,D$861:E$862), TRANSPOSE(H1379:I1379))</f>
        <v>1.3952792747782896</v>
      </c>
      <c r="L1379">
        <f t="shared" si="1773"/>
        <v>37.978017134017513</v>
      </c>
      <c r="M1379">
        <f t="shared" si="1774"/>
        <v>1.5033138149783212</v>
      </c>
      <c r="N1379">
        <f t="shared" si="1775"/>
        <v>2</v>
      </c>
      <c r="O1379">
        <f t="shared" si="1776"/>
        <v>0</v>
      </c>
      <c r="P1379">
        <f t="shared" si="1777"/>
        <v>1</v>
      </c>
      <c r="Q1379">
        <f t="shared" si="1778"/>
        <v>0</v>
      </c>
      <c r="R1379">
        <f>IF(Q$1428&lt;1,R1088-1, NA)</f>
        <v>196</v>
      </c>
      <c r="S1379">
        <f t="shared" si="1781"/>
        <v>6</v>
      </c>
    </row>
    <row r="1380" spans="1:19" x14ac:dyDescent="0.3">
      <c r="A1380">
        <f t="shared" ref="A1380" si="1840">A1089</f>
        <v>225</v>
      </c>
      <c r="B1380">
        <f t="shared" ref="B1380:C1380" si="1841">A$1142</f>
        <v>2.0381340206185565</v>
      </c>
      <c r="C1380">
        <f t="shared" si="1841"/>
        <v>54.494845360824741</v>
      </c>
      <c r="D1380">
        <f t="shared" si="1767"/>
        <v>4.291302857142858</v>
      </c>
      <c r="E1380">
        <f t="shared" si="1768"/>
        <v>79.988571428571433</v>
      </c>
      <c r="F1380">
        <f t="shared" si="1769"/>
        <v>1.9618659793814435</v>
      </c>
      <c r="G1380">
        <f t="shared" si="1770"/>
        <v>23.505154639175259</v>
      </c>
      <c r="H1380">
        <f t="shared" si="1771"/>
        <v>-0.29130285714285797</v>
      </c>
      <c r="I1380">
        <f t="shared" si="1772"/>
        <v>-1.9885714285714329</v>
      </c>
      <c r="J1380">
        <f t="array" ref="J1380">MMULT(MMULT(F1380:G1380,D$856:E$857), TRANSPOSE(F1380:G1380))</f>
        <v>50.45454833288052</v>
      </c>
      <c r="K1380">
        <f t="array" ref="K1380">MMULT(MMULT(H1380:I1380,D$861:E$862), TRANSPOSE(H1380:I1380))</f>
        <v>0.53677511295393132</v>
      </c>
      <c r="L1380">
        <f t="shared" si="1773"/>
        <v>25.960844137049577</v>
      </c>
      <c r="M1380">
        <f t="shared" si="1774"/>
        <v>1.074061734066142</v>
      </c>
      <c r="N1380">
        <f t="shared" si="1775"/>
        <v>2</v>
      </c>
      <c r="O1380">
        <f t="shared" si="1776"/>
        <v>0</v>
      </c>
      <c r="P1380">
        <f t="shared" si="1777"/>
        <v>1</v>
      </c>
      <c r="Q1380">
        <f t="shared" si="1778"/>
        <v>0</v>
      </c>
      <c r="R1380">
        <f>IF(Q$1428&lt;1,R1089-1, NA)</f>
        <v>197</v>
      </c>
      <c r="S1380">
        <f t="shared" si="1781"/>
        <v>7</v>
      </c>
    </row>
    <row r="1381" spans="1:19" x14ac:dyDescent="0.3">
      <c r="A1381">
        <f t="shared" ref="A1381" si="1842">A1090</f>
        <v>226</v>
      </c>
      <c r="B1381">
        <f t="shared" ref="B1381:C1381" si="1843">A$1142</f>
        <v>2.0381340206185565</v>
      </c>
      <c r="C1381">
        <f t="shared" si="1843"/>
        <v>54.494845360824741</v>
      </c>
      <c r="D1381">
        <f t="shared" si="1767"/>
        <v>4.291302857142858</v>
      </c>
      <c r="E1381">
        <f t="shared" si="1768"/>
        <v>79.988571428571433</v>
      </c>
      <c r="F1381">
        <f t="shared" si="1769"/>
        <v>2.0788659793814435</v>
      </c>
      <c r="G1381">
        <f t="shared" si="1770"/>
        <v>24.505154639175259</v>
      </c>
      <c r="H1381">
        <f t="shared" si="1771"/>
        <v>-0.17430285714285798</v>
      </c>
      <c r="I1381">
        <f t="shared" si="1772"/>
        <v>-0.98857142857143288</v>
      </c>
      <c r="J1381">
        <f t="array" ref="J1381">MMULT(MMULT(F1381:G1381,D$856:E$857), TRANSPOSE(F1381:G1381))</f>
        <v>56.410395293042896</v>
      </c>
      <c r="K1381">
        <f t="array" ref="K1381">MMULT(MMULT(H1381:I1381,D$861:E$862), TRANSPOSE(H1381:I1381))</f>
        <v>0.18990142873519275</v>
      </c>
      <c r="L1381">
        <f t="shared" si="1773"/>
        <v>28.938767617130765</v>
      </c>
      <c r="M1381">
        <f t="shared" si="1774"/>
        <v>0.90062489195677287</v>
      </c>
      <c r="N1381">
        <f t="shared" si="1775"/>
        <v>2</v>
      </c>
      <c r="O1381">
        <f t="shared" si="1776"/>
        <v>0</v>
      </c>
      <c r="P1381">
        <f t="shared" si="1777"/>
        <v>1</v>
      </c>
      <c r="Q1381">
        <f t="shared" si="1778"/>
        <v>0</v>
      </c>
      <c r="R1381">
        <f>IF(Q$1428&lt;1,R1090-1, NA)</f>
        <v>199</v>
      </c>
      <c r="S1381">
        <f t="shared" si="1781"/>
        <v>8</v>
      </c>
    </row>
    <row r="1382" spans="1:19" x14ac:dyDescent="0.3">
      <c r="A1382">
        <f>A1091</f>
        <v>227</v>
      </c>
      <c r="B1382">
        <f t="shared" ref="B1382:C1382" si="1844">A$1142</f>
        <v>2.0381340206185565</v>
      </c>
      <c r="C1382">
        <f t="shared" si="1844"/>
        <v>54.494845360824741</v>
      </c>
      <c r="D1382">
        <f t="shared" si="1767"/>
        <v>4.291302857142858</v>
      </c>
      <c r="E1382">
        <f t="shared" si="1768"/>
        <v>79.988571428571433</v>
      </c>
      <c r="F1382">
        <f t="shared" si="1769"/>
        <v>2.0448659793814437</v>
      </c>
      <c r="G1382">
        <f t="shared" si="1770"/>
        <v>23.505154639175259</v>
      </c>
      <c r="H1382">
        <f t="shared" si="1771"/>
        <v>-0.20830285714285779</v>
      </c>
      <c r="I1382">
        <f t="shared" si="1772"/>
        <v>-1.9885714285714329</v>
      </c>
      <c r="J1382">
        <f t="array" ref="J1382">MMULT(MMULT(F1382:G1382,D$856:E$857), TRANSPOSE(F1382:G1382))</f>
        <v>54.245098772093328</v>
      </c>
      <c r="K1382">
        <f t="array" ref="K1382">MMULT(MMULT(H1382:I1382,D$861:E$862), TRANSPOSE(H1382:I1382))</f>
        <v>0.29697628655008168</v>
      </c>
      <c r="L1382">
        <f t="shared" si="1773"/>
        <v>27.856119356655981</v>
      </c>
      <c r="M1382">
        <f t="shared" si="1774"/>
        <v>0.95416232086421737</v>
      </c>
      <c r="N1382">
        <f t="shared" si="1775"/>
        <v>2</v>
      </c>
      <c r="O1382">
        <f t="shared" si="1776"/>
        <v>0</v>
      </c>
      <c r="P1382">
        <f t="shared" si="1777"/>
        <v>1</v>
      </c>
      <c r="Q1382">
        <f t="shared" si="1778"/>
        <v>0</v>
      </c>
      <c r="R1382">
        <f>IF(Q$1428&lt;1,R1091-1, NA)</f>
        <v>201</v>
      </c>
      <c r="S1382">
        <f t="shared" si="1781"/>
        <v>9</v>
      </c>
    </row>
    <row r="1383" spans="1:19" x14ac:dyDescent="0.3">
      <c r="A1383">
        <f t="shared" ref="A1383" si="1845">A1092</f>
        <v>228</v>
      </c>
      <c r="B1383">
        <f t="shared" ref="B1383:C1383" si="1846">A$1142</f>
        <v>2.0381340206185565</v>
      </c>
      <c r="C1383">
        <f t="shared" si="1846"/>
        <v>54.494845360824741</v>
      </c>
      <c r="D1383">
        <f t="shared" si="1767"/>
        <v>4.291302857142858</v>
      </c>
      <c r="E1383">
        <f t="shared" si="1768"/>
        <v>79.988571428571433</v>
      </c>
      <c r="F1383">
        <f t="shared" si="1769"/>
        <v>2.2288659793814438</v>
      </c>
      <c r="G1383">
        <f t="shared" si="1770"/>
        <v>23.505154639175259</v>
      </c>
      <c r="H1383">
        <f t="shared" si="1771"/>
        <v>-2.4302857142857626E-2</v>
      </c>
      <c r="I1383">
        <f t="shared" si="1772"/>
        <v>-1.9885714285714329</v>
      </c>
      <c r="J1383">
        <f t="array" ref="J1383">MMULT(MMULT(F1383:G1383,D$856:E$857), TRANSPOSE(F1383:G1383))</f>
        <v>63.344762136799083</v>
      </c>
      <c r="K1383">
        <f t="array" ref="K1383">MMULT(MMULT(H1383:I1383,D$861:E$862), TRANSPOSE(H1383:I1383))</f>
        <v>0.11605331161101101</v>
      </c>
      <c r="L1383">
        <f t="shared" si="1773"/>
        <v>32.405951039008855</v>
      </c>
      <c r="M1383">
        <f t="shared" si="1774"/>
        <v>0.86370083339468195</v>
      </c>
      <c r="N1383">
        <f t="shared" si="1775"/>
        <v>2</v>
      </c>
      <c r="O1383">
        <f t="shared" si="1776"/>
        <v>0</v>
      </c>
      <c r="P1383">
        <f t="shared" si="1777"/>
        <v>1</v>
      </c>
      <c r="Q1383">
        <f t="shared" si="1778"/>
        <v>0</v>
      </c>
      <c r="R1383">
        <f>IF(Q$1428&lt;1,R1092-1, NA)</f>
        <v>202</v>
      </c>
      <c r="S1383">
        <f t="shared" si="1781"/>
        <v>10</v>
      </c>
    </row>
    <row r="1384" spans="1:19" x14ac:dyDescent="0.3">
      <c r="A1384">
        <f t="shared" ref="A1384" si="1847">A1093</f>
        <v>229</v>
      </c>
      <c r="B1384">
        <f t="shared" ref="B1384:C1384" si="1848">A$1142</f>
        <v>2.0381340206185565</v>
      </c>
      <c r="C1384">
        <f t="shared" si="1848"/>
        <v>54.494845360824741</v>
      </c>
      <c r="D1384">
        <f t="shared" si="1767"/>
        <v>4.291302857142858</v>
      </c>
      <c r="E1384">
        <f t="shared" si="1768"/>
        <v>79.988571428571433</v>
      </c>
      <c r="F1384">
        <f t="shared" si="1769"/>
        <v>1.8788659793814433</v>
      </c>
      <c r="G1384">
        <f t="shared" si="1770"/>
        <v>15.505154639175259</v>
      </c>
      <c r="H1384">
        <f t="shared" si="1771"/>
        <v>-0.37430285714285816</v>
      </c>
      <c r="I1384">
        <f t="shared" si="1772"/>
        <v>-9.9885714285714329</v>
      </c>
      <c r="J1384">
        <f t="array" ref="J1384">MMULT(MMULT(F1384:G1384,D$856:E$857), TRANSPOSE(F1384:G1384))</f>
        <v>43.963262528493345</v>
      </c>
      <c r="K1384">
        <f t="array" ref="K1384">MMULT(MMULT(H1384:I1384,D$861:E$862), TRANSPOSE(H1384:I1384))</f>
        <v>2.9639412195761623</v>
      </c>
      <c r="L1384">
        <f t="shared" si="1773"/>
        <v>22.715201234855989</v>
      </c>
      <c r="M1384">
        <f t="shared" si="1774"/>
        <v>2.2876447873772578</v>
      </c>
      <c r="N1384">
        <f t="shared" si="1775"/>
        <v>2</v>
      </c>
      <c r="O1384">
        <f t="shared" si="1776"/>
        <v>0</v>
      </c>
      <c r="P1384">
        <f t="shared" si="1777"/>
        <v>1</v>
      </c>
      <c r="Q1384">
        <f t="shared" si="1778"/>
        <v>0</v>
      </c>
      <c r="R1384">
        <f>IF(Q$1428&lt;1,R1093-1, NA)</f>
        <v>204</v>
      </c>
      <c r="S1384">
        <f t="shared" si="1781"/>
        <v>11</v>
      </c>
    </row>
    <row r="1385" spans="1:19" x14ac:dyDescent="0.3">
      <c r="A1385">
        <f t="shared" ref="A1385" si="1849">A1094</f>
        <v>230</v>
      </c>
      <c r="B1385">
        <f t="shared" ref="B1385:C1385" si="1850">A$1142</f>
        <v>2.0381340206185565</v>
      </c>
      <c r="C1385">
        <f t="shared" si="1850"/>
        <v>54.494845360824741</v>
      </c>
      <c r="D1385">
        <f t="shared" si="1767"/>
        <v>4.291302857142858</v>
      </c>
      <c r="E1385">
        <f t="shared" si="1768"/>
        <v>79.988571428571433</v>
      </c>
      <c r="F1385">
        <f t="shared" si="1769"/>
        <v>2.5118659793814433</v>
      </c>
      <c r="G1385">
        <f t="shared" si="1770"/>
        <v>24.505154639175259</v>
      </c>
      <c r="H1385">
        <f t="shared" si="1771"/>
        <v>0.25869714285714185</v>
      </c>
      <c r="I1385">
        <f t="shared" si="1772"/>
        <v>-0.98857142857143288</v>
      </c>
      <c r="J1385">
        <f t="array" ref="J1385">MMULT(MMULT(F1385:G1385,D$856:E$857), TRANSPOSE(F1385:G1385))</f>
        <v>79.565154281263744</v>
      </c>
      <c r="K1385">
        <f t="array" ref="K1385">MMULT(MMULT(H1385:I1385,D$861:E$862), TRANSPOSE(H1385:I1385))</f>
        <v>0.59649131923042242</v>
      </c>
      <c r="L1385">
        <f t="shared" si="1773"/>
        <v>40.516147111241189</v>
      </c>
      <c r="M1385">
        <f t="shared" si="1774"/>
        <v>1.1039198372043877</v>
      </c>
      <c r="N1385">
        <f t="shared" si="1775"/>
        <v>2</v>
      </c>
      <c r="O1385">
        <f t="shared" si="1776"/>
        <v>0</v>
      </c>
      <c r="P1385">
        <f t="shared" si="1777"/>
        <v>1</v>
      </c>
      <c r="Q1385">
        <f t="shared" si="1778"/>
        <v>0</v>
      </c>
      <c r="R1385">
        <f>IF(Q$1428&lt;1,R1094-1, NA)</f>
        <v>206</v>
      </c>
      <c r="S1385">
        <f t="shared" si="1781"/>
        <v>12</v>
      </c>
    </row>
    <row r="1386" spans="1:19" x14ac:dyDescent="0.3">
      <c r="A1386">
        <f t="shared" ref="A1386" si="1851">A1095</f>
        <v>231</v>
      </c>
      <c r="B1386">
        <f t="shared" ref="B1386:C1386" si="1852">A$1142</f>
        <v>2.0381340206185565</v>
      </c>
      <c r="C1386">
        <f t="shared" si="1852"/>
        <v>54.494845360824741</v>
      </c>
      <c r="D1386">
        <f t="shared" si="1767"/>
        <v>4.291302857142858</v>
      </c>
      <c r="E1386">
        <f t="shared" si="1768"/>
        <v>79.988571428571433</v>
      </c>
      <c r="F1386">
        <f t="shared" si="1769"/>
        <v>2.0448659793814437</v>
      </c>
      <c r="G1386">
        <f t="shared" si="1770"/>
        <v>15.505154639175259</v>
      </c>
      <c r="H1386">
        <f t="shared" si="1771"/>
        <v>-0.20830285714285779</v>
      </c>
      <c r="I1386">
        <f t="shared" si="1772"/>
        <v>-9.9885714285714329</v>
      </c>
      <c r="J1386">
        <f t="array" ref="J1386">MMULT(MMULT(F1386:G1386,D$856:E$857), TRANSPOSE(F1386:G1386))</f>
        <v>51.978213086072991</v>
      </c>
      <c r="K1386">
        <f t="array" ref="K1386">MMULT(MMULT(H1386:I1386,D$861:E$862), TRANSPOSE(H1386:I1386))</f>
        <v>2.8381597811349759</v>
      </c>
      <c r="L1386">
        <f t="shared" si="1773"/>
        <v>26.722676513645812</v>
      </c>
      <c r="M1386">
        <f t="shared" si="1774"/>
        <v>2.2247540681566642</v>
      </c>
      <c r="N1386">
        <f t="shared" si="1775"/>
        <v>2</v>
      </c>
      <c r="O1386">
        <f t="shared" si="1776"/>
        <v>0</v>
      </c>
      <c r="P1386">
        <f t="shared" si="1777"/>
        <v>1</v>
      </c>
      <c r="Q1386">
        <f t="shared" si="1778"/>
        <v>0</v>
      </c>
      <c r="R1386">
        <f>IF(Q$1428&lt;1,R1095-1, NA)</f>
        <v>207</v>
      </c>
      <c r="S1386">
        <f t="shared" si="1781"/>
        <v>13</v>
      </c>
    </row>
    <row r="1387" spans="1:19" x14ac:dyDescent="0.3">
      <c r="A1387">
        <f t="shared" ref="A1387" si="1853">A1096</f>
        <v>232</v>
      </c>
      <c r="B1387">
        <f t="shared" ref="B1387:C1387" si="1854">A$1142</f>
        <v>2.0381340206185565</v>
      </c>
      <c r="C1387">
        <f t="shared" si="1854"/>
        <v>54.494845360824741</v>
      </c>
      <c r="D1387">
        <f t="shared" si="1767"/>
        <v>4.291302857142858</v>
      </c>
      <c r="E1387">
        <f t="shared" si="1768"/>
        <v>79.988571428571433</v>
      </c>
      <c r="F1387">
        <f t="shared" si="1769"/>
        <v>0.37886597938144329</v>
      </c>
      <c r="G1387">
        <f t="shared" si="1770"/>
        <v>-0.49484536082474051</v>
      </c>
      <c r="H1387">
        <f t="shared" si="1771"/>
        <v>-1.8743028571428582</v>
      </c>
      <c r="I1387">
        <f t="shared" si="1772"/>
        <v>-25.988571428571433</v>
      </c>
      <c r="J1387">
        <f t="array" ref="J1387">MMULT(MMULT(F1387:G1387,D$856:E$857), TRANSPOSE(F1387:G1387))</f>
        <v>2.131725190795724</v>
      </c>
      <c r="K1387">
        <f t="array" ref="K1387">MMULT(MMULT(H1387:I1387,D$861:E$862), TRANSPOSE(H1387:I1387))</f>
        <v>30.402987302918554</v>
      </c>
      <c r="L1387">
        <f t="shared" si="1773"/>
        <v>1.7994325660071784</v>
      </c>
      <c r="M1387">
        <f t="shared" si="1774"/>
        <v>16.007167829048452</v>
      </c>
      <c r="N1387">
        <f t="shared" si="1775"/>
        <v>1</v>
      </c>
      <c r="O1387">
        <f t="shared" si="1776"/>
        <v>1</v>
      </c>
      <c r="P1387">
        <f t="shared" si="1777"/>
        <v>0</v>
      </c>
      <c r="Q1387">
        <f t="shared" si="1778"/>
        <v>0</v>
      </c>
      <c r="R1387">
        <f>IF(Q$1428&lt;1,R1096-1, NA)</f>
        <v>209</v>
      </c>
      <c r="S1387">
        <f t="shared" si="1781"/>
        <v>14</v>
      </c>
    </row>
    <row r="1388" spans="1:19" x14ac:dyDescent="0.3">
      <c r="A1388">
        <f t="shared" ref="A1388" si="1855">A1097</f>
        <v>233</v>
      </c>
      <c r="B1388">
        <f t="shared" ref="B1388:C1388" si="1856">A$1142</f>
        <v>2.0381340206185565</v>
      </c>
      <c r="C1388">
        <f t="shared" si="1856"/>
        <v>54.494845360824741</v>
      </c>
      <c r="D1388">
        <f t="shared" si="1767"/>
        <v>4.291302857142858</v>
      </c>
      <c r="E1388">
        <f t="shared" si="1768"/>
        <v>79.988571428571433</v>
      </c>
      <c r="F1388">
        <f t="shared" si="1769"/>
        <v>2.1448659793814433</v>
      </c>
      <c r="G1388">
        <f t="shared" si="1770"/>
        <v>31.505154639175259</v>
      </c>
      <c r="H1388">
        <f t="shared" si="1771"/>
        <v>-0.10830285714285814</v>
      </c>
      <c r="I1388">
        <f t="shared" si="1772"/>
        <v>6.0114285714285671</v>
      </c>
      <c r="J1388">
        <f t="array" ref="J1388">MMULT(MMULT(F1388:G1388,D$856:E$857), TRANSPOSE(F1388:G1388))</f>
        <v>65.067999272854081</v>
      </c>
      <c r="K1388">
        <f t="array" ref="K1388">MMULT(MMULT(H1388:I1388,D$861:E$862), TRANSPOSE(H1388:I1388))</f>
        <v>1.4777949848143486</v>
      </c>
      <c r="L1388">
        <f t="shared" si="1773"/>
        <v>33.267569607036357</v>
      </c>
      <c r="M1388">
        <f t="shared" si="1774"/>
        <v>1.5445716699963508</v>
      </c>
      <c r="N1388">
        <f t="shared" si="1775"/>
        <v>2</v>
      </c>
      <c r="O1388">
        <f t="shared" si="1776"/>
        <v>0</v>
      </c>
      <c r="P1388">
        <f t="shared" si="1777"/>
        <v>1</v>
      </c>
      <c r="Q1388">
        <f t="shared" si="1778"/>
        <v>0</v>
      </c>
      <c r="R1388">
        <f>IF(Q$1428&lt;1,R1097-1, NA)</f>
        <v>211</v>
      </c>
      <c r="S1388">
        <f t="shared" si="1781"/>
        <v>15</v>
      </c>
    </row>
    <row r="1389" spans="1:19" x14ac:dyDescent="0.3">
      <c r="A1389">
        <f t="shared" ref="A1389" si="1857">A1098</f>
        <v>234</v>
      </c>
      <c r="B1389">
        <f t="shared" ref="B1389:C1389" si="1858">A$1142</f>
        <v>2.0381340206185565</v>
      </c>
      <c r="C1389">
        <f t="shared" si="1858"/>
        <v>54.494845360824741</v>
      </c>
      <c r="D1389">
        <f t="shared" si="1767"/>
        <v>4.291302857142858</v>
      </c>
      <c r="E1389">
        <f t="shared" si="1768"/>
        <v>79.988571428571433</v>
      </c>
      <c r="F1389">
        <f t="shared" si="1769"/>
        <v>0.17886597938144355</v>
      </c>
      <c r="G1389">
        <f t="shared" si="1770"/>
        <v>-4.4948453608247405</v>
      </c>
      <c r="H1389">
        <f t="shared" si="1771"/>
        <v>-2.0743028571428579</v>
      </c>
      <c r="I1389">
        <f t="shared" si="1772"/>
        <v>-29.988571428571433</v>
      </c>
      <c r="J1389">
        <f t="array" ref="J1389">MMULT(MMULT(F1389:G1389,D$856:E$857), TRANSPOSE(F1389:G1389))</f>
        <v>1.4830112063896428</v>
      </c>
      <c r="K1389">
        <f t="array" ref="K1389">MMULT(MMULT(H1389:I1389,D$861:E$862), TRANSPOSE(H1389:I1389))</f>
        <v>38.709469783756433</v>
      </c>
      <c r="L1389">
        <f t="shared" si="1773"/>
        <v>1.4750755738041379</v>
      </c>
      <c r="M1389">
        <f t="shared" si="1774"/>
        <v>20.160409069467391</v>
      </c>
      <c r="N1389">
        <f t="shared" si="1775"/>
        <v>1</v>
      </c>
      <c r="O1389">
        <f t="shared" si="1776"/>
        <v>1</v>
      </c>
      <c r="P1389">
        <f t="shared" si="1777"/>
        <v>0</v>
      </c>
      <c r="Q1389">
        <f t="shared" si="1778"/>
        <v>0</v>
      </c>
      <c r="R1389">
        <f>IF(Q$1428&lt;1,R1098-1, NA)</f>
        <v>213</v>
      </c>
      <c r="S1389">
        <f t="shared" si="1781"/>
        <v>16</v>
      </c>
    </row>
    <row r="1390" spans="1:19" x14ac:dyDescent="0.3">
      <c r="A1390">
        <f t="shared" ref="A1390" si="1859">A1099</f>
        <v>235</v>
      </c>
      <c r="B1390">
        <f t="shared" ref="B1390:C1390" si="1860">A$1142</f>
        <v>2.0381340206185565</v>
      </c>
      <c r="C1390">
        <f t="shared" si="1860"/>
        <v>54.494845360824741</v>
      </c>
      <c r="D1390">
        <f t="shared" si="1767"/>
        <v>4.291302857142858</v>
      </c>
      <c r="E1390">
        <f t="shared" si="1768"/>
        <v>79.988571428571433</v>
      </c>
      <c r="F1390">
        <f t="shared" si="1769"/>
        <v>2.4118659793814436</v>
      </c>
      <c r="G1390">
        <f t="shared" si="1770"/>
        <v>35.505154639175259</v>
      </c>
      <c r="H1390">
        <f t="shared" si="1771"/>
        <v>0.1586971428571422</v>
      </c>
      <c r="I1390">
        <f t="shared" si="1772"/>
        <v>10.011428571428567</v>
      </c>
      <c r="J1390">
        <f t="array" ref="J1390">MMULT(MMULT(F1390:G1390,D$856:E$857), TRANSPOSE(F1390:G1390))</f>
        <v>82.364673074281853</v>
      </c>
      <c r="K1390">
        <f t="array" ref="K1390">MMULT(MMULT(H1390:I1390,D$861:E$862), TRANSPOSE(H1390:I1390))</f>
        <v>2.8905121477402989</v>
      </c>
      <c r="L1390">
        <f t="shared" si="1773"/>
        <v>41.915906507750243</v>
      </c>
      <c r="M1390">
        <f t="shared" si="1774"/>
        <v>2.2509302514593257</v>
      </c>
      <c r="N1390">
        <f t="shared" si="1775"/>
        <v>2</v>
      </c>
      <c r="O1390">
        <f t="shared" si="1776"/>
        <v>0</v>
      </c>
      <c r="P1390">
        <f t="shared" si="1777"/>
        <v>1</v>
      </c>
      <c r="Q1390">
        <f t="shared" si="1778"/>
        <v>0</v>
      </c>
      <c r="R1390">
        <f>IF(Q$1428&lt;1,R1099-1, NA)</f>
        <v>214</v>
      </c>
      <c r="S1390">
        <f t="shared" si="1781"/>
        <v>17</v>
      </c>
    </row>
    <row r="1391" spans="1:19" x14ac:dyDescent="0.3">
      <c r="A1391">
        <f t="shared" ref="A1391" si="1861">A1100</f>
        <v>236</v>
      </c>
      <c r="B1391">
        <f t="shared" ref="B1391:C1391" si="1862">A$1142</f>
        <v>2.0381340206185565</v>
      </c>
      <c r="C1391">
        <f t="shared" si="1862"/>
        <v>54.494845360824741</v>
      </c>
      <c r="D1391">
        <f t="shared" si="1767"/>
        <v>4.291302857142858</v>
      </c>
      <c r="E1391">
        <f t="shared" si="1768"/>
        <v>79.988571428571433</v>
      </c>
      <c r="F1391">
        <f t="shared" si="1769"/>
        <v>-0.15513402061855652</v>
      </c>
      <c r="G1391">
        <f t="shared" si="1770"/>
        <v>-0.49484536082474051</v>
      </c>
      <c r="H1391">
        <f t="shared" si="1771"/>
        <v>-2.408302857142858</v>
      </c>
      <c r="I1391">
        <f t="shared" si="1772"/>
        <v>-25.988571428571433</v>
      </c>
      <c r="J1391">
        <f t="array" ref="J1391">MMULT(MMULT(F1391:G1391,D$856:E$857), TRANSPOSE(F1391:G1391))</f>
        <v>0.31269409173859519</v>
      </c>
      <c r="K1391">
        <f t="array" ref="K1391">MMULT(MMULT(H1391:I1391,D$861:E$862), TRANSPOSE(H1391:I1391))</f>
        <v>42.0019067740362</v>
      </c>
      <c r="L1391">
        <f t="shared" si="1773"/>
        <v>0.8899170164786141</v>
      </c>
      <c r="M1391">
        <f t="shared" si="1774"/>
        <v>21.806627564607275</v>
      </c>
      <c r="N1391">
        <f t="shared" si="1775"/>
        <v>1</v>
      </c>
      <c r="O1391">
        <f t="shared" si="1776"/>
        <v>1</v>
      </c>
      <c r="P1391">
        <f t="shared" si="1777"/>
        <v>0</v>
      </c>
      <c r="Q1391">
        <f t="shared" si="1778"/>
        <v>0</v>
      </c>
      <c r="R1391">
        <f>IF(Q$1428&lt;1,R1100-1, NA)</f>
        <v>215</v>
      </c>
      <c r="S1391">
        <f t="shared" si="1781"/>
        <v>18</v>
      </c>
    </row>
    <row r="1392" spans="1:19" x14ac:dyDescent="0.3">
      <c r="A1392">
        <f t="shared" ref="A1392" si="1863">A1101</f>
        <v>237</v>
      </c>
      <c r="B1392">
        <f t="shared" ref="B1392:C1392" si="1864">A$1142</f>
        <v>2.0381340206185565</v>
      </c>
      <c r="C1392">
        <f t="shared" si="1864"/>
        <v>54.494845360824741</v>
      </c>
      <c r="D1392">
        <f t="shared" si="1767"/>
        <v>4.291302857142858</v>
      </c>
      <c r="E1392">
        <f t="shared" si="1768"/>
        <v>79.988571428571433</v>
      </c>
      <c r="F1392">
        <f t="shared" si="1769"/>
        <v>-0.18813402061855644</v>
      </c>
      <c r="G1392">
        <f t="shared" si="1770"/>
        <v>-0.49484536082474051</v>
      </c>
      <c r="H1392">
        <f t="shared" si="1771"/>
        <v>-2.4413028571428579</v>
      </c>
      <c r="I1392">
        <f t="shared" si="1772"/>
        <v>-25.988571428571433</v>
      </c>
      <c r="J1392">
        <f t="array" ref="J1392">MMULT(MMULT(F1392:G1392,D$856:E$857), TRANSPOSE(F1392:G1392))</f>
        <v>0.4655584723411732</v>
      </c>
      <c r="K1392">
        <f t="array" ref="K1392">MMULT(MMULT(H1392:I1392,D$861:E$862), TRANSPOSE(H1392:I1392))</f>
        <v>42.852254413329071</v>
      </c>
      <c r="L1392">
        <f t="shared" si="1773"/>
        <v>0.9663492067799031</v>
      </c>
      <c r="M1392">
        <f t="shared" si="1774"/>
        <v>22.231801384253711</v>
      </c>
      <c r="N1392">
        <f t="shared" si="1775"/>
        <v>1</v>
      </c>
      <c r="O1392">
        <f t="shared" si="1776"/>
        <v>1</v>
      </c>
      <c r="P1392">
        <f t="shared" si="1777"/>
        <v>0</v>
      </c>
      <c r="Q1392">
        <f t="shared" si="1778"/>
        <v>0</v>
      </c>
      <c r="R1392">
        <f>IF(Q$1428&lt;1,R1101-1, NA)</f>
        <v>217</v>
      </c>
      <c r="S1392">
        <f t="shared" si="1781"/>
        <v>19</v>
      </c>
    </row>
    <row r="1393" spans="1:19" x14ac:dyDescent="0.3">
      <c r="A1393">
        <f t="shared" ref="A1393" si="1865">A1102</f>
        <v>238</v>
      </c>
      <c r="B1393">
        <f t="shared" ref="B1393:C1393" si="1866">A$1142</f>
        <v>2.0381340206185565</v>
      </c>
      <c r="C1393">
        <f t="shared" si="1866"/>
        <v>54.494845360824741</v>
      </c>
      <c r="D1393">
        <f t="shared" si="1767"/>
        <v>4.291302857142858</v>
      </c>
      <c r="E1393">
        <f t="shared" si="1768"/>
        <v>79.988571428571433</v>
      </c>
      <c r="F1393">
        <f t="shared" si="1769"/>
        <v>2.2448659793814438</v>
      </c>
      <c r="G1393">
        <f t="shared" si="1770"/>
        <v>22.505154639175259</v>
      </c>
      <c r="H1393">
        <f t="shared" si="1771"/>
        <v>-8.3028571428576114E-3</v>
      </c>
      <c r="I1393">
        <f t="shared" si="1772"/>
        <v>-2.9885714285714329</v>
      </c>
      <c r="J1393">
        <f t="array" ref="J1393">MMULT(MMULT(F1393:G1393,D$856:E$857), TRANSPOSE(F1393:G1393))</f>
        <v>63.768109282251721</v>
      </c>
      <c r="K1393">
        <f t="array" ref="K1393">MMULT(MMULT(H1393:I1393,D$861:E$862), TRANSPOSE(H1393:I1393))</f>
        <v>0.28180814580871755</v>
      </c>
      <c r="L1393">
        <f t="shared" si="1773"/>
        <v>32.617624611735174</v>
      </c>
      <c r="M1393">
        <f t="shared" si="1774"/>
        <v>0.94657825049353528</v>
      </c>
      <c r="N1393">
        <f t="shared" si="1775"/>
        <v>2</v>
      </c>
      <c r="O1393">
        <f t="shared" si="1776"/>
        <v>0</v>
      </c>
      <c r="P1393">
        <f t="shared" si="1777"/>
        <v>1</v>
      </c>
      <c r="Q1393">
        <f t="shared" si="1778"/>
        <v>0</v>
      </c>
      <c r="R1393">
        <f>IF(Q$1428&lt;1,R1102-1, NA)</f>
        <v>219</v>
      </c>
      <c r="S1393">
        <f t="shared" si="1781"/>
        <v>0</v>
      </c>
    </row>
    <row r="1394" spans="1:19" x14ac:dyDescent="0.3">
      <c r="A1394">
        <f t="shared" ref="A1394" si="1867">A1103</f>
        <v>239</v>
      </c>
      <c r="B1394">
        <f t="shared" ref="B1394:C1394" si="1868">A$1142</f>
        <v>2.0381340206185565</v>
      </c>
      <c r="C1394">
        <f t="shared" si="1868"/>
        <v>54.494845360824741</v>
      </c>
      <c r="D1394">
        <f t="shared" si="1767"/>
        <v>4.291302857142858</v>
      </c>
      <c r="E1394">
        <f t="shared" si="1768"/>
        <v>79.988571428571433</v>
      </c>
      <c r="F1394">
        <f t="shared" si="1769"/>
        <v>1.9118659793814436</v>
      </c>
      <c r="G1394">
        <f t="shared" si="1770"/>
        <v>24.505154639175259</v>
      </c>
      <c r="H1394">
        <f t="shared" si="1771"/>
        <v>-0.3413028571428578</v>
      </c>
      <c r="I1394">
        <f t="shared" si="1772"/>
        <v>-0.98857142857143288</v>
      </c>
      <c r="J1394">
        <f t="array" ref="J1394">MMULT(MMULT(F1394:G1394,D$856:E$857), TRANSPOSE(F1394:G1394))</f>
        <v>48.900629892466718</v>
      </c>
      <c r="K1394">
        <f t="array" ref="K1394">MMULT(MMULT(H1394:I1394,D$861:E$862), TRANSPOSE(H1394:I1394))</f>
        <v>0.74832221279386102</v>
      </c>
      <c r="L1394">
        <f t="shared" si="1773"/>
        <v>25.183884916842675</v>
      </c>
      <c r="M1394">
        <f t="shared" si="1774"/>
        <v>1.179835283986107</v>
      </c>
      <c r="N1394">
        <f t="shared" si="1775"/>
        <v>2</v>
      </c>
      <c r="O1394">
        <f t="shared" si="1776"/>
        <v>0</v>
      </c>
      <c r="P1394">
        <f t="shared" si="1777"/>
        <v>1</v>
      </c>
      <c r="Q1394">
        <f t="shared" si="1778"/>
        <v>0</v>
      </c>
      <c r="R1394">
        <f>IF(Q$1428&lt;1,R1103-1, NA)</f>
        <v>221</v>
      </c>
      <c r="S1394">
        <f t="shared" si="1781"/>
        <v>1</v>
      </c>
    </row>
    <row r="1395" spans="1:19" x14ac:dyDescent="0.3">
      <c r="A1395">
        <f t="shared" ref="A1395" si="1869">A1104</f>
        <v>240</v>
      </c>
      <c r="B1395">
        <f t="shared" ref="B1395:C1395" si="1870">A$1142</f>
        <v>2.0381340206185565</v>
      </c>
      <c r="C1395">
        <f t="shared" si="1870"/>
        <v>54.494845360824741</v>
      </c>
      <c r="D1395">
        <f t="shared" si="1767"/>
        <v>4.291302857142858</v>
      </c>
      <c r="E1395">
        <f t="shared" si="1768"/>
        <v>79.988571428571433</v>
      </c>
      <c r="F1395">
        <f t="shared" si="1769"/>
        <v>0.29486597938144365</v>
      </c>
      <c r="G1395">
        <f t="shared" si="1770"/>
        <v>9.5051546391752595</v>
      </c>
      <c r="H1395">
        <f t="shared" si="1771"/>
        <v>-1.9583028571428578</v>
      </c>
      <c r="I1395">
        <f t="shared" si="1772"/>
        <v>-15.988571428571433</v>
      </c>
      <c r="J1395">
        <f t="array" ref="J1395">MMULT(MMULT(F1395:G1395,D$856:E$857), TRANSPOSE(F1395:G1395))</f>
        <v>2.8048540533083886</v>
      </c>
      <c r="K1395">
        <f t="array" ref="K1395">MMULT(MMULT(H1395:I1395,D$861:E$862), TRANSPOSE(H1395:I1395))</f>
        <v>25.006892938616854</v>
      </c>
      <c r="L1395">
        <f t="shared" si="1773"/>
        <v>2.1359969972635109</v>
      </c>
      <c r="M1395">
        <f t="shared" si="1774"/>
        <v>13.309120646897604</v>
      </c>
      <c r="N1395">
        <f t="shared" si="1775"/>
        <v>1</v>
      </c>
      <c r="O1395">
        <f t="shared" si="1776"/>
        <v>1</v>
      </c>
      <c r="P1395">
        <f t="shared" si="1777"/>
        <v>0</v>
      </c>
      <c r="Q1395">
        <f t="shared" si="1778"/>
        <v>0</v>
      </c>
      <c r="R1395">
        <f>IF(Q$1428&lt;1,R1104-1, NA)</f>
        <v>223</v>
      </c>
      <c r="S1395">
        <f t="shared" si="1781"/>
        <v>2</v>
      </c>
    </row>
    <row r="1396" spans="1:19" x14ac:dyDescent="0.3">
      <c r="A1396">
        <f t="shared" ref="A1396" si="1871">A1105</f>
        <v>241</v>
      </c>
      <c r="B1396">
        <f t="shared" ref="B1396:C1396" si="1872">A$1142</f>
        <v>2.0381340206185565</v>
      </c>
      <c r="C1396">
        <f t="shared" si="1872"/>
        <v>54.494845360824741</v>
      </c>
      <c r="D1396">
        <f t="shared" si="1767"/>
        <v>4.291302857142858</v>
      </c>
      <c r="E1396">
        <f t="shared" si="1768"/>
        <v>79.988571428571433</v>
      </c>
      <c r="F1396">
        <f t="shared" si="1769"/>
        <v>2.1118659793814438</v>
      </c>
      <c r="G1396">
        <f t="shared" si="1770"/>
        <v>20.505154639175259</v>
      </c>
      <c r="H1396">
        <f t="shared" si="1771"/>
        <v>-0.14130285714285762</v>
      </c>
      <c r="I1396">
        <f t="shared" si="1772"/>
        <v>-4.9885714285714329</v>
      </c>
      <c r="J1396">
        <f t="array" ref="J1396">MMULT(MMULT(F1396:G1396,D$856:E$857), TRANSPOSE(F1396:G1396))</f>
        <v>56.211089812050474</v>
      </c>
      <c r="K1396">
        <f t="array" ref="K1396">MMULT(MMULT(H1396:I1396,D$861:E$862), TRANSPOSE(H1396:I1396))</f>
        <v>0.70988078905296137</v>
      </c>
      <c r="L1396">
        <f t="shared" si="1773"/>
        <v>28.839114876634554</v>
      </c>
      <c r="M1396">
        <f t="shared" si="1774"/>
        <v>1.1606145721156571</v>
      </c>
      <c r="N1396">
        <f t="shared" si="1775"/>
        <v>2</v>
      </c>
      <c r="O1396">
        <f t="shared" si="1776"/>
        <v>0</v>
      </c>
      <c r="P1396">
        <f t="shared" si="1777"/>
        <v>1</v>
      </c>
      <c r="Q1396">
        <f t="shared" si="1778"/>
        <v>0</v>
      </c>
      <c r="R1396">
        <f>IF(Q$1428&lt;1,R1105-1, NA)</f>
        <v>224</v>
      </c>
      <c r="S1396">
        <f t="shared" si="1781"/>
        <v>3</v>
      </c>
    </row>
    <row r="1397" spans="1:19" x14ac:dyDescent="0.3">
      <c r="A1397">
        <f t="shared" ref="A1397" si="1873">A1106</f>
        <v>242</v>
      </c>
      <c r="B1397">
        <f t="shared" ref="B1397:C1397" si="1874">A$1142</f>
        <v>2.0381340206185565</v>
      </c>
      <c r="C1397">
        <f t="shared" si="1874"/>
        <v>54.494845360824741</v>
      </c>
      <c r="D1397">
        <f t="shared" si="1767"/>
        <v>4.291302857142858</v>
      </c>
      <c r="E1397">
        <f t="shared" si="1768"/>
        <v>79.988571428571433</v>
      </c>
      <c r="F1397">
        <f t="shared" si="1769"/>
        <v>0.31186597938144356</v>
      </c>
      <c r="G1397">
        <f t="shared" si="1770"/>
        <v>-7.4948453608247405</v>
      </c>
      <c r="H1397">
        <f t="shared" si="1771"/>
        <v>-1.9413028571428579</v>
      </c>
      <c r="I1397">
        <f t="shared" si="1772"/>
        <v>-32.988571428571433</v>
      </c>
      <c r="J1397">
        <f t="array" ref="J1397">MMULT(MMULT(F1397:G1397,D$856:E$857), TRANSPOSE(F1397:G1397))</f>
        <v>4.2894226301103284</v>
      </c>
      <c r="K1397">
        <f t="array" ref="K1397">MMULT(MMULT(H1397:I1397,D$861:E$862), TRANSPOSE(H1397:I1397))</f>
        <v>40.401726918406396</v>
      </c>
      <c r="L1397">
        <f t="shared" si="1773"/>
        <v>2.8782812856644808</v>
      </c>
      <c r="M1397">
        <f t="shared" si="1774"/>
        <v>21.006537636792373</v>
      </c>
      <c r="N1397">
        <f t="shared" si="1775"/>
        <v>1</v>
      </c>
      <c r="O1397">
        <f t="shared" si="1776"/>
        <v>1</v>
      </c>
      <c r="P1397">
        <f t="shared" si="1777"/>
        <v>0</v>
      </c>
      <c r="Q1397">
        <f t="shared" si="1778"/>
        <v>0</v>
      </c>
      <c r="R1397">
        <f>IF(Q$1428&lt;1,R1106-1, NA)</f>
        <v>225</v>
      </c>
      <c r="S1397">
        <f t="shared" si="1781"/>
        <v>4</v>
      </c>
    </row>
    <row r="1398" spans="1:19" x14ac:dyDescent="0.3">
      <c r="A1398">
        <f t="shared" ref="A1398" si="1875">A1107</f>
        <v>243</v>
      </c>
      <c r="B1398">
        <f t="shared" ref="B1398:C1398" si="1876">A$1142</f>
        <v>2.0381340206185565</v>
      </c>
      <c r="C1398">
        <f t="shared" si="1876"/>
        <v>54.494845360824741</v>
      </c>
      <c r="D1398">
        <f t="shared" si="1767"/>
        <v>4.291302857142858</v>
      </c>
      <c r="E1398">
        <f t="shared" si="1768"/>
        <v>79.988571428571433</v>
      </c>
      <c r="F1398">
        <f t="shared" si="1769"/>
        <v>2.8948659793814433</v>
      </c>
      <c r="G1398">
        <f t="shared" si="1770"/>
        <v>31.505154639175259</v>
      </c>
      <c r="H1398">
        <f t="shared" si="1771"/>
        <v>0.64169714285714186</v>
      </c>
      <c r="I1398">
        <f t="shared" si="1772"/>
        <v>6.0114285714285671</v>
      </c>
      <c r="J1398">
        <f t="array" ref="J1398">MMULT(MMULT(F1398:G1398,D$856:E$857), TRANSPOSE(F1398:G1398))</f>
        <v>107.46131177387646</v>
      </c>
      <c r="K1398">
        <f t="array" ref="K1398">MMULT(MMULT(H1398:I1398,D$861:E$862), TRANSPOSE(H1398:I1398))</f>
        <v>2.7982477867732398</v>
      </c>
      <c r="L1398">
        <f t="shared" si="1773"/>
        <v>54.464225857547547</v>
      </c>
      <c r="M1398">
        <f t="shared" si="1774"/>
        <v>2.2047980709757962</v>
      </c>
      <c r="N1398">
        <f t="shared" si="1775"/>
        <v>2</v>
      </c>
      <c r="O1398">
        <f t="shared" si="1776"/>
        <v>0</v>
      </c>
      <c r="P1398">
        <f t="shared" si="1777"/>
        <v>1</v>
      </c>
      <c r="Q1398">
        <f t="shared" si="1778"/>
        <v>0</v>
      </c>
      <c r="R1398">
        <f>IF(Q$1428&lt;1,R1107-1, NA)</f>
        <v>226</v>
      </c>
      <c r="S1398">
        <f t="shared" si="1781"/>
        <v>5</v>
      </c>
    </row>
    <row r="1399" spans="1:19" x14ac:dyDescent="0.3">
      <c r="A1399">
        <f t="shared" ref="A1399" si="1877">A1108</f>
        <v>244</v>
      </c>
      <c r="B1399">
        <f t="shared" ref="B1399:C1399" si="1878">A$1142</f>
        <v>2.0381340206185565</v>
      </c>
      <c r="C1399">
        <f t="shared" si="1878"/>
        <v>54.494845360824741</v>
      </c>
      <c r="D1399">
        <f t="shared" si="1767"/>
        <v>4.291302857142858</v>
      </c>
      <c r="E1399">
        <f t="shared" si="1768"/>
        <v>79.988571428571433</v>
      </c>
      <c r="F1399">
        <f t="shared" si="1769"/>
        <v>0.86186597938144338</v>
      </c>
      <c r="G1399">
        <f t="shared" si="1770"/>
        <v>8.5051546391752595</v>
      </c>
      <c r="H1399">
        <f t="shared" si="1771"/>
        <v>-1.3913028571428581</v>
      </c>
      <c r="I1399">
        <f t="shared" si="1772"/>
        <v>-16.988571428571433</v>
      </c>
      <c r="J1399">
        <f t="array" ref="J1399">MMULT(MMULT(F1399:G1399,D$856:E$857), TRANSPOSE(F1399:G1399))</f>
        <v>9.3802449350227501</v>
      </c>
      <c r="K1399">
        <f t="array" ref="K1399">MMULT(MMULT(H1399:I1399,D$861:E$862), TRANSPOSE(H1399:I1399))</f>
        <v>15.132905739405018</v>
      </c>
      <c r="L1399">
        <f t="shared" si="1773"/>
        <v>5.4236924381206917</v>
      </c>
      <c r="M1399">
        <f t="shared" si="1774"/>
        <v>8.372127047291686</v>
      </c>
      <c r="N1399">
        <f t="shared" si="1775"/>
        <v>1</v>
      </c>
      <c r="O1399">
        <f t="shared" si="1776"/>
        <v>1</v>
      </c>
      <c r="P1399">
        <f t="shared" si="1777"/>
        <v>0</v>
      </c>
      <c r="Q1399">
        <f t="shared" si="1778"/>
        <v>0</v>
      </c>
      <c r="R1399">
        <f>IF(Q$1428&lt;1,R1108-1, NA)</f>
        <v>227</v>
      </c>
      <c r="S1399">
        <f t="shared" si="1781"/>
        <v>6</v>
      </c>
    </row>
    <row r="1400" spans="1:19" x14ac:dyDescent="0.3">
      <c r="A1400">
        <f>A1109</f>
        <v>245</v>
      </c>
      <c r="B1400">
        <f t="shared" ref="B1400:C1400" si="1879">A$1142</f>
        <v>2.0381340206185565</v>
      </c>
      <c r="C1400">
        <f t="shared" si="1879"/>
        <v>54.494845360824741</v>
      </c>
      <c r="D1400">
        <f t="shared" si="1767"/>
        <v>4.291302857142858</v>
      </c>
      <c r="E1400">
        <f t="shared" si="1768"/>
        <v>79.988571428571433</v>
      </c>
      <c r="F1400">
        <f t="shared" si="1769"/>
        <v>2.5448659793814437</v>
      </c>
      <c r="G1400">
        <f t="shared" si="1770"/>
        <v>30.505154639175259</v>
      </c>
      <c r="H1400">
        <f t="shared" si="1771"/>
        <v>0.29169714285714221</v>
      </c>
      <c r="I1400">
        <f t="shared" si="1772"/>
        <v>5.0114285714285671</v>
      </c>
      <c r="J1400">
        <f t="array" ref="J1400">MMULT(MMULT(F1400:G1400,D$856:E$857), TRANSPOSE(F1400:G1400))</f>
        <v>84.90816334384624</v>
      </c>
      <c r="K1400">
        <f t="array" ref="K1400">MMULT(MMULT(H1400:I1400,D$861:E$862), TRANSPOSE(H1400:I1400))</f>
        <v>0.92441257691523127</v>
      </c>
      <c r="L1400">
        <f t="shared" si="1773"/>
        <v>43.187651642532437</v>
      </c>
      <c r="M1400">
        <f t="shared" si="1774"/>
        <v>1.2678804660467922</v>
      </c>
      <c r="N1400">
        <f t="shared" si="1775"/>
        <v>2</v>
      </c>
      <c r="O1400">
        <f t="shared" si="1776"/>
        <v>0</v>
      </c>
      <c r="P1400">
        <f t="shared" si="1777"/>
        <v>1</v>
      </c>
      <c r="Q1400">
        <f t="shared" si="1778"/>
        <v>0</v>
      </c>
      <c r="R1400">
        <f>IF(Q$1428&lt;1,R1109-1, NA)</f>
        <v>228</v>
      </c>
      <c r="S1400">
        <f t="shared" si="1781"/>
        <v>7</v>
      </c>
    </row>
    <row r="1401" spans="1:19" x14ac:dyDescent="0.3">
      <c r="A1401">
        <f t="shared" ref="A1401" si="1880">A1110</f>
        <v>246</v>
      </c>
      <c r="B1401">
        <f t="shared" ref="B1401:C1401" si="1881">A$1142</f>
        <v>2.0381340206185565</v>
      </c>
      <c r="C1401">
        <f t="shared" si="1881"/>
        <v>54.494845360824741</v>
      </c>
      <c r="D1401">
        <f t="shared" si="1767"/>
        <v>4.291302857142858</v>
      </c>
      <c r="E1401">
        <f t="shared" si="1768"/>
        <v>79.988571428571433</v>
      </c>
      <c r="F1401">
        <f t="shared" si="1769"/>
        <v>1.7948659793814437</v>
      </c>
      <c r="G1401">
        <f t="shared" si="1770"/>
        <v>27.505154639175259</v>
      </c>
      <c r="H1401">
        <f t="shared" si="1771"/>
        <v>-0.45830285714285779</v>
      </c>
      <c r="I1401">
        <f t="shared" si="1772"/>
        <v>2.0114285714285671</v>
      </c>
      <c r="J1401">
        <f t="array" ref="J1401">MMULT(MMULT(F1401:G1401,D$856:E$857), TRANSPOSE(F1401:G1401))</f>
        <v>46.567670423536008</v>
      </c>
      <c r="K1401">
        <f t="array" ref="K1401">MMULT(MMULT(H1401:I1401,D$861:E$862), TRANSPOSE(H1401:I1401))</f>
        <v>1.9444243342524117</v>
      </c>
      <c r="L1401">
        <f t="shared" si="1773"/>
        <v>24.01740518237732</v>
      </c>
      <c r="M1401">
        <f t="shared" si="1774"/>
        <v>1.7778863447153823</v>
      </c>
      <c r="N1401">
        <f t="shared" si="1775"/>
        <v>2</v>
      </c>
      <c r="O1401">
        <f t="shared" si="1776"/>
        <v>0</v>
      </c>
      <c r="P1401">
        <f t="shared" si="1777"/>
        <v>1</v>
      </c>
      <c r="Q1401">
        <f t="shared" si="1778"/>
        <v>0</v>
      </c>
      <c r="R1401">
        <f>IF(Q$1428&lt;1,R1110-1, NA)</f>
        <v>229</v>
      </c>
      <c r="S1401">
        <f t="shared" si="1781"/>
        <v>8</v>
      </c>
    </row>
    <row r="1402" spans="1:19" x14ac:dyDescent="0.3">
      <c r="A1402">
        <f t="shared" ref="A1402" si="1882">A1111</f>
        <v>247</v>
      </c>
      <c r="B1402">
        <f t="shared" ref="B1402:C1402" si="1883">A$1142</f>
        <v>2.0381340206185565</v>
      </c>
      <c r="C1402">
        <f t="shared" si="1883"/>
        <v>54.494845360824741</v>
      </c>
      <c r="D1402">
        <f t="shared" si="1767"/>
        <v>4.291302857142858</v>
      </c>
      <c r="E1402">
        <f t="shared" si="1768"/>
        <v>79.988571428571433</v>
      </c>
      <c r="F1402">
        <f t="shared" si="1769"/>
        <v>4.4865979381443655E-2</v>
      </c>
      <c r="G1402">
        <f t="shared" si="1770"/>
        <v>2.5051546391752595</v>
      </c>
      <c r="H1402">
        <f t="shared" si="1771"/>
        <v>-2.2083028571428578</v>
      </c>
      <c r="I1402">
        <f t="shared" si="1772"/>
        <v>-22.988571428571433</v>
      </c>
      <c r="J1402">
        <f t="array" ref="J1402">MMULT(MMULT(F1402:G1402,D$856:E$857), TRANSPOSE(F1402:G1402))</f>
        <v>0.17673364159045282</v>
      </c>
      <c r="K1402">
        <f t="array" ref="K1402">MMULT(MMULT(H1402:I1402,D$861:E$862), TRANSPOSE(H1402:I1402))</f>
        <v>34.669736907204928</v>
      </c>
      <c r="L1402">
        <f t="shared" si="1773"/>
        <v>0.8219367914045429</v>
      </c>
      <c r="M1402">
        <f t="shared" si="1774"/>
        <v>18.140542631191639</v>
      </c>
      <c r="N1402">
        <f t="shared" si="1775"/>
        <v>1</v>
      </c>
      <c r="O1402">
        <f t="shared" si="1776"/>
        <v>1</v>
      </c>
      <c r="P1402">
        <f t="shared" si="1777"/>
        <v>0</v>
      </c>
      <c r="Q1402">
        <f t="shared" si="1778"/>
        <v>0</v>
      </c>
      <c r="R1402">
        <f>IF(Q$1428&lt;1,R1111-1, NA)</f>
        <v>230</v>
      </c>
      <c r="S1402">
        <f t="shared" si="1781"/>
        <v>9</v>
      </c>
    </row>
    <row r="1403" spans="1:19" x14ac:dyDescent="0.3">
      <c r="A1403">
        <f t="shared" ref="A1403" si="1884">A1112</f>
        <v>248</v>
      </c>
      <c r="B1403">
        <f t="shared" ref="B1403:C1403" si="1885">A$1142</f>
        <v>2.0381340206185565</v>
      </c>
      <c r="C1403">
        <f t="shared" si="1885"/>
        <v>54.494845360824741</v>
      </c>
      <c r="D1403">
        <f t="shared" si="1767"/>
        <v>4.291302857142858</v>
      </c>
      <c r="E1403">
        <f t="shared" si="1768"/>
        <v>79.988571428571433</v>
      </c>
      <c r="F1403">
        <f t="shared" si="1769"/>
        <v>2.3288659793814435</v>
      </c>
      <c r="G1403">
        <f t="shared" si="1770"/>
        <v>27.505154639175259</v>
      </c>
      <c r="H1403">
        <f t="shared" si="1771"/>
        <v>7.5697142857142019E-2</v>
      </c>
      <c r="I1403">
        <f t="shared" si="1772"/>
        <v>2.0114285714285671</v>
      </c>
      <c r="J1403">
        <f t="array" ref="J1403">MMULT(MMULT(F1403:G1403,D$856:E$857), TRANSPOSE(F1403:G1403))</f>
        <v>70.828845645073585</v>
      </c>
      <c r="K1403">
        <f t="array" ref="K1403">MMULT(MMULT(H1403:I1403,D$861:E$862), TRANSPOSE(H1403:I1403))</f>
        <v>0.12031799396021504</v>
      </c>
      <c r="L1403">
        <f t="shared" si="1773"/>
        <v>36.147992793146109</v>
      </c>
      <c r="M1403">
        <f t="shared" si="1774"/>
        <v>0.86583317456928399</v>
      </c>
      <c r="N1403">
        <f t="shared" si="1775"/>
        <v>2</v>
      </c>
      <c r="O1403">
        <f t="shared" si="1776"/>
        <v>0</v>
      </c>
      <c r="P1403">
        <f t="shared" si="1777"/>
        <v>1</v>
      </c>
      <c r="Q1403">
        <f t="shared" si="1778"/>
        <v>0</v>
      </c>
      <c r="R1403">
        <f>IF(Q$1428&lt;1,R1112-1, NA)</f>
        <v>232</v>
      </c>
      <c r="S1403">
        <f t="shared" si="1781"/>
        <v>10</v>
      </c>
    </row>
    <row r="1404" spans="1:19" x14ac:dyDescent="0.3">
      <c r="A1404">
        <f t="shared" ref="A1404" si="1886">A1113</f>
        <v>249</v>
      </c>
      <c r="B1404">
        <f t="shared" ref="B1404:C1404" si="1887">A$1142</f>
        <v>2.0381340206185565</v>
      </c>
      <c r="C1404">
        <f t="shared" si="1887"/>
        <v>54.494845360824741</v>
      </c>
      <c r="D1404">
        <f t="shared" si="1767"/>
        <v>4.291302857142858</v>
      </c>
      <c r="E1404">
        <f t="shared" si="1768"/>
        <v>79.988571428571433</v>
      </c>
      <c r="F1404">
        <f t="shared" si="1769"/>
        <v>9.4865979381443477E-2</v>
      </c>
      <c r="G1404">
        <f t="shared" si="1770"/>
        <v>12.505154639175259</v>
      </c>
      <c r="H1404">
        <f t="shared" si="1771"/>
        <v>-2.158302857142858</v>
      </c>
      <c r="I1404">
        <f t="shared" si="1772"/>
        <v>-12.988571428571433</v>
      </c>
      <c r="J1404">
        <f t="array" ref="J1404">MMULT(MMULT(F1404:G1404,D$856:E$857), TRANSPOSE(F1404:G1404))</f>
        <v>4.5851315286652579</v>
      </c>
      <c r="K1404">
        <f t="array" ref="K1404">MMULT(MMULT(H1404:I1404,D$861:E$862), TRANSPOSE(H1404:I1404))</f>
        <v>29.179357278091341</v>
      </c>
      <c r="L1404">
        <f t="shared" si="1773"/>
        <v>3.0261357349419455</v>
      </c>
      <c r="M1404">
        <f t="shared" si="1774"/>
        <v>15.395352816634848</v>
      </c>
      <c r="N1404">
        <f t="shared" si="1775"/>
        <v>1</v>
      </c>
      <c r="O1404">
        <f t="shared" si="1776"/>
        <v>1</v>
      </c>
      <c r="P1404">
        <f t="shared" si="1777"/>
        <v>0</v>
      </c>
      <c r="Q1404">
        <f t="shared" si="1778"/>
        <v>0</v>
      </c>
      <c r="R1404">
        <f>IF(Q$1428&lt;1,R1113-1, NA)</f>
        <v>234</v>
      </c>
      <c r="S1404">
        <f t="shared" si="1781"/>
        <v>11</v>
      </c>
    </row>
    <row r="1405" spans="1:19" x14ac:dyDescent="0.3">
      <c r="A1405">
        <f t="shared" ref="A1405" si="1888">A1114</f>
        <v>250</v>
      </c>
      <c r="B1405">
        <f t="shared" ref="B1405:C1405" si="1889">A$1142</f>
        <v>2.0381340206185565</v>
      </c>
      <c r="C1405">
        <f t="shared" si="1889"/>
        <v>54.494845360824741</v>
      </c>
      <c r="D1405">
        <f t="shared" si="1767"/>
        <v>4.291302857142858</v>
      </c>
      <c r="E1405">
        <f t="shared" si="1768"/>
        <v>79.988571428571433</v>
      </c>
      <c r="F1405">
        <f t="shared" si="1769"/>
        <v>2.3118659793814431</v>
      </c>
      <c r="G1405">
        <f t="shared" si="1770"/>
        <v>19.505154639175259</v>
      </c>
      <c r="H1405">
        <f t="shared" si="1771"/>
        <v>5.8697142857141671E-2</v>
      </c>
      <c r="I1405">
        <f t="shared" si="1772"/>
        <v>-5.9885714285714329</v>
      </c>
      <c r="J1405">
        <f t="array" ref="J1405">MMULT(MMULT(F1405:G1405,D$856:E$857), TRANSPOSE(F1405:G1405))</f>
        <v>66.622668226883476</v>
      </c>
      <c r="K1405">
        <f t="array" ref="K1405">MMULT(MMULT(H1405:I1405,D$861:E$862), TRANSPOSE(H1405:I1405))</f>
        <v>1.3077735293981012</v>
      </c>
      <c r="L1405">
        <f t="shared" si="1773"/>
        <v>34.044904084051055</v>
      </c>
      <c r="M1405">
        <f t="shared" si="1774"/>
        <v>1.4595609422882272</v>
      </c>
      <c r="N1405">
        <f t="shared" si="1775"/>
        <v>2</v>
      </c>
      <c r="O1405">
        <f t="shared" si="1776"/>
        <v>0</v>
      </c>
      <c r="P1405">
        <f t="shared" si="1777"/>
        <v>1</v>
      </c>
      <c r="Q1405">
        <f t="shared" si="1778"/>
        <v>0</v>
      </c>
      <c r="R1405">
        <f>IF(Q$1428&lt;1,R1114-1, NA)</f>
        <v>237</v>
      </c>
      <c r="S1405">
        <f t="shared" si="1781"/>
        <v>12</v>
      </c>
    </row>
    <row r="1406" spans="1:19" x14ac:dyDescent="0.3">
      <c r="A1406">
        <f t="shared" ref="A1406" si="1890">A1115</f>
        <v>251</v>
      </c>
      <c r="B1406">
        <f t="shared" ref="B1406:C1406" si="1891">A$1142</f>
        <v>2.0381340206185565</v>
      </c>
      <c r="C1406">
        <f t="shared" si="1891"/>
        <v>54.494845360824741</v>
      </c>
      <c r="D1406">
        <f t="shared" si="1767"/>
        <v>4.291302857142858</v>
      </c>
      <c r="E1406">
        <f t="shared" si="1768"/>
        <v>79.988571428571433</v>
      </c>
      <c r="F1406">
        <f t="shared" si="1769"/>
        <v>0.16186597938144365</v>
      </c>
      <c r="G1406">
        <f t="shared" si="1770"/>
        <v>-0.49484536082474051</v>
      </c>
      <c r="H1406">
        <f t="shared" si="1771"/>
        <v>-2.0913028571428578</v>
      </c>
      <c r="I1406">
        <f t="shared" si="1772"/>
        <v>-25.988571428571433</v>
      </c>
      <c r="J1406">
        <f t="array" ref="J1406">MMULT(MMULT(F1406:G1406,D$856:E$857), TRANSPOSE(F1406:G1406))</f>
        <v>0.41727040078052829</v>
      </c>
      <c r="K1406">
        <f t="array" ref="K1406">MMULT(MMULT(H1406:I1406,D$861:E$862), TRANSPOSE(H1406:I1406))</f>
        <v>34.625384996699189</v>
      </c>
      <c r="L1406">
        <f t="shared" si="1773"/>
        <v>0.94220517099958068</v>
      </c>
      <c r="M1406">
        <f t="shared" si="1774"/>
        <v>18.11836667593877</v>
      </c>
      <c r="N1406">
        <f t="shared" si="1775"/>
        <v>1</v>
      </c>
      <c r="O1406">
        <f t="shared" si="1776"/>
        <v>1</v>
      </c>
      <c r="P1406">
        <f t="shared" si="1777"/>
        <v>0</v>
      </c>
      <c r="Q1406">
        <f t="shared" si="1778"/>
        <v>0</v>
      </c>
      <c r="R1406">
        <f>IF(Q$1428&lt;1,R1115-1, NA)</f>
        <v>238</v>
      </c>
      <c r="S1406">
        <f t="shared" si="1781"/>
        <v>13</v>
      </c>
    </row>
    <row r="1407" spans="1:19" x14ac:dyDescent="0.3">
      <c r="A1407">
        <f t="shared" ref="A1407" si="1892">A1116</f>
        <v>252</v>
      </c>
      <c r="B1407">
        <f t="shared" ref="B1407:C1407" si="1893">A$1142</f>
        <v>2.0381340206185565</v>
      </c>
      <c r="C1407">
        <f t="shared" si="1893"/>
        <v>54.494845360824741</v>
      </c>
      <c r="D1407">
        <f t="shared" si="1767"/>
        <v>4.291302857142858</v>
      </c>
      <c r="E1407">
        <f t="shared" si="1768"/>
        <v>79.988571428571433</v>
      </c>
      <c r="F1407">
        <f t="shared" si="1769"/>
        <v>2.4118659793814436</v>
      </c>
      <c r="G1407">
        <f t="shared" si="1770"/>
        <v>28.505154639175259</v>
      </c>
      <c r="H1407">
        <f t="shared" si="1771"/>
        <v>0.1586971428571422</v>
      </c>
      <c r="I1407">
        <f t="shared" si="1772"/>
        <v>3.0114285714285671</v>
      </c>
      <c r="J1407">
        <f t="array" ref="J1407">MMULT(MMULT(F1407:G1407,D$856:E$857), TRANSPOSE(F1407:G1407))</f>
        <v>75.980988018123639</v>
      </c>
      <c r="K1407">
        <f t="array" ref="K1407">MMULT(MMULT(H1407:I1407,D$861:E$862), TRANSPOSE(H1407:I1407))</f>
        <v>0.31126517356940664</v>
      </c>
      <c r="L1407">
        <f t="shared" si="1773"/>
        <v>38.724063979671136</v>
      </c>
      <c r="M1407">
        <f t="shared" si="1774"/>
        <v>0.96130676437387974</v>
      </c>
      <c r="N1407">
        <f t="shared" si="1775"/>
        <v>2</v>
      </c>
      <c r="O1407">
        <f t="shared" si="1776"/>
        <v>0</v>
      </c>
      <c r="P1407">
        <f t="shared" si="1777"/>
        <v>1</v>
      </c>
      <c r="Q1407">
        <f t="shared" si="1778"/>
        <v>0</v>
      </c>
      <c r="R1407">
        <f>IF(Q$1428&lt;1,R1116-1, NA)</f>
        <v>240</v>
      </c>
      <c r="S1407">
        <f t="shared" si="1781"/>
        <v>14</v>
      </c>
    </row>
    <row r="1408" spans="1:19" x14ac:dyDescent="0.3">
      <c r="A1408">
        <f t="shared" ref="A1408" si="1894">A1117</f>
        <v>253</v>
      </c>
      <c r="B1408">
        <f t="shared" ref="B1408:C1408" si="1895">A$1142</f>
        <v>2.0381340206185565</v>
      </c>
      <c r="C1408">
        <f t="shared" si="1895"/>
        <v>54.494845360824741</v>
      </c>
      <c r="D1408">
        <f t="shared" si="1767"/>
        <v>4.291302857142858</v>
      </c>
      <c r="E1408">
        <f t="shared" si="1768"/>
        <v>79.988571428571433</v>
      </c>
      <c r="F1408">
        <f t="shared" si="1769"/>
        <v>1.5288659793814436</v>
      </c>
      <c r="G1408">
        <f t="shared" si="1770"/>
        <v>18.505154639175259</v>
      </c>
      <c r="H1408">
        <f t="shared" si="1771"/>
        <v>-0.7243028571428578</v>
      </c>
      <c r="I1408">
        <f t="shared" si="1772"/>
        <v>-6.9885714285714329</v>
      </c>
      <c r="J1408">
        <f t="array" ref="J1408">MMULT(MMULT(F1408:G1408,D$856:E$857), TRANSPOSE(F1408:G1408))</f>
        <v>30.726757553858285</v>
      </c>
      <c r="K1408">
        <f t="array" ref="K1408">MMULT(MMULT(H1408:I1408,D$861:E$862), TRANSPOSE(H1408:I1408))</f>
        <v>3.6057646033473931</v>
      </c>
      <c r="L1408">
        <f t="shared" si="1773"/>
        <v>16.096948747538459</v>
      </c>
      <c r="M1408">
        <f t="shared" si="1774"/>
        <v>2.608556479262873</v>
      </c>
      <c r="N1408">
        <f t="shared" si="1775"/>
        <v>2</v>
      </c>
      <c r="O1408">
        <f t="shared" si="1776"/>
        <v>0</v>
      </c>
      <c r="P1408">
        <f t="shared" si="1777"/>
        <v>1</v>
      </c>
      <c r="Q1408">
        <f t="shared" si="1778"/>
        <v>0</v>
      </c>
      <c r="R1408">
        <f>IF(Q$1428&lt;1,R1117-1, NA)</f>
        <v>242</v>
      </c>
      <c r="S1408">
        <f t="shared" si="1781"/>
        <v>15</v>
      </c>
    </row>
    <row r="1409" spans="1:19" x14ac:dyDescent="0.3">
      <c r="A1409">
        <f t="shared" ref="A1409" si="1896">A1118</f>
        <v>254</v>
      </c>
      <c r="B1409">
        <f t="shared" ref="B1409:C1409" si="1897">A$1142</f>
        <v>2.0381340206185565</v>
      </c>
      <c r="C1409">
        <f t="shared" si="1897"/>
        <v>54.494845360824741</v>
      </c>
      <c r="D1409">
        <f t="shared" si="1767"/>
        <v>4.291302857142858</v>
      </c>
      <c r="E1409">
        <f t="shared" si="1768"/>
        <v>79.988571428571433</v>
      </c>
      <c r="F1409">
        <f t="shared" si="1769"/>
        <v>2.4618659793814435</v>
      </c>
      <c r="G1409">
        <f t="shared" si="1770"/>
        <v>18.505154639175259</v>
      </c>
      <c r="H1409">
        <f t="shared" si="1771"/>
        <v>0.20869714285714203</v>
      </c>
      <c r="I1409">
        <f t="shared" si="1772"/>
        <v>-6.9885714285714329</v>
      </c>
      <c r="J1409">
        <f t="array" ref="J1409">MMULT(MMULT(F1409:G1409,D$856:E$857), TRANSPOSE(F1409:G1409))</f>
        <v>75.334768296568328</v>
      </c>
      <c r="K1409">
        <f t="array" ref="K1409">MMULT(MMULT(H1409:I1409,D$861:E$862), TRANSPOSE(H1409:I1409))</f>
        <v>2.3920018001858367</v>
      </c>
      <c r="L1409">
        <f t="shared" si="1773"/>
        <v>38.40095411889348</v>
      </c>
      <c r="M1409">
        <f t="shared" si="1774"/>
        <v>2.0016750776820951</v>
      </c>
      <c r="N1409">
        <f t="shared" si="1775"/>
        <v>2</v>
      </c>
      <c r="O1409">
        <f t="shared" si="1776"/>
        <v>0</v>
      </c>
      <c r="P1409">
        <f t="shared" si="1777"/>
        <v>1</v>
      </c>
      <c r="Q1409">
        <f t="shared" si="1778"/>
        <v>0</v>
      </c>
      <c r="R1409">
        <f>IF(Q$1428&lt;1,R1118-1, NA)</f>
        <v>244</v>
      </c>
      <c r="S1409">
        <f t="shared" si="1781"/>
        <v>16</v>
      </c>
    </row>
    <row r="1410" spans="1:19" x14ac:dyDescent="0.3">
      <c r="A1410">
        <f>A1119</f>
        <v>255</v>
      </c>
      <c r="B1410">
        <f t="shared" ref="B1410:C1410" si="1898">A$1142</f>
        <v>2.0381340206185565</v>
      </c>
      <c r="C1410">
        <f t="shared" si="1898"/>
        <v>54.494845360824741</v>
      </c>
      <c r="D1410">
        <f t="shared" si="1767"/>
        <v>4.291302857142858</v>
      </c>
      <c r="E1410">
        <f t="shared" si="1768"/>
        <v>79.988571428571433</v>
      </c>
      <c r="F1410">
        <f t="shared" si="1769"/>
        <v>2.1118659793814438</v>
      </c>
      <c r="G1410">
        <f t="shared" si="1770"/>
        <v>33.505154639175259</v>
      </c>
      <c r="H1410">
        <f t="shared" si="1771"/>
        <v>-0.14130285714285762</v>
      </c>
      <c r="I1410">
        <f t="shared" si="1772"/>
        <v>8.0114285714285671</v>
      </c>
      <c r="J1410">
        <f t="array" ref="J1410">MMULT(MMULT(F1410:G1410,D$856:E$857), TRANSPOSE(F1410:G1410))</f>
        <v>65.741407306309128</v>
      </c>
      <c r="K1410">
        <f t="array" ref="K1410">MMULT(MMULT(H1410:I1410,D$861:E$862), TRANSPOSE(H1410:I1410))</f>
        <v>2.6102402533509057</v>
      </c>
      <c r="L1410">
        <f t="shared" si="1773"/>
        <v>33.604273623763881</v>
      </c>
      <c r="M1410">
        <f t="shared" si="1774"/>
        <v>2.1107943042646293</v>
      </c>
      <c r="N1410">
        <f t="shared" si="1775"/>
        <v>2</v>
      </c>
      <c r="O1410">
        <f t="shared" si="1776"/>
        <v>0</v>
      </c>
      <c r="P1410">
        <f t="shared" si="1777"/>
        <v>1</v>
      </c>
      <c r="Q1410">
        <f t="shared" si="1778"/>
        <v>0</v>
      </c>
      <c r="R1410">
        <f>IF(Q$1428&lt;1,R1119-1, NA)</f>
        <v>245</v>
      </c>
      <c r="S1410">
        <f t="shared" si="1781"/>
        <v>17</v>
      </c>
    </row>
    <row r="1411" spans="1:19" x14ac:dyDescent="0.3">
      <c r="A1411">
        <f t="shared" ref="A1411" si="1899">A1120</f>
        <v>256</v>
      </c>
      <c r="B1411">
        <f t="shared" ref="B1411:C1411" si="1900">A$1142</f>
        <v>2.0381340206185565</v>
      </c>
      <c r="C1411">
        <f t="shared" si="1900"/>
        <v>54.494845360824741</v>
      </c>
      <c r="D1411">
        <f t="shared" si="1767"/>
        <v>4.291302857142858</v>
      </c>
      <c r="E1411">
        <f t="shared" si="1768"/>
        <v>79.988571428571433</v>
      </c>
      <c r="F1411">
        <f t="shared" si="1769"/>
        <v>1.7788659793814436</v>
      </c>
      <c r="G1411">
        <f t="shared" si="1770"/>
        <v>25.505154639175259</v>
      </c>
      <c r="H1411">
        <f t="shared" si="1771"/>
        <v>-0.4743028571428578</v>
      </c>
      <c r="I1411">
        <f t="shared" si="1772"/>
        <v>1.1428571428567125E-2</v>
      </c>
      <c r="J1411">
        <f t="array" ref="J1411">MMULT(MMULT(F1411:G1411,D$856:E$857), TRANSPOSE(F1411:G1411))</f>
        <v>44.247959956587849</v>
      </c>
      <c r="K1411">
        <f t="array" ref="K1411">MMULT(MMULT(H1411:I1411,D$861:E$862), TRANSPOSE(H1411:I1411))</f>
        <v>1.6076535845484377</v>
      </c>
      <c r="L1411">
        <f t="shared" si="1773"/>
        <v>22.857549948903241</v>
      </c>
      <c r="M1411">
        <f t="shared" si="1774"/>
        <v>1.6095009698633953</v>
      </c>
      <c r="N1411">
        <f t="shared" si="1775"/>
        <v>2</v>
      </c>
      <c r="O1411">
        <f t="shared" si="1776"/>
        <v>0</v>
      </c>
      <c r="P1411">
        <f t="shared" si="1777"/>
        <v>1</v>
      </c>
      <c r="Q1411">
        <f t="shared" si="1778"/>
        <v>0</v>
      </c>
      <c r="R1411">
        <f>IF(Q$1428&lt;1,R1120-1, NA)</f>
        <v>247</v>
      </c>
      <c r="S1411">
        <f t="shared" si="1781"/>
        <v>18</v>
      </c>
    </row>
    <row r="1412" spans="1:19" x14ac:dyDescent="0.3">
      <c r="A1412">
        <f t="shared" ref="A1412" si="1901">A1121</f>
        <v>257</v>
      </c>
      <c r="B1412">
        <f t="shared" ref="B1412:C1412" si="1902">A$1142</f>
        <v>2.0381340206185565</v>
      </c>
      <c r="C1412">
        <f t="shared" si="1902"/>
        <v>54.494845360824741</v>
      </c>
      <c r="D1412">
        <f t="shared" si="1767"/>
        <v>4.291302857142858</v>
      </c>
      <c r="E1412">
        <f t="shared" si="1768"/>
        <v>79.988571428571433</v>
      </c>
      <c r="F1412">
        <f t="shared" si="1769"/>
        <v>1.8788659793814433</v>
      </c>
      <c r="G1412">
        <f t="shared" si="1770"/>
        <v>16.505154639175259</v>
      </c>
      <c r="H1412">
        <f t="shared" si="1771"/>
        <v>-0.37430285714285816</v>
      </c>
      <c r="I1412">
        <f t="shared" si="1772"/>
        <v>-8.9885714285714329</v>
      </c>
      <c r="J1412">
        <f t="array" ref="J1412">MMULT(MMULT(F1412:G1412,D$856:E$857), TRANSPOSE(F1412:G1412))</f>
        <v>44.100579079738949</v>
      </c>
      <c r="K1412">
        <f t="array" ref="K1412">MMULT(MMULT(H1412:I1412,D$861:E$862), TRANSPOSE(H1412:I1412))</f>
        <v>2.4757142767811007</v>
      </c>
      <c r="L1412">
        <f t="shared" si="1773"/>
        <v>22.783859510478791</v>
      </c>
      <c r="M1412">
        <f t="shared" si="1774"/>
        <v>2.0435313159797266</v>
      </c>
      <c r="N1412">
        <f t="shared" si="1775"/>
        <v>2</v>
      </c>
      <c r="O1412">
        <f t="shared" si="1776"/>
        <v>0</v>
      </c>
      <c r="P1412">
        <f t="shared" si="1777"/>
        <v>1</v>
      </c>
      <c r="Q1412">
        <f t="shared" si="1778"/>
        <v>0</v>
      </c>
      <c r="R1412">
        <f>IF(Q$1428&lt;1,R1121-1, NA)</f>
        <v>249</v>
      </c>
      <c r="S1412">
        <f t="shared" si="1781"/>
        <v>19</v>
      </c>
    </row>
    <row r="1413" spans="1:19" x14ac:dyDescent="0.3">
      <c r="A1413">
        <f t="shared" ref="A1413" si="1903">A1122</f>
        <v>258</v>
      </c>
      <c r="B1413">
        <f t="shared" ref="B1413:C1413" si="1904">A$1142</f>
        <v>2.0381340206185565</v>
      </c>
      <c r="C1413">
        <f t="shared" si="1904"/>
        <v>54.494845360824741</v>
      </c>
      <c r="D1413">
        <f t="shared" ref="D1413:D1427" si="1905">A$1143</f>
        <v>4.291302857142858</v>
      </c>
      <c r="E1413">
        <f t="shared" ref="E1413:E1427" si="1906">B$1143</f>
        <v>79.988571428571433</v>
      </c>
      <c r="F1413">
        <f t="shared" ref="F1413:F1427" si="1907">INDEX(A$4:A$275,A1413)-B1413</f>
        <v>2.4118659793814436</v>
      </c>
      <c r="G1413">
        <f t="shared" ref="G1413:G1427" si="1908">INDEX(B$4:B$275,A1413)-C1413</f>
        <v>28.505154639175259</v>
      </c>
      <c r="H1413">
        <f t="shared" ref="H1413:H1427" si="1909">INDEX(A$4:A$275,A1413)-D1413</f>
        <v>0.1586971428571422</v>
      </c>
      <c r="I1413">
        <f t="shared" ref="I1413:I1427" si="1910">INDEX(B$4:B$275,A1413)-E1413</f>
        <v>3.0114285714285671</v>
      </c>
      <c r="J1413">
        <f t="array" ref="J1413">MMULT(MMULT(F1413:G1413,D$856:E$857), TRANSPOSE(F1413:G1413))</f>
        <v>75.980988018123639</v>
      </c>
      <c r="K1413">
        <f t="array" ref="K1413">MMULT(MMULT(H1413:I1413,D$861:E$862), TRANSPOSE(H1413:I1413))</f>
        <v>0.31126517356940664</v>
      </c>
      <c r="L1413">
        <f t="shared" ref="L1413:L1427" si="1911">(J1413+LN(G$565))/2</f>
        <v>38.724063979671136</v>
      </c>
      <c r="M1413">
        <f t="shared" ref="M1413:M1427" si="1912">(K1413+LN(G$570))/2</f>
        <v>0.96130676437387974</v>
      </c>
      <c r="N1413">
        <f t="shared" ref="N1413:N1427" si="1913">IF(L1413&lt;M1413,1,2)</f>
        <v>2</v>
      </c>
      <c r="O1413">
        <f t="shared" ref="O1413:O1427" si="1914">IF(N1413=1,1,0)</f>
        <v>0</v>
      </c>
      <c r="P1413">
        <f t="shared" ref="P1413:P1427" si="1915">IF(N1413=2,1,0)</f>
        <v>1</v>
      </c>
      <c r="Q1413">
        <f t="shared" ref="Q1413:Q1427" si="1916">ABS(N1413-N1122)</f>
        <v>0</v>
      </c>
      <c r="R1413">
        <f>IF(Q$1428&lt;1,R1122-1, NA)</f>
        <v>251</v>
      </c>
      <c r="S1413">
        <f t="shared" si="1781"/>
        <v>0</v>
      </c>
    </row>
    <row r="1414" spans="1:19" x14ac:dyDescent="0.3">
      <c r="A1414">
        <f t="shared" ref="A1414" si="1917">A1123</f>
        <v>259</v>
      </c>
      <c r="B1414">
        <f t="shared" ref="B1414:C1414" si="1918">A$1142</f>
        <v>2.0381340206185565</v>
      </c>
      <c r="C1414">
        <f t="shared" si="1918"/>
        <v>54.494845360824741</v>
      </c>
      <c r="D1414">
        <f t="shared" si="1905"/>
        <v>4.291302857142858</v>
      </c>
      <c r="E1414">
        <f t="shared" si="1906"/>
        <v>79.988571428571433</v>
      </c>
      <c r="F1414">
        <f t="shared" si="1907"/>
        <v>-3.813402061855653E-2</v>
      </c>
      <c r="G1414">
        <f t="shared" si="1908"/>
        <v>1.5051546391752595</v>
      </c>
      <c r="H1414">
        <f t="shared" si="1909"/>
        <v>-2.291302857142858</v>
      </c>
      <c r="I1414">
        <f t="shared" si="1910"/>
        <v>-23.988571428571433</v>
      </c>
      <c r="J1414">
        <f t="array" ref="J1414">MMULT(MMULT(F1414:G1414,D$856:E$857), TRANSPOSE(F1414:G1414))</f>
        <v>0.12053113436409971</v>
      </c>
      <c r="K1414">
        <f t="array" ref="K1414">MMULT(MMULT(H1414:I1414,D$861:E$862), TRANSPOSE(H1414:I1414))</f>
        <v>37.429824691649507</v>
      </c>
      <c r="L1414">
        <f t="shared" si="1911"/>
        <v>0.7938355377913664</v>
      </c>
      <c r="M1414">
        <f t="shared" si="1912"/>
        <v>19.520586523413929</v>
      </c>
      <c r="N1414">
        <f t="shared" si="1913"/>
        <v>1</v>
      </c>
      <c r="O1414">
        <f t="shared" si="1914"/>
        <v>1</v>
      </c>
      <c r="P1414">
        <f t="shared" si="1915"/>
        <v>0</v>
      </c>
      <c r="Q1414">
        <f t="shared" si="1916"/>
        <v>0</v>
      </c>
      <c r="R1414">
        <f>IF(Q$1428&lt;1,R1123-1, NA)</f>
        <v>252</v>
      </c>
      <c r="S1414">
        <f t="shared" ref="S1414:S1427" si="1919">MOD(S1413+1, B$1432)</f>
        <v>1</v>
      </c>
    </row>
    <row r="1415" spans="1:19" x14ac:dyDescent="0.3">
      <c r="A1415">
        <f t="shared" ref="A1415" si="1920">A1124</f>
        <v>260</v>
      </c>
      <c r="B1415">
        <f t="shared" ref="B1415:C1415" si="1921">A$1142</f>
        <v>2.0381340206185565</v>
      </c>
      <c r="C1415">
        <f t="shared" si="1921"/>
        <v>54.494845360824741</v>
      </c>
      <c r="D1415">
        <f t="shared" si="1905"/>
        <v>4.291302857142858</v>
      </c>
      <c r="E1415">
        <f t="shared" si="1906"/>
        <v>79.988571428571433</v>
      </c>
      <c r="F1415">
        <f t="shared" si="1907"/>
        <v>2.2448659793814438</v>
      </c>
      <c r="G1415">
        <f t="shared" si="1908"/>
        <v>24.505154639175259</v>
      </c>
      <c r="H1415">
        <f t="shared" si="1909"/>
        <v>-8.3028571428576114E-3</v>
      </c>
      <c r="I1415">
        <f t="shared" si="1910"/>
        <v>-0.98857142857143288</v>
      </c>
      <c r="J1415">
        <f t="array" ref="J1415">MMULT(MMULT(F1415:G1415,D$856:E$857), TRANSPOSE(F1415:G1415))</f>
        <v>64.658899465071002</v>
      </c>
      <c r="K1415">
        <f t="array" ref="K1415">MMULT(MMULT(H1415:I1415,D$861:E$862), TRANSPOSE(H1415:I1415))</f>
        <v>2.9402872322173462E-2</v>
      </c>
      <c r="L1415">
        <f t="shared" si="1911"/>
        <v>33.063019703144818</v>
      </c>
      <c r="M1415">
        <f t="shared" si="1912"/>
        <v>0.82037561375026324</v>
      </c>
      <c r="N1415">
        <f t="shared" si="1913"/>
        <v>2</v>
      </c>
      <c r="O1415">
        <f t="shared" si="1914"/>
        <v>0</v>
      </c>
      <c r="P1415">
        <f t="shared" si="1915"/>
        <v>1</v>
      </c>
      <c r="Q1415">
        <f t="shared" si="1916"/>
        <v>0</v>
      </c>
      <c r="R1415">
        <f>IF(Q$1428&lt;1,R1124-1, NA)</f>
        <v>253</v>
      </c>
      <c r="S1415">
        <f t="shared" si="1919"/>
        <v>2</v>
      </c>
    </row>
    <row r="1416" spans="1:19" x14ac:dyDescent="0.3">
      <c r="A1416">
        <f t="shared" ref="A1416" si="1922">A1125</f>
        <v>261</v>
      </c>
      <c r="B1416">
        <f t="shared" ref="B1416:C1416" si="1923">A$1142</f>
        <v>2.0381340206185565</v>
      </c>
      <c r="C1416">
        <f t="shared" si="1923"/>
        <v>54.494845360824741</v>
      </c>
      <c r="D1416">
        <f t="shared" si="1905"/>
        <v>4.291302857142858</v>
      </c>
      <c r="E1416">
        <f t="shared" si="1906"/>
        <v>79.988571428571433</v>
      </c>
      <c r="F1416">
        <f t="shared" si="1907"/>
        <v>2.7288659793814438</v>
      </c>
      <c r="G1416">
        <f t="shared" si="1908"/>
        <v>23.505154639175259</v>
      </c>
      <c r="H1416">
        <f t="shared" si="1909"/>
        <v>0.47569714285714237</v>
      </c>
      <c r="I1416">
        <f t="shared" si="1910"/>
        <v>-1.9885714285714329</v>
      </c>
      <c r="J1416">
        <f t="array" ref="J1416">MMULT(MMULT(F1416:G1416,D$856:E$857), TRANSPOSE(F1416:G1416))</f>
        <v>92.92083539523999</v>
      </c>
      <c r="K1416">
        <f t="array" ref="K1416">MMULT(MMULT(H1416:I1416,D$861:E$862), TRANSPOSE(H1416:I1416))</f>
        <v>2.0656357050608682</v>
      </c>
      <c r="L1416">
        <f t="shared" si="1911"/>
        <v>47.193987668229312</v>
      </c>
      <c r="M1416">
        <f t="shared" si="1912"/>
        <v>1.8384920301196106</v>
      </c>
      <c r="N1416">
        <f t="shared" si="1913"/>
        <v>2</v>
      </c>
      <c r="O1416">
        <f t="shared" si="1914"/>
        <v>0</v>
      </c>
      <c r="P1416">
        <f t="shared" si="1915"/>
        <v>1</v>
      </c>
      <c r="Q1416">
        <f t="shared" si="1916"/>
        <v>0</v>
      </c>
      <c r="R1416">
        <f>IF(Q$1428&lt;1,R1125-1, NA)</f>
        <v>254</v>
      </c>
      <c r="S1416">
        <f t="shared" si="1919"/>
        <v>3</v>
      </c>
    </row>
    <row r="1417" spans="1:19" x14ac:dyDescent="0.3">
      <c r="A1417">
        <f t="shared" ref="A1417" si="1924">A1126</f>
        <v>262</v>
      </c>
      <c r="B1417">
        <f t="shared" ref="B1417:C1417" si="1925">A$1142</f>
        <v>2.0381340206185565</v>
      </c>
      <c r="C1417">
        <f t="shared" si="1925"/>
        <v>54.494845360824741</v>
      </c>
      <c r="D1417">
        <f t="shared" si="1905"/>
        <v>4.291302857142858</v>
      </c>
      <c r="E1417">
        <f t="shared" si="1906"/>
        <v>79.988571428571433</v>
      </c>
      <c r="F1417">
        <f t="shared" si="1907"/>
        <v>2.4948659793814438</v>
      </c>
      <c r="G1417">
        <f t="shared" si="1908"/>
        <v>29.505154639175259</v>
      </c>
      <c r="H1417">
        <f t="shared" si="1909"/>
        <v>0.24169714285714239</v>
      </c>
      <c r="I1417">
        <f t="shared" si="1910"/>
        <v>4.0114285714285671</v>
      </c>
      <c r="J1417">
        <f t="array" ref="J1417">MMULT(MMULT(F1417:G1417,D$856:E$857), TRANSPOSE(F1417:G1417))</f>
        <v>81.314018266689899</v>
      </c>
      <c r="K1417">
        <f t="array" ref="K1417">MMULT(MMULT(H1417:I1417,D$861:E$862), TRANSPOSE(H1417:I1417))</f>
        <v>0.60892574198024607</v>
      </c>
      <c r="L1417">
        <f t="shared" si="1911"/>
        <v>41.390579103954266</v>
      </c>
      <c r="M1417">
        <f t="shared" si="1912"/>
        <v>1.1101370485792996</v>
      </c>
      <c r="N1417">
        <f t="shared" si="1913"/>
        <v>2</v>
      </c>
      <c r="O1417">
        <f t="shared" si="1914"/>
        <v>0</v>
      </c>
      <c r="P1417">
        <f t="shared" si="1915"/>
        <v>1</v>
      </c>
      <c r="Q1417">
        <f t="shared" si="1916"/>
        <v>0</v>
      </c>
      <c r="R1417">
        <f>IF(Q$1428&lt;1,R1126-1, NA)</f>
        <v>255</v>
      </c>
      <c r="S1417">
        <f t="shared" si="1919"/>
        <v>4</v>
      </c>
    </row>
    <row r="1418" spans="1:19" x14ac:dyDescent="0.3">
      <c r="A1418">
        <f t="shared" ref="A1418" si="1926">A1127</f>
        <v>263</v>
      </c>
      <c r="B1418">
        <f t="shared" ref="B1418:C1418" si="1927">A$1142</f>
        <v>2.0381340206185565</v>
      </c>
      <c r="C1418">
        <f t="shared" si="1927"/>
        <v>54.494845360824741</v>
      </c>
      <c r="D1418">
        <f t="shared" si="1905"/>
        <v>4.291302857142858</v>
      </c>
      <c r="E1418">
        <f t="shared" si="1906"/>
        <v>79.988571428571433</v>
      </c>
      <c r="F1418">
        <f t="shared" si="1907"/>
        <v>-0.18813402061855644</v>
      </c>
      <c r="G1418">
        <f t="shared" si="1908"/>
        <v>3.5051546391752595</v>
      </c>
      <c r="H1418">
        <f t="shared" si="1909"/>
        <v>-2.4413028571428579</v>
      </c>
      <c r="I1418">
        <f t="shared" si="1910"/>
        <v>-21.988571428571433</v>
      </c>
      <c r="J1418">
        <f t="array" ref="J1418">MMULT(MMULT(F1418:G1418,D$856:E$857), TRANSPOSE(F1418:G1418))</f>
        <v>1.2086108563338172</v>
      </c>
      <c r="K1418">
        <f t="array" ref="K1418">MMULT(MMULT(H1418:I1418,D$861:E$862), TRANSPOSE(H1418:I1418))</f>
        <v>39.951115300149176</v>
      </c>
      <c r="L1418">
        <f t="shared" si="1911"/>
        <v>1.3378753987762251</v>
      </c>
      <c r="M1418">
        <f t="shared" si="1912"/>
        <v>20.781231827663763</v>
      </c>
      <c r="N1418">
        <f t="shared" si="1913"/>
        <v>1</v>
      </c>
      <c r="O1418">
        <f t="shared" si="1914"/>
        <v>1</v>
      </c>
      <c r="P1418">
        <f t="shared" si="1915"/>
        <v>0</v>
      </c>
      <c r="Q1418">
        <f t="shared" si="1916"/>
        <v>0</v>
      </c>
      <c r="R1418">
        <f>IF(Q$1428&lt;1,R1127-1, NA)</f>
        <v>256</v>
      </c>
      <c r="S1418">
        <f t="shared" si="1919"/>
        <v>5</v>
      </c>
    </row>
    <row r="1419" spans="1:19" x14ac:dyDescent="0.3">
      <c r="A1419">
        <f t="shared" ref="A1419" si="1928">A1128</f>
        <v>264</v>
      </c>
      <c r="B1419">
        <f t="shared" ref="B1419:C1419" si="1929">A$1142</f>
        <v>2.0381340206185565</v>
      </c>
      <c r="C1419">
        <f t="shared" si="1929"/>
        <v>54.494845360824741</v>
      </c>
      <c r="D1419">
        <f t="shared" si="1905"/>
        <v>4.291302857142858</v>
      </c>
      <c r="E1419">
        <f t="shared" si="1906"/>
        <v>79.988571428571433</v>
      </c>
      <c r="F1419">
        <f t="shared" si="1907"/>
        <v>2.2118659793814435</v>
      </c>
      <c r="G1419">
        <f t="shared" si="1908"/>
        <v>28.505154639175259</v>
      </c>
      <c r="H1419">
        <f t="shared" si="1909"/>
        <v>-4.1302857142857974E-2</v>
      </c>
      <c r="I1419">
        <f t="shared" si="1910"/>
        <v>3.0114285714285671</v>
      </c>
      <c r="J1419">
        <f t="array" ref="J1419">MMULT(MMULT(F1419:G1419,D$856:E$857), TRANSPOSE(F1419:G1419))</f>
        <v>65.571406313039716</v>
      </c>
      <c r="K1419">
        <f t="array" ref="K1419">MMULT(MMULT(H1419:I1419,D$861:E$862), TRANSPOSE(H1419:I1419))</f>
        <v>0.34874086011193534</v>
      </c>
      <c r="L1419">
        <f t="shared" si="1911"/>
        <v>33.519273127129175</v>
      </c>
      <c r="M1419">
        <f t="shared" si="1912"/>
        <v>0.98004460764514412</v>
      </c>
      <c r="N1419">
        <f t="shared" si="1913"/>
        <v>2</v>
      </c>
      <c r="O1419">
        <f t="shared" si="1914"/>
        <v>0</v>
      </c>
      <c r="P1419">
        <f t="shared" si="1915"/>
        <v>1</v>
      </c>
      <c r="Q1419">
        <f t="shared" si="1916"/>
        <v>0</v>
      </c>
      <c r="R1419">
        <f>IF(Q$1428&lt;1,R1128-1, NA)</f>
        <v>257</v>
      </c>
      <c r="S1419">
        <f t="shared" si="1919"/>
        <v>6</v>
      </c>
    </row>
    <row r="1420" spans="1:19" x14ac:dyDescent="0.3">
      <c r="A1420">
        <f t="shared" ref="A1420" si="1930">A1129</f>
        <v>265</v>
      </c>
      <c r="B1420">
        <f t="shared" ref="B1420:C1420" si="1931">A$1142</f>
        <v>2.0381340206185565</v>
      </c>
      <c r="C1420">
        <f t="shared" si="1931"/>
        <v>54.494845360824741</v>
      </c>
      <c r="D1420">
        <f t="shared" si="1905"/>
        <v>4.291302857142858</v>
      </c>
      <c r="E1420">
        <f t="shared" si="1906"/>
        <v>79.988571428571433</v>
      </c>
      <c r="F1420">
        <f t="shared" si="1907"/>
        <v>-5.5134020618556434E-2</v>
      </c>
      <c r="G1420">
        <f t="shared" si="1908"/>
        <v>-11.494845360824741</v>
      </c>
      <c r="H1420">
        <f t="shared" si="1909"/>
        <v>-2.3083028571428579</v>
      </c>
      <c r="I1420">
        <f t="shared" si="1910"/>
        <v>-36.988571428571433</v>
      </c>
      <c r="J1420">
        <f t="array" ref="J1420">MMULT(MMULT(F1420:G1420,D$856:E$857), TRANSPOSE(F1420:G1420))</f>
        <v>3.9841130307596706</v>
      </c>
      <c r="K1420">
        <f t="array" ref="K1420">MMULT(MMULT(H1420:I1420,D$861:E$862), TRANSPOSE(H1420:I1420))</f>
        <v>53.34935628239954</v>
      </c>
      <c r="L1420">
        <f t="shared" si="1911"/>
        <v>2.7256264859891517</v>
      </c>
      <c r="M1420">
        <f t="shared" si="1912"/>
        <v>27.480352318788945</v>
      </c>
      <c r="N1420">
        <f t="shared" si="1913"/>
        <v>1</v>
      </c>
      <c r="O1420">
        <f t="shared" si="1914"/>
        <v>1</v>
      </c>
      <c r="P1420">
        <f t="shared" si="1915"/>
        <v>0</v>
      </c>
      <c r="Q1420">
        <f t="shared" si="1916"/>
        <v>0</v>
      </c>
      <c r="R1420">
        <f>IF(Q$1428&lt;1,R1129-1, NA)</f>
        <v>259</v>
      </c>
      <c r="S1420">
        <f t="shared" si="1919"/>
        <v>7</v>
      </c>
    </row>
    <row r="1421" spans="1:19" x14ac:dyDescent="0.3">
      <c r="A1421">
        <f t="shared" ref="A1421" si="1932">A1130</f>
        <v>266</v>
      </c>
      <c r="B1421">
        <f t="shared" ref="B1421:C1421" si="1933">A$1142</f>
        <v>2.0381340206185565</v>
      </c>
      <c r="C1421">
        <f t="shared" si="1933"/>
        <v>54.494845360824741</v>
      </c>
      <c r="D1421">
        <f t="shared" si="1905"/>
        <v>4.291302857142858</v>
      </c>
      <c r="E1421">
        <f t="shared" si="1906"/>
        <v>79.988571428571433</v>
      </c>
      <c r="F1421">
        <f t="shared" si="1907"/>
        <v>0.21186597938144347</v>
      </c>
      <c r="G1421">
        <f t="shared" si="1908"/>
        <v>5.5051546391752595</v>
      </c>
      <c r="H1421">
        <f t="shared" si="1909"/>
        <v>-2.041302857142858</v>
      </c>
      <c r="I1421">
        <f t="shared" si="1910"/>
        <v>-19.988571428571433</v>
      </c>
      <c r="J1421">
        <f t="array" ref="J1421">MMULT(MMULT(F1421:G1421,D$856:E$857), TRANSPOSE(F1421:G1421))</f>
        <v>1.0566023801872333</v>
      </c>
      <c r="K1421">
        <f t="array" ref="K1421">MMULT(MMULT(H1421:I1421,D$861:E$862), TRANSPOSE(H1421:I1421))</f>
        <v>28.813319380569411</v>
      </c>
      <c r="L1421">
        <f t="shared" si="1911"/>
        <v>1.2618711607029331</v>
      </c>
      <c r="M1421">
        <f t="shared" si="1912"/>
        <v>15.212333867873882</v>
      </c>
      <c r="N1421">
        <f t="shared" si="1913"/>
        <v>1</v>
      </c>
      <c r="O1421">
        <f t="shared" si="1914"/>
        <v>1</v>
      </c>
      <c r="P1421">
        <f t="shared" si="1915"/>
        <v>0</v>
      </c>
      <c r="Q1421">
        <f t="shared" si="1916"/>
        <v>0</v>
      </c>
      <c r="R1421">
        <f>IF(Q$1428&lt;1,R1130-1, NA)</f>
        <v>260</v>
      </c>
      <c r="S1421">
        <f t="shared" si="1919"/>
        <v>8</v>
      </c>
    </row>
    <row r="1422" spans="1:19" x14ac:dyDescent="0.3">
      <c r="A1422">
        <f t="shared" ref="A1422" si="1934">A1131</f>
        <v>267</v>
      </c>
      <c r="B1422">
        <f t="shared" ref="B1422:C1422" si="1935">A$1142</f>
        <v>2.0381340206185565</v>
      </c>
      <c r="C1422">
        <f t="shared" si="1935"/>
        <v>54.494845360824741</v>
      </c>
      <c r="D1422">
        <f t="shared" si="1905"/>
        <v>4.291302857142858</v>
      </c>
      <c r="E1422">
        <f t="shared" si="1906"/>
        <v>79.988571428571433</v>
      </c>
      <c r="F1422">
        <f t="shared" si="1907"/>
        <v>2.7118659793814435</v>
      </c>
      <c r="G1422">
        <f t="shared" si="1908"/>
        <v>20.505154639175259</v>
      </c>
      <c r="H1422">
        <f t="shared" si="1909"/>
        <v>0.45869714285714203</v>
      </c>
      <c r="I1422">
        <f t="shared" si="1910"/>
        <v>-4.9885714285714329</v>
      </c>
      <c r="J1422">
        <f t="array" ref="J1422">MMULT(MMULT(F1422:G1422,D$856:E$857), TRANSPOSE(F1422:G1422))</f>
        <v>91.415316799337035</v>
      </c>
      <c r="K1422">
        <f t="array" ref="K1422">MMULT(MMULT(H1422:I1422,D$861:E$862), TRANSPOSE(H1422:I1422))</f>
        <v>3.0883522850336993</v>
      </c>
      <c r="L1422">
        <f t="shared" si="1911"/>
        <v>46.441228370277834</v>
      </c>
      <c r="M1422">
        <f t="shared" si="1912"/>
        <v>2.3498503201060261</v>
      </c>
      <c r="N1422">
        <f t="shared" si="1913"/>
        <v>2</v>
      </c>
      <c r="O1422">
        <f t="shared" si="1914"/>
        <v>0</v>
      </c>
      <c r="P1422">
        <f t="shared" si="1915"/>
        <v>1</v>
      </c>
      <c r="Q1422">
        <f t="shared" si="1916"/>
        <v>0</v>
      </c>
      <c r="R1422">
        <f>IF(Q$1428&lt;1,R1131-1, NA)</f>
        <v>261</v>
      </c>
      <c r="S1422">
        <f t="shared" si="1919"/>
        <v>9</v>
      </c>
    </row>
    <row r="1423" spans="1:19" x14ac:dyDescent="0.3">
      <c r="A1423">
        <f t="shared" ref="A1423" si="1936">A1132</f>
        <v>268</v>
      </c>
      <c r="B1423">
        <f t="shared" ref="B1423:C1423" si="1937">A$1142</f>
        <v>2.0381340206185565</v>
      </c>
      <c r="C1423">
        <f t="shared" si="1937"/>
        <v>54.494845360824741</v>
      </c>
      <c r="D1423">
        <f t="shared" si="1905"/>
        <v>4.291302857142858</v>
      </c>
      <c r="E1423">
        <f t="shared" si="1906"/>
        <v>79.988571428571433</v>
      </c>
      <c r="F1423">
        <f t="shared" si="1907"/>
        <v>2.0788659793814435</v>
      </c>
      <c r="G1423">
        <f t="shared" si="1908"/>
        <v>26.505154639175259</v>
      </c>
      <c r="H1423">
        <f t="shared" si="1909"/>
        <v>-0.17430285714285798</v>
      </c>
      <c r="I1423">
        <f t="shared" si="1910"/>
        <v>1.0114285714285671</v>
      </c>
      <c r="J1423">
        <f t="array" ref="J1423">MMULT(MMULT(F1423:G1423,D$856:E$857), TRANSPOSE(F1423:G1423))</f>
        <v>57.715274152276038</v>
      </c>
      <c r="K1423">
        <f t="array" ref="K1423">MMULT(MMULT(H1423:I1423,D$861:E$862), TRANSPOSE(H1423:I1423))</f>
        <v>0.31007967642984369</v>
      </c>
      <c r="L1423">
        <f t="shared" si="1911"/>
        <v>29.591207046747336</v>
      </c>
      <c r="M1423">
        <f t="shared" si="1912"/>
        <v>0.96071401580409832</v>
      </c>
      <c r="N1423">
        <f t="shared" si="1913"/>
        <v>2</v>
      </c>
      <c r="O1423">
        <f t="shared" si="1914"/>
        <v>0</v>
      </c>
      <c r="P1423">
        <f t="shared" si="1915"/>
        <v>1</v>
      </c>
      <c r="Q1423">
        <f t="shared" si="1916"/>
        <v>0</v>
      </c>
      <c r="R1423">
        <f>IF(Q$1428&lt;1,R1132-1, NA)</f>
        <v>263</v>
      </c>
      <c r="S1423">
        <f t="shared" si="1919"/>
        <v>10</v>
      </c>
    </row>
    <row r="1424" spans="1:19" x14ac:dyDescent="0.3">
      <c r="A1424">
        <f t="shared" ref="A1424" si="1938">A1133</f>
        <v>269</v>
      </c>
      <c r="B1424">
        <f t="shared" ref="B1424:C1424" si="1939">A$1142</f>
        <v>2.0381340206185565</v>
      </c>
      <c r="C1424">
        <f t="shared" si="1939"/>
        <v>54.494845360824741</v>
      </c>
      <c r="D1424">
        <f t="shared" si="1905"/>
        <v>4.291302857142858</v>
      </c>
      <c r="E1424">
        <f t="shared" si="1906"/>
        <v>79.988571428571433</v>
      </c>
      <c r="F1424">
        <f t="shared" si="1907"/>
        <v>0.11186597938144338</v>
      </c>
      <c r="G1424">
        <f t="shared" si="1908"/>
        <v>-8.4948453608247405</v>
      </c>
      <c r="H1424">
        <f t="shared" si="1909"/>
        <v>-2.1413028571428581</v>
      </c>
      <c r="I1424">
        <f t="shared" si="1910"/>
        <v>-33.988571428571433</v>
      </c>
      <c r="J1424">
        <f t="array" ref="J1424">MMULT(MMULT(F1424:G1424,D$856:E$857), TRANSPOSE(F1424:G1424))</f>
        <v>2.9439871217984956</v>
      </c>
      <c r="K1424">
        <f t="array" ref="K1424">MMULT(MMULT(H1424:I1424,D$861:E$862), TRANSPOSE(H1424:I1424))</f>
        <v>45.427532605338925</v>
      </c>
      <c r="L1424">
        <f t="shared" si="1911"/>
        <v>2.2055635315085644</v>
      </c>
      <c r="M1424">
        <f t="shared" si="1912"/>
        <v>23.519440480258638</v>
      </c>
      <c r="N1424">
        <f t="shared" si="1913"/>
        <v>1</v>
      </c>
      <c r="O1424">
        <f t="shared" si="1914"/>
        <v>1</v>
      </c>
      <c r="P1424">
        <f t="shared" si="1915"/>
        <v>0</v>
      </c>
      <c r="Q1424">
        <f t="shared" si="1916"/>
        <v>0</v>
      </c>
      <c r="R1424">
        <f>IF(Q$1428&lt;1,R1133-1, NA)</f>
        <v>266</v>
      </c>
      <c r="S1424">
        <f t="shared" si="1919"/>
        <v>11</v>
      </c>
    </row>
    <row r="1425" spans="1:20" x14ac:dyDescent="0.3">
      <c r="A1425">
        <f t="shared" ref="A1425" si="1940">A1134</f>
        <v>270</v>
      </c>
      <c r="B1425">
        <f t="shared" ref="B1425:C1425" si="1941">A$1142</f>
        <v>2.0381340206185565</v>
      </c>
      <c r="C1425">
        <f t="shared" si="1941"/>
        <v>54.494845360824741</v>
      </c>
      <c r="D1425">
        <f t="shared" si="1905"/>
        <v>4.291302857142858</v>
      </c>
      <c r="E1425">
        <f t="shared" si="1906"/>
        <v>79.988571428571433</v>
      </c>
      <c r="F1425">
        <f t="shared" si="1907"/>
        <v>2.3788659793814433</v>
      </c>
      <c r="G1425">
        <f t="shared" si="1908"/>
        <v>35.505154639175259</v>
      </c>
      <c r="H1425">
        <f t="shared" si="1909"/>
        <v>0.12569714285714184</v>
      </c>
      <c r="I1425">
        <f t="shared" si="1910"/>
        <v>10.011428571428567</v>
      </c>
      <c r="J1425">
        <f t="array" ref="J1425">MMULT(MMULT(F1425:G1425,D$856:E$857), TRANSPOSE(F1425:G1425))</f>
        <v>80.678404161797687</v>
      </c>
      <c r="K1425">
        <f t="array" ref="K1425">MMULT(MMULT(H1425:I1425,D$861:E$862), TRANSPOSE(H1425:I1425))</f>
        <v>2.9360098389023679</v>
      </c>
      <c r="L1425">
        <f t="shared" si="1911"/>
        <v>41.07277205150816</v>
      </c>
      <c r="M1425">
        <f t="shared" si="1912"/>
        <v>2.2736790970403602</v>
      </c>
      <c r="N1425">
        <f t="shared" si="1913"/>
        <v>2</v>
      </c>
      <c r="O1425">
        <f t="shared" si="1914"/>
        <v>0</v>
      </c>
      <c r="P1425">
        <f t="shared" si="1915"/>
        <v>1</v>
      </c>
      <c r="Q1425">
        <f t="shared" si="1916"/>
        <v>0</v>
      </c>
      <c r="R1425">
        <f>IF(Q$1428&lt;1,R1134-1, NA)</f>
        <v>267</v>
      </c>
      <c r="S1425">
        <f t="shared" si="1919"/>
        <v>12</v>
      </c>
    </row>
    <row r="1426" spans="1:20" x14ac:dyDescent="0.3">
      <c r="A1426">
        <f t="shared" ref="A1426" si="1942">A1135</f>
        <v>271</v>
      </c>
      <c r="B1426">
        <f t="shared" ref="B1426:C1426" si="1943">A$1142</f>
        <v>2.0381340206185565</v>
      </c>
      <c r="C1426">
        <f t="shared" si="1943"/>
        <v>54.494845360824741</v>
      </c>
      <c r="D1426">
        <f t="shared" si="1905"/>
        <v>4.291302857142858</v>
      </c>
      <c r="E1426">
        <f t="shared" si="1906"/>
        <v>79.988571428571433</v>
      </c>
      <c r="F1426">
        <f t="shared" si="1907"/>
        <v>-0.22113402061855658</v>
      </c>
      <c r="G1426">
        <f t="shared" si="1908"/>
        <v>-8.4948453608247405</v>
      </c>
      <c r="H1426">
        <f t="shared" si="1909"/>
        <v>-2.4743028571428578</v>
      </c>
      <c r="I1426">
        <f t="shared" si="1910"/>
        <v>-33.988571428571433</v>
      </c>
      <c r="J1426">
        <f t="array" ref="J1426">MMULT(MMULT(F1426:G1426,D$856:E$857), TRANSPOSE(F1426:G1426))</f>
        <v>2.1196168621483795</v>
      </c>
      <c r="K1426">
        <f t="array" ref="K1426">MMULT(MMULT(H1426:I1426,D$861:E$862), TRANSPOSE(H1426:I1426))</f>
        <v>52.545047370021365</v>
      </c>
      <c r="L1426">
        <f t="shared" si="1911"/>
        <v>1.7933784016835062</v>
      </c>
      <c r="M1426">
        <f t="shared" si="1912"/>
        <v>27.078197862599858</v>
      </c>
      <c r="N1426">
        <f t="shared" si="1913"/>
        <v>1</v>
      </c>
      <c r="O1426">
        <f t="shared" si="1914"/>
        <v>1</v>
      </c>
      <c r="P1426">
        <f t="shared" si="1915"/>
        <v>0</v>
      </c>
      <c r="Q1426">
        <f t="shared" si="1916"/>
        <v>0</v>
      </c>
      <c r="R1426">
        <f>IF(Q$1428&lt;1,R1135-1, NA)</f>
        <v>269</v>
      </c>
      <c r="S1426">
        <f t="shared" si="1919"/>
        <v>13</v>
      </c>
    </row>
    <row r="1427" spans="1:20" x14ac:dyDescent="0.3">
      <c r="A1427">
        <f t="shared" ref="A1427" si="1944">A1136</f>
        <v>272</v>
      </c>
      <c r="B1427">
        <f t="shared" ref="B1427:C1427" si="1945">A$1142</f>
        <v>2.0381340206185565</v>
      </c>
      <c r="C1427">
        <f t="shared" si="1945"/>
        <v>54.494845360824741</v>
      </c>
      <c r="D1427">
        <f t="shared" si="1905"/>
        <v>4.291302857142858</v>
      </c>
      <c r="E1427">
        <f t="shared" si="1906"/>
        <v>79.988571428571433</v>
      </c>
      <c r="F1427">
        <f t="shared" si="1907"/>
        <v>2.4288659793814431</v>
      </c>
      <c r="G1427">
        <f t="shared" si="1908"/>
        <v>19.505154639175259</v>
      </c>
      <c r="H1427">
        <f t="shared" si="1909"/>
        <v>0.17569714285714166</v>
      </c>
      <c r="I1427">
        <f t="shared" si="1910"/>
        <v>-5.9885714285714329</v>
      </c>
      <c r="J1427">
        <f t="array" ref="J1427">MMULT(MMULT(F1427:G1427,D$856:E$857), TRANSPOSE(F1427:G1427))</f>
        <v>73.405247151329661</v>
      </c>
      <c r="K1427">
        <f t="array" ref="K1427">MMULT(MMULT(H1427:I1427,D$861:E$862), TRANSPOSE(H1427:I1427))</f>
        <v>1.7420944349631482</v>
      </c>
      <c r="L1427">
        <f t="shared" si="1911"/>
        <v>37.436193546274147</v>
      </c>
      <c r="M1427">
        <f t="shared" si="1912"/>
        <v>1.6767213950707505</v>
      </c>
      <c r="N1427">
        <f t="shared" si="1913"/>
        <v>2</v>
      </c>
      <c r="O1427">
        <f t="shared" si="1914"/>
        <v>0</v>
      </c>
      <c r="P1427">
        <f t="shared" si="1915"/>
        <v>1</v>
      </c>
      <c r="Q1427">
        <f t="shared" si="1916"/>
        <v>0</v>
      </c>
      <c r="R1427">
        <f>IF(Q$1428&lt;1,R1136-1, NA)</f>
        <v>271</v>
      </c>
      <c r="S1427">
        <f t="shared" si="1919"/>
        <v>14</v>
      </c>
    </row>
    <row r="1428" spans="1:20" x14ac:dyDescent="0.3">
      <c r="N1428" t="s">
        <v>33</v>
      </c>
      <c r="O1428">
        <f>SUM(O1156:O1427)</f>
        <v>97</v>
      </c>
      <c r="P1428">
        <f>SUM(P1156:P1427)</f>
        <v>175</v>
      </c>
      <c r="Q1428">
        <f>SUM(Q1156:Q1427)</f>
        <v>0</v>
      </c>
    </row>
    <row r="1431" spans="1:20" x14ac:dyDescent="0.3">
      <c r="A1431" t="s">
        <v>18</v>
      </c>
    </row>
    <row r="1432" spans="1:20" x14ac:dyDescent="0.3">
      <c r="A1432">
        <f>_xlfn.CEILING.MATH(P1428/B1432,1)+_xlfn.CEILING.MATH(O1428/B1432,1)</f>
        <v>14</v>
      </c>
      <c r="B1432">
        <v>20</v>
      </c>
    </row>
    <row r="1433" spans="1:20" x14ac:dyDescent="0.3">
      <c r="A1433">
        <f t="array" ref="A1433:T1433">TRANSPOSE(R1156:R1175)</f>
        <v>1</v>
      </c>
      <c r="B1433">
        <v>3</v>
      </c>
      <c r="C1433">
        <v>5</v>
      </c>
      <c r="D1433">
        <v>8</v>
      </c>
      <c r="E1433">
        <v>10</v>
      </c>
      <c r="F1433">
        <v>13</v>
      </c>
      <c r="G1433">
        <v>15</v>
      </c>
      <c r="H1433">
        <v>16</v>
      </c>
      <c r="I1433">
        <v>18</v>
      </c>
      <c r="J1433">
        <v>20</v>
      </c>
      <c r="K1433">
        <v>21</v>
      </c>
      <c r="L1433">
        <v>26</v>
      </c>
      <c r="M1433">
        <v>35</v>
      </c>
      <c r="N1433">
        <v>36</v>
      </c>
      <c r="O1433">
        <v>38</v>
      </c>
      <c r="P1433">
        <v>41</v>
      </c>
      <c r="Q1433">
        <v>43</v>
      </c>
      <c r="R1433">
        <v>47</v>
      </c>
      <c r="S1433">
        <v>49</v>
      </c>
      <c r="T1433">
        <v>52</v>
      </c>
    </row>
    <row r="1434" spans="1:20" x14ac:dyDescent="0.3">
      <c r="A1434">
        <f t="array" ref="A1434:T1434">TRANSPOSE(R1176:R1195)</f>
        <v>54</v>
      </c>
      <c r="B1434">
        <v>57</v>
      </c>
      <c r="C1434">
        <v>60</v>
      </c>
      <c r="D1434">
        <v>62</v>
      </c>
      <c r="E1434">
        <v>64</v>
      </c>
      <c r="F1434">
        <v>68</v>
      </c>
      <c r="G1434">
        <v>71</v>
      </c>
      <c r="H1434">
        <v>74</v>
      </c>
      <c r="I1434">
        <v>76</v>
      </c>
      <c r="J1434">
        <v>83</v>
      </c>
      <c r="K1434">
        <v>88</v>
      </c>
      <c r="L1434">
        <v>90</v>
      </c>
      <c r="M1434">
        <v>92</v>
      </c>
      <c r="N1434">
        <v>94</v>
      </c>
      <c r="O1434">
        <v>98</v>
      </c>
      <c r="P1434">
        <v>100</v>
      </c>
      <c r="Q1434">
        <v>102</v>
      </c>
      <c r="R1434">
        <v>105</v>
      </c>
      <c r="S1434">
        <v>107</v>
      </c>
      <c r="T1434">
        <v>111</v>
      </c>
    </row>
    <row r="1435" spans="1:20" x14ac:dyDescent="0.3">
      <c r="A1435">
        <f t="array" ref="A1435:T1435">TRANSPOSE(R1196:R1215)</f>
        <v>114</v>
      </c>
      <c r="B1435">
        <v>116</v>
      </c>
      <c r="C1435">
        <v>118</v>
      </c>
      <c r="D1435">
        <v>120</v>
      </c>
      <c r="E1435">
        <v>123</v>
      </c>
      <c r="F1435">
        <v>126</v>
      </c>
      <c r="G1435">
        <v>128</v>
      </c>
      <c r="H1435">
        <v>130</v>
      </c>
      <c r="I1435">
        <v>132</v>
      </c>
      <c r="J1435">
        <v>134</v>
      </c>
      <c r="K1435">
        <v>136</v>
      </c>
      <c r="L1435">
        <v>138</v>
      </c>
      <c r="M1435">
        <v>141</v>
      </c>
      <c r="N1435">
        <v>145</v>
      </c>
      <c r="O1435">
        <v>147</v>
      </c>
      <c r="P1435">
        <v>149</v>
      </c>
      <c r="Q1435">
        <v>152</v>
      </c>
      <c r="R1435">
        <v>158</v>
      </c>
      <c r="S1435">
        <v>160</v>
      </c>
      <c r="T1435">
        <v>162</v>
      </c>
    </row>
    <row r="1436" spans="1:20" x14ac:dyDescent="0.3">
      <c r="A1436">
        <f t="array" ref="A1436:T1436">TRANSPOSE(R1216:R1235)</f>
        <v>166</v>
      </c>
      <c r="B1436">
        <v>168</v>
      </c>
      <c r="C1436">
        <v>170</v>
      </c>
      <c r="D1436">
        <v>171</v>
      </c>
      <c r="E1436">
        <v>177</v>
      </c>
      <c r="F1436">
        <v>180</v>
      </c>
      <c r="G1436">
        <v>184</v>
      </c>
      <c r="H1436">
        <v>187</v>
      </c>
      <c r="I1436">
        <v>189</v>
      </c>
      <c r="J1436">
        <v>191</v>
      </c>
      <c r="K1436">
        <v>198</v>
      </c>
      <c r="L1436">
        <v>200</v>
      </c>
      <c r="M1436">
        <v>203</v>
      </c>
      <c r="N1436">
        <v>205</v>
      </c>
      <c r="O1436">
        <v>208</v>
      </c>
      <c r="P1436">
        <v>210</v>
      </c>
      <c r="Q1436">
        <v>212</v>
      </c>
      <c r="R1436">
        <v>216</v>
      </c>
      <c r="S1436">
        <v>218</v>
      </c>
      <c r="T1436">
        <v>220</v>
      </c>
    </row>
    <row r="1437" spans="1:20" x14ac:dyDescent="0.3">
      <c r="A1437">
        <f t="array" ref="A1437:Q1437">TRANSPOSE(R1236:R1252)</f>
        <v>222</v>
      </c>
      <c r="B1437">
        <v>231</v>
      </c>
      <c r="C1437">
        <v>233</v>
      </c>
      <c r="D1437">
        <v>235</v>
      </c>
      <c r="E1437">
        <v>236</v>
      </c>
      <c r="F1437">
        <v>239</v>
      </c>
      <c r="G1437">
        <v>241</v>
      </c>
      <c r="H1437">
        <v>243</v>
      </c>
      <c r="I1437">
        <v>246</v>
      </c>
      <c r="J1437">
        <v>248</v>
      </c>
      <c r="K1437">
        <v>250</v>
      </c>
      <c r="L1437">
        <v>258</v>
      </c>
      <c r="M1437">
        <v>262</v>
      </c>
      <c r="N1437">
        <v>264</v>
      </c>
      <c r="O1437">
        <v>265</v>
      </c>
      <c r="P1437">
        <v>268</v>
      </c>
      <c r="Q1437">
        <v>270</v>
      </c>
      <c r="R1437">
        <v>0</v>
      </c>
      <c r="S1437">
        <v>0</v>
      </c>
      <c r="T1437">
        <v>0</v>
      </c>
    </row>
    <row r="1438" spans="1:20" x14ac:dyDescent="0.3">
      <c r="A1438">
        <f t="array" ref="A1438:T1438">TRANSPOSE(R1253:R1272)</f>
        <v>0</v>
      </c>
      <c r="B1438">
        <v>2</v>
      </c>
      <c r="C1438">
        <v>4</v>
      </c>
      <c r="D1438">
        <v>6</v>
      </c>
      <c r="E1438">
        <v>7</v>
      </c>
      <c r="F1438">
        <v>9</v>
      </c>
      <c r="G1438">
        <v>11</v>
      </c>
      <c r="H1438">
        <v>12</v>
      </c>
      <c r="I1438">
        <v>14</v>
      </c>
      <c r="J1438">
        <v>17</v>
      </c>
      <c r="K1438">
        <v>19</v>
      </c>
      <c r="L1438">
        <v>22</v>
      </c>
      <c r="M1438">
        <v>23</v>
      </c>
      <c r="N1438">
        <v>24</v>
      </c>
      <c r="O1438">
        <v>25</v>
      </c>
      <c r="P1438">
        <v>27</v>
      </c>
      <c r="Q1438">
        <v>28</v>
      </c>
      <c r="R1438">
        <v>29</v>
      </c>
      <c r="S1438">
        <v>30</v>
      </c>
      <c r="T1438">
        <v>31</v>
      </c>
    </row>
    <row r="1439" spans="1:20" x14ac:dyDescent="0.3">
      <c r="A1439">
        <f t="array" ref="A1439:T1439">TRANSPOSE(R1273:R1292)</f>
        <v>32</v>
      </c>
      <c r="B1439">
        <v>33</v>
      </c>
      <c r="C1439">
        <v>34</v>
      </c>
      <c r="D1439">
        <v>37</v>
      </c>
      <c r="E1439">
        <v>39</v>
      </c>
      <c r="F1439">
        <v>40</v>
      </c>
      <c r="G1439">
        <v>42</v>
      </c>
      <c r="H1439">
        <v>44</v>
      </c>
      <c r="I1439">
        <v>45</v>
      </c>
      <c r="J1439">
        <v>46</v>
      </c>
      <c r="K1439">
        <v>48</v>
      </c>
      <c r="L1439">
        <v>50</v>
      </c>
      <c r="M1439">
        <v>51</v>
      </c>
      <c r="N1439">
        <v>53</v>
      </c>
      <c r="O1439">
        <v>55</v>
      </c>
      <c r="P1439">
        <v>56</v>
      </c>
      <c r="Q1439">
        <v>58</v>
      </c>
      <c r="R1439">
        <v>59</v>
      </c>
      <c r="S1439">
        <v>61</v>
      </c>
      <c r="T1439">
        <v>63</v>
      </c>
    </row>
    <row r="1440" spans="1:20" x14ac:dyDescent="0.3">
      <c r="A1440">
        <f t="array" ref="A1440:T1440">TRANSPOSE(R1293:R1312)</f>
        <v>65</v>
      </c>
      <c r="B1440">
        <v>66</v>
      </c>
      <c r="C1440">
        <v>67</v>
      </c>
      <c r="D1440">
        <v>69</v>
      </c>
      <c r="E1440">
        <v>70</v>
      </c>
      <c r="F1440">
        <v>72</v>
      </c>
      <c r="G1440">
        <v>73</v>
      </c>
      <c r="H1440">
        <v>75</v>
      </c>
      <c r="I1440">
        <v>77</v>
      </c>
      <c r="J1440">
        <v>78</v>
      </c>
      <c r="K1440">
        <v>79</v>
      </c>
      <c r="L1440">
        <v>80</v>
      </c>
      <c r="M1440">
        <v>81</v>
      </c>
      <c r="N1440">
        <v>82</v>
      </c>
      <c r="O1440">
        <v>84</v>
      </c>
      <c r="P1440">
        <v>85</v>
      </c>
      <c r="Q1440">
        <v>86</v>
      </c>
      <c r="R1440">
        <v>87</v>
      </c>
      <c r="S1440">
        <v>89</v>
      </c>
      <c r="T1440">
        <v>91</v>
      </c>
    </row>
    <row r="1441" spans="1:20" x14ac:dyDescent="0.3">
      <c r="A1441">
        <f t="array" ref="A1441:T1441">TRANSPOSE(R1313:R1332)</f>
        <v>93</v>
      </c>
      <c r="B1441">
        <v>95</v>
      </c>
      <c r="C1441">
        <v>96</v>
      </c>
      <c r="D1441">
        <v>97</v>
      </c>
      <c r="E1441">
        <v>99</v>
      </c>
      <c r="F1441">
        <v>101</v>
      </c>
      <c r="G1441">
        <v>103</v>
      </c>
      <c r="H1441">
        <v>104</v>
      </c>
      <c r="I1441">
        <v>106</v>
      </c>
      <c r="J1441">
        <v>108</v>
      </c>
      <c r="K1441">
        <v>109</v>
      </c>
      <c r="L1441">
        <v>110</v>
      </c>
      <c r="M1441">
        <v>112</v>
      </c>
      <c r="N1441">
        <v>113</v>
      </c>
      <c r="O1441">
        <v>115</v>
      </c>
      <c r="P1441">
        <v>117</v>
      </c>
      <c r="Q1441">
        <v>119</v>
      </c>
      <c r="R1441">
        <v>121</v>
      </c>
      <c r="S1441">
        <v>122</v>
      </c>
      <c r="T1441">
        <v>124</v>
      </c>
    </row>
    <row r="1442" spans="1:20" x14ac:dyDescent="0.3">
      <c r="A1442">
        <f t="array" ref="A1442:T1442">TRANSPOSE(R1333:R1352)</f>
        <v>125</v>
      </c>
      <c r="B1442">
        <v>127</v>
      </c>
      <c r="C1442">
        <v>129</v>
      </c>
      <c r="D1442">
        <v>131</v>
      </c>
      <c r="E1442">
        <v>133</v>
      </c>
      <c r="F1442">
        <v>135</v>
      </c>
      <c r="G1442">
        <v>137</v>
      </c>
      <c r="H1442">
        <v>139</v>
      </c>
      <c r="I1442">
        <v>140</v>
      </c>
      <c r="J1442">
        <v>142</v>
      </c>
      <c r="K1442">
        <v>143</v>
      </c>
      <c r="L1442">
        <v>144</v>
      </c>
      <c r="M1442">
        <v>146</v>
      </c>
      <c r="N1442">
        <v>148</v>
      </c>
      <c r="O1442">
        <v>150</v>
      </c>
      <c r="P1442">
        <v>151</v>
      </c>
      <c r="Q1442">
        <v>153</v>
      </c>
      <c r="R1442">
        <v>154</v>
      </c>
      <c r="S1442">
        <v>155</v>
      </c>
      <c r="T1442">
        <v>156</v>
      </c>
    </row>
    <row r="1443" spans="1:20" x14ac:dyDescent="0.3">
      <c r="A1443">
        <f t="array" ref="A1443:T1443">TRANSPOSE(R1353:R1372)</f>
        <v>157</v>
      </c>
      <c r="B1443">
        <v>159</v>
      </c>
      <c r="C1443">
        <v>161</v>
      </c>
      <c r="D1443">
        <v>163</v>
      </c>
      <c r="E1443">
        <v>164</v>
      </c>
      <c r="F1443">
        <v>165</v>
      </c>
      <c r="G1443">
        <v>167</v>
      </c>
      <c r="H1443">
        <v>169</v>
      </c>
      <c r="I1443">
        <v>172</v>
      </c>
      <c r="J1443">
        <v>173</v>
      </c>
      <c r="K1443">
        <v>174</v>
      </c>
      <c r="L1443">
        <v>175</v>
      </c>
      <c r="M1443">
        <v>176</v>
      </c>
      <c r="N1443">
        <v>178</v>
      </c>
      <c r="O1443">
        <v>179</v>
      </c>
      <c r="P1443">
        <v>181</v>
      </c>
      <c r="Q1443">
        <v>182</v>
      </c>
      <c r="R1443">
        <v>183</v>
      </c>
      <c r="S1443">
        <v>185</v>
      </c>
      <c r="T1443">
        <v>186</v>
      </c>
    </row>
    <row r="1444" spans="1:20" x14ac:dyDescent="0.3">
      <c r="A1444">
        <f t="array" ref="A1444:T1444">TRANSPOSE(R1373:R1392)</f>
        <v>188</v>
      </c>
      <c r="B1444">
        <v>190</v>
      </c>
      <c r="C1444">
        <v>192</v>
      </c>
      <c r="D1444">
        <v>193</v>
      </c>
      <c r="E1444">
        <v>194</v>
      </c>
      <c r="F1444">
        <v>195</v>
      </c>
      <c r="G1444">
        <v>196</v>
      </c>
      <c r="H1444">
        <v>197</v>
      </c>
      <c r="I1444">
        <v>199</v>
      </c>
      <c r="J1444">
        <v>201</v>
      </c>
      <c r="K1444">
        <v>202</v>
      </c>
      <c r="L1444">
        <v>204</v>
      </c>
      <c r="M1444">
        <v>206</v>
      </c>
      <c r="N1444">
        <v>207</v>
      </c>
      <c r="O1444">
        <v>209</v>
      </c>
      <c r="P1444">
        <v>211</v>
      </c>
      <c r="Q1444">
        <v>213</v>
      </c>
      <c r="R1444">
        <v>214</v>
      </c>
      <c r="S1444">
        <v>215</v>
      </c>
      <c r="T1444">
        <v>217</v>
      </c>
    </row>
    <row r="1445" spans="1:20" x14ac:dyDescent="0.3">
      <c r="A1445">
        <f t="array" ref="A1445:T1445">TRANSPOSE(R1393:R1412)</f>
        <v>219</v>
      </c>
      <c r="B1445">
        <v>221</v>
      </c>
      <c r="C1445">
        <v>223</v>
      </c>
      <c r="D1445">
        <v>224</v>
      </c>
      <c r="E1445">
        <v>225</v>
      </c>
      <c r="F1445">
        <v>226</v>
      </c>
      <c r="G1445">
        <v>227</v>
      </c>
      <c r="H1445">
        <v>228</v>
      </c>
      <c r="I1445">
        <v>229</v>
      </c>
      <c r="J1445">
        <v>230</v>
      </c>
      <c r="K1445">
        <v>232</v>
      </c>
      <c r="L1445">
        <v>234</v>
      </c>
      <c r="M1445">
        <v>237</v>
      </c>
      <c r="N1445">
        <v>238</v>
      </c>
      <c r="O1445">
        <v>240</v>
      </c>
      <c r="P1445">
        <v>242</v>
      </c>
      <c r="Q1445">
        <v>244</v>
      </c>
      <c r="R1445">
        <v>245</v>
      </c>
      <c r="S1445">
        <v>247</v>
      </c>
      <c r="T1445">
        <v>249</v>
      </c>
    </row>
    <row r="1446" spans="1:20" x14ac:dyDescent="0.3">
      <c r="A1446">
        <f t="array" ref="A1446:O1446">TRANSPOSE(R1413:R1427)</f>
        <v>251</v>
      </c>
      <c r="B1446">
        <v>252</v>
      </c>
      <c r="C1446">
        <v>253</v>
      </c>
      <c r="D1446">
        <v>254</v>
      </c>
      <c r="E1446">
        <v>255</v>
      </c>
      <c r="F1446">
        <v>256</v>
      </c>
      <c r="G1446">
        <v>257</v>
      </c>
      <c r="H1446">
        <v>259</v>
      </c>
      <c r="I1446">
        <v>260</v>
      </c>
      <c r="J1446">
        <v>261</v>
      </c>
      <c r="K1446">
        <v>263</v>
      </c>
      <c r="L1446">
        <v>266</v>
      </c>
      <c r="M1446">
        <v>267</v>
      </c>
      <c r="N1446">
        <v>269</v>
      </c>
      <c r="O1446">
        <v>271</v>
      </c>
      <c r="P1446">
        <v>0</v>
      </c>
      <c r="Q1446">
        <v>0</v>
      </c>
      <c r="R1446">
        <v>0</v>
      </c>
      <c r="S1446">
        <v>0</v>
      </c>
      <c r="T1446">
        <v>0</v>
      </c>
    </row>
  </sheetData>
  <autoFilter ref="A864:Q1137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7" sqref="G5:H7"/>
    </sheetView>
  </sheetViews>
  <sheetFormatPr defaultRowHeight="14.4" x14ac:dyDescent="0.3"/>
  <cols>
    <col min="1" max="16384" width="8.796875" style="1"/>
  </cols>
  <sheetData>
    <row r="1" spans="1:12" x14ac:dyDescent="0.3">
      <c r="A1" s="1">
        <f ca="1">RAND()</f>
        <v>0.25677293685316294</v>
      </c>
      <c r="B1" s="1">
        <f t="shared" ref="B1:L16" ca="1" si="0">RAND()</f>
        <v>0.17691034198492028</v>
      </c>
      <c r="C1" s="1">
        <f t="shared" ca="1" si="0"/>
        <v>0.53288457647519616</v>
      </c>
      <c r="D1" s="1">
        <f t="shared" ca="1" si="0"/>
        <v>0.67467509956349614</v>
      </c>
      <c r="E1" s="1">
        <f t="shared" ca="1" si="0"/>
        <v>1.8283010955155277E-2</v>
      </c>
      <c r="F1" s="1">
        <f t="shared" ca="1" si="0"/>
        <v>0.56802427022743984</v>
      </c>
      <c r="G1" s="1">
        <f t="shared" ca="1" si="0"/>
        <v>0.91990526040353626</v>
      </c>
      <c r="H1" s="1">
        <f t="shared" ca="1" si="0"/>
        <v>0.75813693572990803</v>
      </c>
      <c r="I1" s="1">
        <f t="shared" ca="1" si="0"/>
        <v>0.76929007226373247</v>
      </c>
      <c r="J1" s="1">
        <f t="shared" ca="1" si="0"/>
        <v>0.83079476675190489</v>
      </c>
      <c r="K1" s="1">
        <f t="shared" ca="1" si="0"/>
        <v>0.67564939027012239</v>
      </c>
      <c r="L1" s="1">
        <f t="shared" ca="1" si="0"/>
        <v>9.2797288099758291E-2</v>
      </c>
    </row>
    <row r="2" spans="1:12" x14ac:dyDescent="0.3">
      <c r="A2" s="1">
        <f t="shared" ref="A2:L30" ca="1" si="1">RAND()</f>
        <v>0.68569525645391172</v>
      </c>
      <c r="B2" s="1">
        <f t="shared" ca="1" si="0"/>
        <v>0.59159642083881581</v>
      </c>
      <c r="C2" s="1">
        <f t="shared" ca="1" si="0"/>
        <v>0.92693652529467496</v>
      </c>
      <c r="D2" s="1">
        <f t="shared" ca="1" si="0"/>
        <v>0.2380474619254983</v>
      </c>
      <c r="E2" s="1">
        <f t="shared" ca="1" si="0"/>
        <v>0.29642739411193952</v>
      </c>
      <c r="F2" s="1">
        <f t="shared" ca="1" si="0"/>
        <v>0.24537591199482645</v>
      </c>
      <c r="G2" s="1">
        <f t="shared" ca="1" si="0"/>
        <v>0.67152482780627454</v>
      </c>
      <c r="H2" s="1">
        <f t="shared" ca="1" si="0"/>
        <v>6.023825675843586E-3</v>
      </c>
      <c r="I2" s="1">
        <f t="shared" ca="1" si="0"/>
        <v>0.98787974619543972</v>
      </c>
      <c r="J2" s="1">
        <f t="shared" ca="1" si="0"/>
        <v>0.81169330079961333</v>
      </c>
      <c r="K2" s="1">
        <f t="shared" ca="1" si="0"/>
        <v>0.96859341435126944</v>
      </c>
      <c r="L2" s="1">
        <f t="shared" ca="1" si="0"/>
        <v>0.22442476485850271</v>
      </c>
    </row>
    <row r="3" spans="1:12" x14ac:dyDescent="0.3">
      <c r="A3" s="1">
        <f t="shared" ca="1" si="1"/>
        <v>0.86867554554803317</v>
      </c>
      <c r="B3" s="1">
        <f t="shared" ca="1" si="0"/>
        <v>0.29297296309065401</v>
      </c>
      <c r="C3" s="1">
        <f t="shared" ca="1" si="0"/>
        <v>0.31807584987739046</v>
      </c>
      <c r="D3" s="1">
        <f t="shared" ca="1" si="0"/>
        <v>0.25140923105154145</v>
      </c>
      <c r="E3" s="1">
        <f t="shared" ca="1" si="0"/>
        <v>0.12628996549724714</v>
      </c>
      <c r="F3" s="1">
        <f t="shared" ca="1" si="0"/>
        <v>0.14139603687268554</v>
      </c>
      <c r="G3" s="1">
        <f t="shared" ca="1" si="0"/>
        <v>0.52547589171420062</v>
      </c>
      <c r="H3" s="1">
        <f t="shared" ca="1" si="0"/>
        <v>0.69827738705177811</v>
      </c>
      <c r="I3" s="1">
        <f t="shared" ca="1" si="0"/>
        <v>0.24941538989189005</v>
      </c>
      <c r="J3" s="1">
        <f t="shared" ca="1" si="0"/>
        <v>0.33987340108812536</v>
      </c>
      <c r="K3" s="1">
        <f t="shared" ca="1" si="0"/>
        <v>0.76670015953516735</v>
      </c>
      <c r="L3" s="1">
        <f t="shared" ca="1" si="0"/>
        <v>0.46795006440980691</v>
      </c>
    </row>
    <row r="4" spans="1:12" x14ac:dyDescent="0.3">
      <c r="A4" s="1">
        <f t="shared" ca="1" si="1"/>
        <v>0.42910496707317214</v>
      </c>
      <c r="B4" s="1">
        <f t="shared" ca="1" si="0"/>
        <v>0.8548207611624854</v>
      </c>
      <c r="C4" s="1">
        <f t="shared" ca="1" si="0"/>
        <v>0.33826507117433524</v>
      </c>
      <c r="D4" s="1">
        <f t="shared" ca="1" si="0"/>
        <v>0.21572067139545104</v>
      </c>
      <c r="E4" s="1">
        <f t="shared" ca="1" si="0"/>
        <v>0.89198985355497362</v>
      </c>
      <c r="F4" s="1">
        <f t="shared" ca="1" si="0"/>
        <v>0.47353228686377447</v>
      </c>
      <c r="G4" s="1">
        <f t="shared" ca="1" si="0"/>
        <v>1.5844993600605206E-2</v>
      </c>
      <c r="H4" s="1">
        <f t="shared" ca="1" si="0"/>
        <v>0.73673322681290954</v>
      </c>
      <c r="I4" s="1">
        <f t="shared" ca="1" si="0"/>
        <v>0.83859907101739295</v>
      </c>
      <c r="J4" s="1">
        <f t="shared" ca="1" si="0"/>
        <v>0.77756020471946574</v>
      </c>
      <c r="K4" s="1">
        <f t="shared" ca="1" si="0"/>
        <v>0.34182451551952486</v>
      </c>
      <c r="L4" s="1">
        <f t="shared" ca="1" si="0"/>
        <v>0.54303853206278385</v>
      </c>
    </row>
    <row r="5" spans="1:12" x14ac:dyDescent="0.3">
      <c r="A5" s="1">
        <f t="shared" ca="1" si="1"/>
        <v>0.97130315375421827</v>
      </c>
      <c r="B5" s="1">
        <f t="shared" ca="1" si="0"/>
        <v>0.38132735179207944</v>
      </c>
      <c r="C5" s="1">
        <f t="shared" ca="1" si="0"/>
        <v>0.81397772648373889</v>
      </c>
      <c r="D5" s="1">
        <f t="shared" ca="1" si="0"/>
        <v>0.92614638114724734</v>
      </c>
      <c r="E5" s="1">
        <f t="shared" ca="1" si="0"/>
        <v>0.62067980672252832</v>
      </c>
      <c r="F5" s="1">
        <f t="shared" ca="1" si="0"/>
        <v>0.30233897331386583</v>
      </c>
      <c r="G5" s="1">
        <f t="shared" ca="1" si="0"/>
        <v>0.36513414909759279</v>
      </c>
      <c r="H5" s="1">
        <f t="shared" ca="1" si="0"/>
        <v>0.41493695636624528</v>
      </c>
      <c r="I5" s="1">
        <f t="shared" ca="1" si="0"/>
        <v>0.1123953038530866</v>
      </c>
      <c r="J5" s="1">
        <f t="shared" ca="1" si="0"/>
        <v>1.6411073834859957E-2</v>
      </c>
      <c r="K5" s="1">
        <f t="shared" ca="1" si="0"/>
        <v>0.73399035710866622</v>
      </c>
      <c r="L5" s="1">
        <f t="shared" ca="1" si="0"/>
        <v>0.29857899601490379</v>
      </c>
    </row>
    <row r="6" spans="1:12" x14ac:dyDescent="0.3">
      <c r="A6" s="1">
        <f t="shared" ca="1" si="1"/>
        <v>0.34741214353862748</v>
      </c>
      <c r="B6" s="1">
        <f t="shared" ca="1" si="0"/>
        <v>2.7587652646479444E-2</v>
      </c>
      <c r="C6" s="1">
        <f t="shared" ca="1" si="0"/>
        <v>0.96932591810144797</v>
      </c>
      <c r="D6" s="1">
        <f t="shared" ca="1" si="0"/>
        <v>0.31976173458213886</v>
      </c>
      <c r="E6" s="1">
        <f t="shared" ca="1" si="0"/>
        <v>2.3333015776059507E-2</v>
      </c>
      <c r="F6" s="1">
        <f t="shared" ca="1" si="0"/>
        <v>0.58973268332694673</v>
      </c>
      <c r="G6" s="1">
        <f t="shared" ca="1" si="0"/>
        <v>0.96347090768931432</v>
      </c>
      <c r="H6" s="1">
        <f t="shared" ca="1" si="0"/>
        <v>0.66157339656120528</v>
      </c>
      <c r="I6" s="1">
        <f t="shared" ca="1" si="0"/>
        <v>0.34675231339509227</v>
      </c>
      <c r="J6" s="1">
        <f t="shared" ca="1" si="0"/>
        <v>0.8432011190532599</v>
      </c>
      <c r="K6" s="1">
        <f t="shared" ca="1" si="0"/>
        <v>0.98796194203290466</v>
      </c>
      <c r="L6" s="1">
        <f t="shared" ca="1" si="0"/>
        <v>0.62894346469019213</v>
      </c>
    </row>
    <row r="7" spans="1:12" x14ac:dyDescent="0.3">
      <c r="A7" s="1">
        <f t="shared" ca="1" si="1"/>
        <v>0.58997005199266006</v>
      </c>
      <c r="B7" s="1">
        <f t="shared" ca="1" si="0"/>
        <v>0.11184890816076254</v>
      </c>
      <c r="C7" s="1">
        <f t="shared" ca="1" si="0"/>
        <v>0.49507090840356016</v>
      </c>
      <c r="D7" s="1">
        <f t="shared" ca="1" si="0"/>
        <v>0.4694093025199465</v>
      </c>
      <c r="E7" s="1">
        <f t="shared" ca="1" si="0"/>
        <v>0.82194865417845409</v>
      </c>
      <c r="F7" s="1">
        <f t="shared" ca="1" si="0"/>
        <v>0.66379220210203904</v>
      </c>
      <c r="G7" s="1">
        <f t="shared" ca="1" si="0"/>
        <v>0.79691639768740918</v>
      </c>
      <c r="H7" s="1">
        <f t="shared" ca="1" si="0"/>
        <v>0.2938416874349683</v>
      </c>
      <c r="I7" s="1">
        <f t="shared" ca="1" si="0"/>
        <v>0.42066495965093786</v>
      </c>
      <c r="J7" s="1">
        <f t="shared" ca="1" si="0"/>
        <v>8.3581719158799306E-2</v>
      </c>
      <c r="K7" s="1">
        <f t="shared" ca="1" si="0"/>
        <v>0.41406025367938271</v>
      </c>
      <c r="L7" s="1">
        <f t="shared" ca="1" si="0"/>
        <v>0.55151011557880336</v>
      </c>
    </row>
    <row r="8" spans="1:12" x14ac:dyDescent="0.3">
      <c r="A8" s="1">
        <f t="shared" ca="1" si="1"/>
        <v>0.98129175135055058</v>
      </c>
      <c r="B8" s="1">
        <f t="shared" ca="1" si="0"/>
        <v>0.70717553453827375</v>
      </c>
      <c r="C8" s="1">
        <f t="shared" ca="1" si="0"/>
        <v>0.56185429905553319</v>
      </c>
      <c r="D8" s="1">
        <f t="shared" ca="1" si="0"/>
        <v>1.5235278121436768E-2</v>
      </c>
      <c r="E8" s="1">
        <f t="shared" ca="1" si="0"/>
        <v>0.45527714878973558</v>
      </c>
      <c r="F8" s="1">
        <f t="shared" ca="1" si="0"/>
        <v>0.28548114398640234</v>
      </c>
      <c r="G8" s="1">
        <f t="shared" ca="1" si="0"/>
        <v>0.74044943413207798</v>
      </c>
      <c r="H8" s="1">
        <f t="shared" ca="1" si="0"/>
        <v>0.27486666402889059</v>
      </c>
      <c r="I8" s="1">
        <f t="shared" ca="1" si="0"/>
        <v>0.39767903117087433</v>
      </c>
      <c r="J8" s="1">
        <f t="shared" ca="1" si="0"/>
        <v>0.80936076052754136</v>
      </c>
      <c r="K8" s="1">
        <f t="shared" ca="1" si="0"/>
        <v>0.81495861245869772</v>
      </c>
      <c r="L8" s="1">
        <f t="shared" ca="1" si="0"/>
        <v>0.5534702726851215</v>
      </c>
    </row>
    <row r="9" spans="1:12" x14ac:dyDescent="0.3">
      <c r="A9" s="1">
        <f t="shared" ca="1" si="1"/>
        <v>0.29874501947342402</v>
      </c>
      <c r="B9" s="1">
        <f t="shared" ca="1" si="0"/>
        <v>0.91860802783552276</v>
      </c>
      <c r="C9" s="1">
        <f t="shared" ca="1" si="0"/>
        <v>0.80449400878726396</v>
      </c>
      <c r="D9" s="1">
        <f t="shared" ca="1" si="0"/>
        <v>4.7616719208412817E-2</v>
      </c>
      <c r="E9" s="1">
        <f t="shared" ca="1" si="0"/>
        <v>0.36939301935072444</v>
      </c>
      <c r="F9" s="1">
        <f t="shared" ca="1" si="0"/>
        <v>9.7177727495140087E-2</v>
      </c>
      <c r="G9" s="1">
        <f t="shared" ca="1" si="0"/>
        <v>0.55471750880740633</v>
      </c>
      <c r="H9" s="1">
        <f t="shared" ca="1" si="0"/>
        <v>0.27490755674245959</v>
      </c>
      <c r="I9" s="1">
        <f t="shared" ca="1" si="0"/>
        <v>0.78879013339508597</v>
      </c>
      <c r="J9" s="1">
        <f t="shared" ca="1" si="0"/>
        <v>0.29380724155734916</v>
      </c>
      <c r="K9" s="1">
        <f t="shared" ca="1" si="0"/>
        <v>0.25147484087224159</v>
      </c>
      <c r="L9" s="1">
        <f t="shared" ca="1" si="0"/>
        <v>4.7060994766992104E-2</v>
      </c>
    </row>
    <row r="10" spans="1:12" x14ac:dyDescent="0.3">
      <c r="A10" s="1">
        <f t="shared" ca="1" si="1"/>
        <v>5.6499430047641241E-2</v>
      </c>
      <c r="B10" s="1">
        <f t="shared" ca="1" si="0"/>
        <v>0.6183964350530643</v>
      </c>
      <c r="C10" s="1">
        <f t="shared" ca="1" si="0"/>
        <v>0.60711786160114734</v>
      </c>
      <c r="D10" s="1">
        <f t="shared" ca="1" si="0"/>
        <v>0.77363875725315301</v>
      </c>
      <c r="E10" s="1">
        <f t="shared" ca="1" si="0"/>
        <v>0.52363605127145352</v>
      </c>
      <c r="F10" s="1">
        <f t="shared" ca="1" si="0"/>
        <v>0.36621296555438898</v>
      </c>
      <c r="G10" s="1">
        <f t="shared" ca="1" si="0"/>
        <v>0.88079684396828906</v>
      </c>
      <c r="H10" s="1">
        <f t="shared" ca="1" si="0"/>
        <v>0.63575796053924882</v>
      </c>
      <c r="I10" s="1">
        <f t="shared" ca="1" si="0"/>
        <v>0.22980659608885223</v>
      </c>
      <c r="J10" s="1">
        <f t="shared" ca="1" si="0"/>
        <v>0.92232660905388086</v>
      </c>
      <c r="K10" s="1">
        <f t="shared" ca="1" si="0"/>
        <v>0.69846081802808313</v>
      </c>
      <c r="L10" s="1">
        <f t="shared" ca="1" si="0"/>
        <v>0.9393591741799806</v>
      </c>
    </row>
    <row r="11" spans="1:12" x14ac:dyDescent="0.3">
      <c r="A11" s="1">
        <f t="shared" ca="1" si="1"/>
        <v>0.46719251937079953</v>
      </c>
      <c r="B11" s="1">
        <f t="shared" ca="1" si="0"/>
        <v>5.3596371837867696E-2</v>
      </c>
      <c r="C11" s="1">
        <f t="shared" ca="1" si="0"/>
        <v>0.28707699146364007</v>
      </c>
      <c r="D11" s="1">
        <f t="shared" ca="1" si="0"/>
        <v>0.71933084089106814</v>
      </c>
      <c r="E11" s="1">
        <f t="shared" ca="1" si="0"/>
        <v>0.26366958875647595</v>
      </c>
      <c r="F11" s="1">
        <f t="shared" ca="1" si="0"/>
        <v>0.30021491499976805</v>
      </c>
      <c r="G11" s="1">
        <f t="shared" ca="1" si="0"/>
        <v>0.31291836543359874</v>
      </c>
      <c r="H11" s="1">
        <f t="shared" ca="1" si="0"/>
        <v>0.78385869450882117</v>
      </c>
      <c r="I11" s="1">
        <f t="shared" ca="1" si="0"/>
        <v>0.71081274484883639</v>
      </c>
      <c r="J11" s="1">
        <f t="shared" ca="1" si="0"/>
        <v>0.84812269525473449</v>
      </c>
      <c r="K11" s="1">
        <f t="shared" ca="1" si="0"/>
        <v>0.3540229838331107</v>
      </c>
      <c r="L11" s="1">
        <f t="shared" ca="1" si="0"/>
        <v>0.83284935767589152</v>
      </c>
    </row>
    <row r="12" spans="1:12" x14ac:dyDescent="0.3">
      <c r="A12" s="1">
        <f t="shared" ca="1" si="1"/>
        <v>0.1895510832093239</v>
      </c>
      <c r="B12" s="1">
        <f t="shared" ca="1" si="0"/>
        <v>0.49020747672902854</v>
      </c>
      <c r="C12" s="1">
        <f t="shared" ca="1" si="0"/>
        <v>0.95509672973924642</v>
      </c>
      <c r="D12" s="1">
        <f t="shared" ca="1" si="0"/>
        <v>0.61734072410857099</v>
      </c>
      <c r="E12" s="1">
        <f t="shared" ca="1" si="0"/>
        <v>0.77587127196034955</v>
      </c>
      <c r="F12" s="1">
        <f t="shared" ca="1" si="0"/>
        <v>0.79906669380980133</v>
      </c>
      <c r="G12" s="1">
        <f t="shared" ca="1" si="0"/>
        <v>0.52244471235024947</v>
      </c>
      <c r="H12" s="1">
        <f t="shared" ca="1" si="0"/>
        <v>0.29941539462577194</v>
      </c>
      <c r="I12" s="1">
        <f t="shared" ca="1" si="0"/>
        <v>0.92099873340183869</v>
      </c>
      <c r="J12" s="1">
        <f t="shared" ca="1" si="0"/>
        <v>0.96705090859250142</v>
      </c>
      <c r="K12" s="1">
        <f t="shared" ca="1" si="0"/>
        <v>0.7681238885893823</v>
      </c>
      <c r="L12" s="1">
        <f t="shared" ca="1" si="0"/>
        <v>0.16066227206820605</v>
      </c>
    </row>
    <row r="13" spans="1:12" x14ac:dyDescent="0.3">
      <c r="A13" s="1">
        <f t="shared" ca="1" si="1"/>
        <v>0.13877923777823042</v>
      </c>
      <c r="B13" s="1">
        <f t="shared" ca="1" si="0"/>
        <v>0.20839864299821476</v>
      </c>
      <c r="C13" s="1">
        <f t="shared" ca="1" si="0"/>
        <v>0.79574186450431705</v>
      </c>
      <c r="D13" s="1">
        <f t="shared" ca="1" si="0"/>
        <v>0.29627089847434729</v>
      </c>
      <c r="E13" s="1">
        <f t="shared" ca="1" si="0"/>
        <v>0.61372606840915789</v>
      </c>
      <c r="F13" s="1">
        <f t="shared" ca="1" si="0"/>
        <v>0.2323830766021161</v>
      </c>
      <c r="G13" s="1">
        <f t="shared" ca="1" si="0"/>
        <v>0.67141119118333692</v>
      </c>
      <c r="H13" s="1">
        <f t="shared" ca="1" si="0"/>
        <v>0.4535948127942262</v>
      </c>
      <c r="I13" s="1">
        <f t="shared" ca="1" si="0"/>
        <v>0.69958690406237733</v>
      </c>
      <c r="J13" s="1">
        <f t="shared" ca="1" si="0"/>
        <v>0.91417353926147538</v>
      </c>
      <c r="K13" s="1">
        <f t="shared" ca="1" si="0"/>
        <v>0.10152890404477999</v>
      </c>
      <c r="L13" s="1">
        <f t="shared" ca="1" si="0"/>
        <v>0.97332675121071077</v>
      </c>
    </row>
    <row r="14" spans="1:12" x14ac:dyDescent="0.3">
      <c r="A14" s="1">
        <f t="shared" ca="1" si="1"/>
        <v>0.71154003897528861</v>
      </c>
      <c r="B14" s="1">
        <f t="shared" ca="1" si="0"/>
        <v>9.165224812882955E-2</v>
      </c>
      <c r="C14" s="1">
        <f t="shared" ca="1" si="0"/>
        <v>0.59309388030496113</v>
      </c>
      <c r="D14" s="1">
        <f t="shared" ca="1" si="0"/>
        <v>0.94115212133228687</v>
      </c>
      <c r="E14" s="1">
        <f t="shared" ca="1" si="0"/>
        <v>0.90234765502084102</v>
      </c>
      <c r="F14" s="1">
        <f t="shared" ca="1" si="0"/>
        <v>0.66793814594745871</v>
      </c>
      <c r="G14" s="1">
        <f t="shared" ca="1" si="0"/>
        <v>0.82480557078375016</v>
      </c>
      <c r="H14" s="1">
        <f t="shared" ca="1" si="0"/>
        <v>0.46556124662718501</v>
      </c>
      <c r="I14" s="1">
        <f t="shared" ca="1" si="0"/>
        <v>2.7144389766435184E-2</v>
      </c>
      <c r="J14" s="1">
        <f t="shared" ca="1" si="0"/>
        <v>3.0717284607251538E-2</v>
      </c>
      <c r="K14" s="1">
        <f t="shared" ca="1" si="0"/>
        <v>0.72984888825854877</v>
      </c>
      <c r="L14" s="1">
        <f t="shared" ca="1" si="0"/>
        <v>0.57969634304314976</v>
      </c>
    </row>
    <row r="15" spans="1:12" x14ac:dyDescent="0.3">
      <c r="A15" s="1">
        <f t="shared" ca="1" si="1"/>
        <v>0.89951565776572617</v>
      </c>
      <c r="B15" s="1">
        <f t="shared" ca="1" si="0"/>
        <v>0.20238869029882822</v>
      </c>
      <c r="C15" s="1">
        <f t="shared" ca="1" si="0"/>
        <v>0.41770055386893667</v>
      </c>
      <c r="D15" s="1">
        <f t="shared" ca="1" si="0"/>
        <v>6.2381941102080729E-2</v>
      </c>
      <c r="E15" s="1">
        <f t="shared" ca="1" si="0"/>
        <v>0.10257291775299804</v>
      </c>
      <c r="F15" s="1">
        <f t="shared" ca="1" si="0"/>
        <v>0.48133784698198201</v>
      </c>
      <c r="G15" s="1">
        <f t="shared" ca="1" si="0"/>
        <v>0.71494838910422331</v>
      </c>
      <c r="H15" s="1">
        <f t="shared" ca="1" si="0"/>
        <v>0.61110147111288382</v>
      </c>
      <c r="I15" s="1">
        <f t="shared" ca="1" si="0"/>
        <v>0.14768977633804981</v>
      </c>
      <c r="J15" s="1">
        <f t="shared" ca="1" si="0"/>
        <v>0.97956173164488003</v>
      </c>
      <c r="K15" s="1">
        <f t="shared" ca="1" si="0"/>
        <v>0.98315021035155281</v>
      </c>
      <c r="L15" s="1">
        <f t="shared" ca="1" si="0"/>
        <v>0.49753414474841207</v>
      </c>
    </row>
    <row r="16" spans="1:12" x14ac:dyDescent="0.3">
      <c r="A16" s="1">
        <f t="shared" ca="1" si="1"/>
        <v>0.5018265015370903</v>
      </c>
      <c r="B16" s="1">
        <f t="shared" ca="1" si="0"/>
        <v>0.65638003118812305</v>
      </c>
      <c r="C16" s="1">
        <f t="shared" ca="1" si="0"/>
        <v>4.2278619902248793E-2</v>
      </c>
      <c r="D16" s="1">
        <f t="shared" ca="1" si="0"/>
        <v>0.93012669569158812</v>
      </c>
      <c r="E16" s="1">
        <f t="shared" ca="1" si="0"/>
        <v>0.71718844715773322</v>
      </c>
      <c r="F16" s="1">
        <f t="shared" ca="1" si="0"/>
        <v>0.2205090272146859</v>
      </c>
      <c r="G16" s="1">
        <f t="shared" ca="1" si="0"/>
        <v>0.40462733351809044</v>
      </c>
      <c r="H16" s="1">
        <f t="shared" ca="1" si="0"/>
        <v>0.94998021969498925</v>
      </c>
      <c r="I16" s="1">
        <f t="shared" ca="1" si="0"/>
        <v>0.15608664553991813</v>
      </c>
      <c r="J16" s="1">
        <f t="shared" ca="1" si="0"/>
        <v>0.76497764838596705</v>
      </c>
      <c r="K16" s="1">
        <f t="shared" ca="1" si="0"/>
        <v>0.12793212997239367</v>
      </c>
      <c r="L16" s="1">
        <f t="shared" ca="1" si="0"/>
        <v>0.78417813482821774</v>
      </c>
    </row>
    <row r="17" spans="1:12" x14ac:dyDescent="0.3">
      <c r="A17" s="1">
        <f t="shared" ca="1" si="1"/>
        <v>0.77844112827192036</v>
      </c>
      <c r="B17" s="1">
        <f t="shared" ca="1" si="1"/>
        <v>0.48812336960503411</v>
      </c>
      <c r="C17" s="1">
        <f t="shared" ca="1" si="1"/>
        <v>0.10528364822750946</v>
      </c>
      <c r="D17" s="1">
        <f t="shared" ca="1" si="1"/>
        <v>0.38486850921342453</v>
      </c>
      <c r="E17" s="1">
        <f t="shared" ca="1" si="1"/>
        <v>0.47801610210143353</v>
      </c>
      <c r="F17" s="1">
        <f t="shared" ca="1" si="1"/>
        <v>0.34275152784395957</v>
      </c>
      <c r="G17" s="1">
        <f t="shared" ca="1" si="1"/>
        <v>0.85162891362385762</v>
      </c>
      <c r="H17" s="1">
        <f t="shared" ca="1" si="1"/>
        <v>0.27468789565302509</v>
      </c>
      <c r="I17" s="1">
        <f t="shared" ca="1" si="1"/>
        <v>0.62630473320526059</v>
      </c>
      <c r="J17" s="1">
        <f t="shared" ca="1" si="1"/>
        <v>0.59184421980497626</v>
      </c>
      <c r="K17" s="1">
        <f t="shared" ca="1" si="1"/>
        <v>0.63181565529572581</v>
      </c>
      <c r="L17" s="1">
        <f t="shared" ca="1" si="1"/>
        <v>0.7669082424880308</v>
      </c>
    </row>
    <row r="18" spans="1:12" x14ac:dyDescent="0.3">
      <c r="A18" s="1">
        <f t="shared" ca="1" si="1"/>
        <v>0.62482350179893409</v>
      </c>
      <c r="B18" s="1">
        <f t="shared" ca="1" si="1"/>
        <v>0.26490593447130262</v>
      </c>
      <c r="C18" s="1">
        <f t="shared" ca="1" si="1"/>
        <v>6.6885882118962625E-2</v>
      </c>
      <c r="D18" s="1">
        <f t="shared" ca="1" si="1"/>
        <v>0.23646038175534212</v>
      </c>
      <c r="E18" s="1">
        <f t="shared" ca="1" si="1"/>
        <v>0.63932115575701243</v>
      </c>
      <c r="F18" s="1">
        <f t="shared" ca="1" si="1"/>
        <v>0.19310856002219989</v>
      </c>
      <c r="G18" s="1">
        <f t="shared" ca="1" si="1"/>
        <v>0.52489813283451159</v>
      </c>
      <c r="H18" s="1">
        <f t="shared" ca="1" si="1"/>
        <v>0.69037250454536225</v>
      </c>
      <c r="I18" s="1">
        <f t="shared" ca="1" si="1"/>
        <v>0.65701093554764289</v>
      </c>
      <c r="J18" s="1">
        <f t="shared" ca="1" si="1"/>
        <v>8.4514957632777832E-2</v>
      </c>
      <c r="K18" s="1">
        <f t="shared" ca="1" si="1"/>
        <v>0.78949139470847174</v>
      </c>
      <c r="L18" s="1">
        <f t="shared" ca="1" si="1"/>
        <v>0.4560002879050119</v>
      </c>
    </row>
    <row r="19" spans="1:12" x14ac:dyDescent="0.3">
      <c r="A19" s="1">
        <f t="shared" ca="1" si="1"/>
        <v>0.29931773558584884</v>
      </c>
      <c r="B19" s="1">
        <f t="shared" ca="1" si="1"/>
        <v>0.58102327685163935</v>
      </c>
      <c r="C19" s="1">
        <f t="shared" ca="1" si="1"/>
        <v>0.52362395116487348</v>
      </c>
      <c r="D19" s="1">
        <f t="shared" ca="1" si="1"/>
        <v>4.795547085125107E-2</v>
      </c>
      <c r="E19" s="1">
        <f t="shared" ca="1" si="1"/>
        <v>0.58112603702019594</v>
      </c>
      <c r="F19" s="1">
        <f t="shared" ca="1" si="1"/>
        <v>0.35240220701087999</v>
      </c>
      <c r="G19" s="1">
        <f t="shared" ca="1" si="1"/>
        <v>0.2871348143656749</v>
      </c>
      <c r="H19" s="1">
        <f t="shared" ca="1" si="1"/>
        <v>4.5406322572049573E-2</v>
      </c>
      <c r="I19" s="1">
        <f t="shared" ca="1" si="1"/>
        <v>0.60195627263231799</v>
      </c>
      <c r="J19" s="1">
        <f t="shared" ca="1" si="1"/>
        <v>0.67737728470252068</v>
      </c>
      <c r="K19" s="1">
        <f t="shared" ca="1" si="1"/>
        <v>2.3661346351467216E-2</v>
      </c>
      <c r="L19" s="1">
        <f t="shared" ca="1" si="1"/>
        <v>0.90184625591507117</v>
      </c>
    </row>
    <row r="20" spans="1:12" x14ac:dyDescent="0.3">
      <c r="A20" s="1">
        <f t="shared" ca="1" si="1"/>
        <v>0.62184862492956405</v>
      </c>
      <c r="B20" s="1">
        <f t="shared" ca="1" si="1"/>
        <v>0.3743447599188483</v>
      </c>
      <c r="C20" s="1">
        <f t="shared" ca="1" si="1"/>
        <v>0.56963475869261559</v>
      </c>
      <c r="D20" s="1">
        <f t="shared" ca="1" si="1"/>
        <v>0.16150604857321105</v>
      </c>
      <c r="E20" s="1">
        <f t="shared" ca="1" si="1"/>
        <v>0.11097771072101725</v>
      </c>
      <c r="F20" s="1">
        <f t="shared" ca="1" si="1"/>
        <v>0.17722817703159277</v>
      </c>
      <c r="G20" s="1">
        <f t="shared" ca="1" si="1"/>
        <v>0.85669619692827548</v>
      </c>
      <c r="H20" s="1">
        <f t="shared" ca="1" si="1"/>
        <v>0.37023299766209661</v>
      </c>
      <c r="I20" s="1">
        <f t="shared" ca="1" si="1"/>
        <v>0.66097463843676385</v>
      </c>
      <c r="J20" s="1">
        <f t="shared" ca="1" si="1"/>
        <v>0.38906488111623261</v>
      </c>
      <c r="K20" s="1">
        <f t="shared" ca="1" si="1"/>
        <v>0.58040033029621696</v>
      </c>
      <c r="L20" s="1">
        <f t="shared" ca="1" si="1"/>
        <v>7.2907987566979693E-2</v>
      </c>
    </row>
    <row r="21" spans="1:12" x14ac:dyDescent="0.3">
      <c r="A21" s="1">
        <f t="shared" ca="1" si="1"/>
        <v>0.46340515772565583</v>
      </c>
      <c r="B21" s="1">
        <f t="shared" ca="1" si="1"/>
        <v>0.73896956011882908</v>
      </c>
      <c r="C21" s="1">
        <f t="shared" ca="1" si="1"/>
        <v>0.63378844259520828</v>
      </c>
      <c r="D21" s="1">
        <f t="shared" ca="1" si="1"/>
        <v>0.38146339438877519</v>
      </c>
      <c r="E21" s="1">
        <f t="shared" ca="1" si="1"/>
        <v>0.91725086904622055</v>
      </c>
      <c r="F21" s="1">
        <f t="shared" ca="1" si="1"/>
        <v>6.0626507833452914E-2</v>
      </c>
      <c r="G21" s="1">
        <f t="shared" ca="1" si="1"/>
        <v>0.27246494111820718</v>
      </c>
      <c r="H21" s="1">
        <f t="shared" ca="1" si="1"/>
        <v>0.27569972098154816</v>
      </c>
      <c r="I21" s="1">
        <f t="shared" ca="1" si="1"/>
        <v>8.7056772492405732E-2</v>
      </c>
      <c r="J21" s="1">
        <f t="shared" ca="1" si="1"/>
        <v>1.1198405951649559E-2</v>
      </c>
      <c r="K21" s="1">
        <f t="shared" ca="1" si="1"/>
        <v>8.5604179452192342E-2</v>
      </c>
      <c r="L21" s="1">
        <f t="shared" ca="1" si="1"/>
        <v>0.4357479725177742</v>
      </c>
    </row>
    <row r="22" spans="1:12" x14ac:dyDescent="0.3">
      <c r="A22" s="1">
        <f t="shared" ca="1" si="1"/>
        <v>6.8893399486154028E-3</v>
      </c>
      <c r="B22" s="1">
        <f t="shared" ca="1" si="1"/>
        <v>0.59907908355104522</v>
      </c>
      <c r="C22" s="1">
        <f t="shared" ca="1" si="1"/>
        <v>1.4497120734059843E-2</v>
      </c>
      <c r="D22" s="1">
        <f t="shared" ca="1" si="1"/>
        <v>5.5335458662837955E-2</v>
      </c>
      <c r="E22" s="1">
        <f t="shared" ca="1" si="1"/>
        <v>0.1813548055022669</v>
      </c>
      <c r="F22" s="1">
        <f t="shared" ca="1" si="1"/>
        <v>0.6326483637632111</v>
      </c>
      <c r="G22" s="1">
        <f t="shared" ca="1" si="1"/>
        <v>0.80284408163516952</v>
      </c>
      <c r="H22" s="1">
        <f t="shared" ca="1" si="1"/>
        <v>0.36605181601094572</v>
      </c>
      <c r="I22" s="1">
        <f t="shared" ca="1" si="1"/>
        <v>0.95486555744036705</v>
      </c>
      <c r="J22" s="1">
        <f t="shared" ca="1" si="1"/>
        <v>0.8510859164515675</v>
      </c>
      <c r="K22" s="1">
        <f t="shared" ca="1" si="1"/>
        <v>0.44069424765562271</v>
      </c>
      <c r="L22" s="1">
        <f t="shared" ca="1" si="1"/>
        <v>0.18781538062517711</v>
      </c>
    </row>
    <row r="23" spans="1:12" x14ac:dyDescent="0.3">
      <c r="A23" s="1">
        <f t="shared" ca="1" si="1"/>
        <v>0.99017402142514743</v>
      </c>
      <c r="B23" s="1">
        <f t="shared" ca="1" si="1"/>
        <v>0.56653555224655983</v>
      </c>
      <c r="C23" s="1">
        <f t="shared" ca="1" si="1"/>
        <v>0.66238176984812214</v>
      </c>
      <c r="D23" s="1">
        <f t="shared" ca="1" si="1"/>
        <v>0.39330624662359048</v>
      </c>
      <c r="E23" s="1">
        <f t="shared" ca="1" si="1"/>
        <v>0.78163545826034975</v>
      </c>
      <c r="F23" s="1">
        <f t="shared" ca="1" si="1"/>
        <v>0.67772743830471738</v>
      </c>
      <c r="G23" s="1">
        <f t="shared" ca="1" si="1"/>
        <v>8.4817529950994008E-2</v>
      </c>
      <c r="H23" s="1">
        <f t="shared" ca="1" si="1"/>
        <v>0.92999428546838014</v>
      </c>
      <c r="I23" s="1">
        <f t="shared" ca="1" si="1"/>
        <v>0.62841211388344509</v>
      </c>
      <c r="J23" s="1">
        <f t="shared" ca="1" si="1"/>
        <v>0.66566740345747299</v>
      </c>
      <c r="K23" s="1">
        <f t="shared" ca="1" si="1"/>
        <v>0.97053991396055761</v>
      </c>
      <c r="L23" s="1">
        <f t="shared" ca="1" si="1"/>
        <v>0.98829128224617657</v>
      </c>
    </row>
    <row r="24" spans="1:12" x14ac:dyDescent="0.3">
      <c r="A24" s="1">
        <f t="shared" ca="1" si="1"/>
        <v>0.35511461996421911</v>
      </c>
      <c r="B24" s="1">
        <f t="shared" ca="1" si="1"/>
        <v>0.16217673272489408</v>
      </c>
      <c r="C24" s="1">
        <f t="shared" ca="1" si="1"/>
        <v>0.5739140152059482</v>
      </c>
      <c r="D24" s="1">
        <f t="shared" ca="1" si="1"/>
        <v>4.7739884213144235E-2</v>
      </c>
      <c r="E24" s="1">
        <f t="shared" ca="1" si="1"/>
        <v>0.1303046255498751</v>
      </c>
      <c r="F24" s="1">
        <f t="shared" ca="1" si="1"/>
        <v>0.82470483577254927</v>
      </c>
      <c r="G24" s="1">
        <f t="shared" ca="1" si="1"/>
        <v>0.9377634494884437</v>
      </c>
      <c r="H24" s="1">
        <f t="shared" ca="1" si="1"/>
        <v>0.52835223872535964</v>
      </c>
      <c r="I24" s="1">
        <f t="shared" ca="1" si="1"/>
        <v>0.86443449337421885</v>
      </c>
      <c r="J24" s="1">
        <f t="shared" ca="1" si="1"/>
        <v>0.41724021958674284</v>
      </c>
      <c r="K24" s="1">
        <f t="shared" ca="1" si="1"/>
        <v>0.51431645992390485</v>
      </c>
      <c r="L24" s="1">
        <f t="shared" ca="1" si="1"/>
        <v>0.4465215946279556</v>
      </c>
    </row>
    <row r="25" spans="1:12" x14ac:dyDescent="0.3">
      <c r="A25" s="1">
        <f t="shared" ca="1" si="1"/>
        <v>0.13921834835700519</v>
      </c>
      <c r="B25" s="1">
        <f t="shared" ca="1" si="1"/>
        <v>0.18996643819015457</v>
      </c>
      <c r="C25" s="1">
        <f t="shared" ca="1" si="1"/>
        <v>0.57534551512305387</v>
      </c>
      <c r="D25" s="1">
        <f t="shared" ca="1" si="1"/>
        <v>0.65378638063896821</v>
      </c>
      <c r="E25" s="1">
        <f t="shared" ca="1" si="1"/>
        <v>0.93344465913090091</v>
      </c>
      <c r="F25" s="1">
        <f t="shared" ca="1" si="1"/>
        <v>0.42784331451780999</v>
      </c>
      <c r="G25" s="1">
        <f t="shared" ca="1" si="1"/>
        <v>9.3271698609026288E-2</v>
      </c>
      <c r="H25" s="1">
        <f t="shared" ca="1" si="1"/>
        <v>0.3105897113714754</v>
      </c>
      <c r="I25" s="1">
        <f t="shared" ca="1" si="1"/>
        <v>0.43973659041905333</v>
      </c>
      <c r="J25" s="1">
        <f t="shared" ca="1" si="1"/>
        <v>6.9669129191876289E-2</v>
      </c>
      <c r="K25" s="1">
        <f t="shared" ca="1" si="1"/>
        <v>0.68139332801564978</v>
      </c>
      <c r="L25" s="1">
        <f t="shared" ca="1" si="1"/>
        <v>0.46975493441220373</v>
      </c>
    </row>
    <row r="26" spans="1:12" x14ac:dyDescent="0.3">
      <c r="A26" s="1">
        <f t="shared" ca="1" si="1"/>
        <v>0.59244332756036155</v>
      </c>
      <c r="B26" s="1">
        <f t="shared" ca="1" si="1"/>
        <v>0.18584164273220038</v>
      </c>
      <c r="C26" s="1">
        <f t="shared" ca="1" si="1"/>
        <v>0.18816583807872178</v>
      </c>
      <c r="D26" s="1">
        <f t="shared" ca="1" si="1"/>
        <v>2.4471425050965889E-2</v>
      </c>
      <c r="E26" s="1">
        <f t="shared" ca="1" si="1"/>
        <v>0.8570426687347269</v>
      </c>
      <c r="F26" s="1">
        <f t="shared" ca="1" si="1"/>
        <v>0.39117816650008108</v>
      </c>
      <c r="G26" s="1">
        <f t="shared" ca="1" si="1"/>
        <v>0.63278832454728118</v>
      </c>
      <c r="H26" s="1">
        <f t="shared" ca="1" si="1"/>
        <v>7.7758930013633987E-2</v>
      </c>
      <c r="I26" s="1">
        <f t="shared" ca="1" si="1"/>
        <v>0.30713383472123168</v>
      </c>
      <c r="J26" s="1">
        <f t="shared" ca="1" si="1"/>
        <v>0.60696400405191875</v>
      </c>
      <c r="K26" s="1">
        <f t="shared" ca="1" si="1"/>
        <v>0.43477904204520412</v>
      </c>
      <c r="L26" s="1">
        <f t="shared" ca="1" si="1"/>
        <v>0.3257439144478852</v>
      </c>
    </row>
    <row r="27" spans="1:12" x14ac:dyDescent="0.3">
      <c r="A27" s="1">
        <f t="shared" ca="1" si="1"/>
        <v>0.56277690578148332</v>
      </c>
      <c r="B27" s="1">
        <f t="shared" ca="1" si="1"/>
        <v>0.48575729104240983</v>
      </c>
      <c r="C27" s="1">
        <f t="shared" ca="1" si="1"/>
        <v>0.22147210010131568</v>
      </c>
      <c r="D27" s="1">
        <f t="shared" ca="1" si="1"/>
        <v>1.4985137202144783E-2</v>
      </c>
      <c r="E27" s="1">
        <f t="shared" ca="1" si="1"/>
        <v>0.39756987621886686</v>
      </c>
      <c r="F27" s="1">
        <f t="shared" ca="1" si="1"/>
        <v>0.55485217274712884</v>
      </c>
      <c r="G27" s="1">
        <f t="shared" ca="1" si="1"/>
        <v>0.62621244684807553</v>
      </c>
      <c r="H27" s="1">
        <f t="shared" ca="1" si="1"/>
        <v>0.77778374501567904</v>
      </c>
      <c r="I27" s="1">
        <f t="shared" ca="1" si="1"/>
        <v>0.31728935213996834</v>
      </c>
      <c r="J27" s="1">
        <f t="shared" ca="1" si="1"/>
        <v>0.40000854669364461</v>
      </c>
      <c r="K27" s="1">
        <f t="shared" ca="1" si="1"/>
        <v>0.11899152503818256</v>
      </c>
      <c r="L27" s="1">
        <f t="shared" ca="1" si="1"/>
        <v>0.18973513413989862</v>
      </c>
    </row>
    <row r="28" spans="1:12" x14ac:dyDescent="0.3">
      <c r="A28" s="1">
        <f t="shared" ca="1" si="1"/>
        <v>0.25583189638706183</v>
      </c>
      <c r="B28" s="1">
        <f t="shared" ca="1" si="1"/>
        <v>0.77835355816428142</v>
      </c>
      <c r="C28" s="1">
        <f t="shared" ca="1" si="1"/>
        <v>0.42120061075983128</v>
      </c>
      <c r="D28" s="1">
        <f t="shared" ca="1" si="1"/>
        <v>0.69172357138682217</v>
      </c>
      <c r="E28" s="1">
        <f t="shared" ca="1" si="1"/>
        <v>0.95993452525737788</v>
      </c>
      <c r="F28" s="1">
        <f t="shared" ca="1" si="1"/>
        <v>0.62064484753939342</v>
      </c>
      <c r="G28" s="1">
        <f t="shared" ca="1" si="1"/>
        <v>0.73689777190953343</v>
      </c>
      <c r="H28" s="1">
        <f t="shared" ca="1" si="1"/>
        <v>0.68518135661251389</v>
      </c>
      <c r="I28" s="1">
        <f t="shared" ca="1" si="1"/>
        <v>0.50615131851424255</v>
      </c>
      <c r="J28" s="1">
        <f t="shared" ca="1" si="1"/>
        <v>0.50777027186297641</v>
      </c>
      <c r="K28" s="1">
        <f t="shared" ca="1" si="1"/>
        <v>0.42144162786795281</v>
      </c>
      <c r="L28" s="1">
        <f t="shared" ca="1" si="1"/>
        <v>0.68427245418750082</v>
      </c>
    </row>
    <row r="29" spans="1:12" x14ac:dyDescent="0.3">
      <c r="A29" s="1">
        <f t="shared" ca="1" si="1"/>
        <v>0.83372879112340037</v>
      </c>
      <c r="B29" s="1">
        <f t="shared" ca="1" si="1"/>
        <v>0.57272950615950258</v>
      </c>
      <c r="C29" s="1">
        <f t="shared" ca="1" si="1"/>
        <v>0.60653605442252057</v>
      </c>
      <c r="D29" s="1">
        <f t="shared" ca="1" si="1"/>
        <v>0.76470399070619788</v>
      </c>
      <c r="E29" s="1">
        <f t="shared" ca="1" si="1"/>
        <v>0.91899957779048858</v>
      </c>
      <c r="F29" s="1">
        <f t="shared" ca="1" si="1"/>
        <v>0.85781645932536021</v>
      </c>
      <c r="G29" s="1">
        <f t="shared" ca="1" si="1"/>
        <v>0.85540346278049439</v>
      </c>
      <c r="H29" s="1">
        <f t="shared" ca="1" si="1"/>
        <v>0.2085497385921864</v>
      </c>
      <c r="I29" s="1">
        <f t="shared" ca="1" si="1"/>
        <v>0.65614395620450416</v>
      </c>
      <c r="J29" s="1">
        <f t="shared" ca="1" si="1"/>
        <v>0.59613235806634934</v>
      </c>
      <c r="K29" s="1">
        <f t="shared" ca="1" si="1"/>
        <v>3.9449078779600244E-2</v>
      </c>
      <c r="L29" s="1">
        <f t="shared" ca="1" si="1"/>
        <v>0.56672885605210765</v>
      </c>
    </row>
    <row r="30" spans="1:12" x14ac:dyDescent="0.3">
      <c r="A30" s="1">
        <f t="shared" ca="1" si="1"/>
        <v>0.61004502016218309</v>
      </c>
      <c r="B30" s="1">
        <f t="shared" ca="1" si="1"/>
        <v>0.12848163731723783</v>
      </c>
      <c r="C30" s="1">
        <f t="shared" ca="1" si="1"/>
        <v>0.19314956606020406</v>
      </c>
      <c r="D30" s="1">
        <f t="shared" ca="1" si="1"/>
        <v>0.94950691208516413</v>
      </c>
      <c r="E30" s="1">
        <f t="shared" ca="1" si="1"/>
        <v>0.7746029289704327</v>
      </c>
      <c r="F30" s="1">
        <f t="shared" ca="1" si="1"/>
        <v>0.74949792245467339</v>
      </c>
      <c r="G30" s="1">
        <f t="shared" ca="1" si="1"/>
        <v>7.8796991981070708E-2</v>
      </c>
      <c r="H30" s="1">
        <f t="shared" ca="1" si="1"/>
        <v>0.72551642376812409</v>
      </c>
      <c r="I30" s="1">
        <f t="shared" ca="1" si="1"/>
        <v>0.90271732522031778</v>
      </c>
      <c r="J30" s="1">
        <f t="shared" ca="1" si="1"/>
        <v>0.94198680555643832</v>
      </c>
      <c r="K30" s="1">
        <f t="shared" ca="1" si="1"/>
        <v>0.16021376324370828</v>
      </c>
      <c r="L30" s="1">
        <f t="shared" ca="1" si="1"/>
        <v>3.5843494713378554E-2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 std normal</vt:lpstr>
      <vt:lpstr>test sheared circle</vt:lpstr>
      <vt:lpstr>test discrete with noise</vt:lpstr>
      <vt:lpstr>test bimodal normal</vt:lpstr>
      <vt:lpstr>test old faithful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2020-12-22T03:47:00Z</dcterms:created>
  <dcterms:modified xsi:type="dcterms:W3CDTF">2021-01-21T08:12:06Z</dcterms:modified>
</cp:coreProperties>
</file>