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5092" windowHeight="6336" firstSheet="1" activeTab="5"/>
  </bookViews>
  <sheets>
    <sheet name="unweighted outlook and golf" sheetId="1" r:id="rId1"/>
    <sheet name="unweighted windy and golf" sheetId="2" r:id="rId2"/>
    <sheet name="weighted outlook and golf" sheetId="3" r:id="rId3"/>
    <sheet name="outlook model predicts golf" sheetId="5" r:id="rId4"/>
    <sheet name="laplace outlook and golf" sheetId="6" r:id="rId5"/>
    <sheet name="test mock model" sheetId="7" r:id="rId6"/>
    <sheet name="rand" sheetId="4" r:id="rId7"/>
  </sheets>
  <calcPr calcId="152511"/>
</workbook>
</file>

<file path=xl/calcChain.xml><?xml version="1.0" encoding="utf-8"?>
<calcChain xmlns="http://schemas.openxmlformats.org/spreadsheetml/2006/main">
  <c r="A10" i="7" l="1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E9" i="7"/>
  <c r="D9" i="7"/>
  <c r="C9" i="7"/>
  <c r="B9" i="7"/>
  <c r="A9" i="7"/>
  <c r="B8" i="7"/>
  <c r="A8" i="7"/>
  <c r="G5" i="7"/>
  <c r="G4" i="7"/>
  <c r="G3" i="7"/>
  <c r="G2" i="7"/>
  <c r="B90" i="6"/>
  <c r="B91" i="6"/>
  <c r="A91" i="6"/>
  <c r="A90" i="6"/>
  <c r="B89" i="6"/>
  <c r="A89" i="6"/>
  <c r="B88" i="6"/>
  <c r="A88" i="6"/>
  <c r="B85" i="6"/>
  <c r="A85" i="6"/>
  <c r="B84" i="6"/>
  <c r="A84" i="6"/>
  <c r="B83" i="6"/>
  <c r="A83" i="6"/>
  <c r="C77" i="6"/>
  <c r="C76" i="6"/>
  <c r="C75" i="6"/>
  <c r="B77" i="6"/>
  <c r="B76" i="6"/>
  <c r="B75" i="6"/>
  <c r="A77" i="6"/>
  <c r="A76" i="6"/>
  <c r="A75" i="6"/>
  <c r="B74" i="6" a="1"/>
  <c r="B74" i="6" s="1"/>
  <c r="B80" i="6"/>
  <c r="A80" i="6"/>
  <c r="J17" i="6"/>
  <c r="I17" i="6"/>
  <c r="H17" i="6"/>
  <c r="G17" i="6"/>
  <c r="F17" i="6"/>
  <c r="J16" i="6"/>
  <c r="I16" i="6"/>
  <c r="H16" i="6"/>
  <c r="G16" i="6"/>
  <c r="F16" i="6"/>
  <c r="J15" i="6"/>
  <c r="I15" i="6"/>
  <c r="H15" i="6"/>
  <c r="G15" i="6"/>
  <c r="F15" i="6"/>
  <c r="J14" i="6"/>
  <c r="I14" i="6"/>
  <c r="H14" i="6"/>
  <c r="G14" i="6"/>
  <c r="F14" i="6"/>
  <c r="J13" i="6"/>
  <c r="I13" i="6"/>
  <c r="H13" i="6"/>
  <c r="G13" i="6"/>
  <c r="F13" i="6"/>
  <c r="J12" i="6"/>
  <c r="I12" i="6"/>
  <c r="H12" i="6"/>
  <c r="G12" i="6"/>
  <c r="F12" i="6"/>
  <c r="J11" i="6"/>
  <c r="I11" i="6"/>
  <c r="H11" i="6"/>
  <c r="G11" i="6"/>
  <c r="F11" i="6"/>
  <c r="J10" i="6"/>
  <c r="I10" i="6"/>
  <c r="H10" i="6"/>
  <c r="G10" i="6"/>
  <c r="F10" i="6"/>
  <c r="J9" i="6"/>
  <c r="I9" i="6"/>
  <c r="H9" i="6"/>
  <c r="G9" i="6"/>
  <c r="F9" i="6"/>
  <c r="J8" i="6"/>
  <c r="I8" i="6"/>
  <c r="H8" i="6"/>
  <c r="G8" i="6"/>
  <c r="F8" i="6"/>
  <c r="J7" i="6"/>
  <c r="I7" i="6"/>
  <c r="H7" i="6"/>
  <c r="G7" i="6"/>
  <c r="F7" i="6"/>
  <c r="J6" i="6"/>
  <c r="I6" i="6"/>
  <c r="H6" i="6"/>
  <c r="G6" i="6"/>
  <c r="F6" i="6"/>
  <c r="J5" i="6"/>
  <c r="I5" i="6"/>
  <c r="H5" i="6"/>
  <c r="G5" i="6"/>
  <c r="F5" i="6"/>
  <c r="J4" i="6"/>
  <c r="I4" i="6"/>
  <c r="H4" i="6"/>
  <c r="G4" i="6"/>
  <c r="F4" i="6"/>
  <c r="C85" i="6"/>
  <c r="C84" i="6"/>
  <c r="C83" i="6"/>
  <c r="C68" i="6"/>
  <c r="C67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D34" i="6"/>
  <c r="C34" i="6"/>
  <c r="B34" i="6"/>
  <c r="A34" i="6"/>
  <c r="D33" i="6"/>
  <c r="C33" i="6"/>
  <c r="B33" i="6"/>
  <c r="A33" i="6"/>
  <c r="D32" i="6"/>
  <c r="C32" i="6"/>
  <c r="B32" i="6"/>
  <c r="A32" i="6"/>
  <c r="D31" i="6"/>
  <c r="C31" i="6"/>
  <c r="B31" i="6"/>
  <c r="A31" i="6"/>
  <c r="D30" i="6"/>
  <c r="C30" i="6"/>
  <c r="B30" i="6"/>
  <c r="A30" i="6"/>
  <c r="D29" i="6"/>
  <c r="C29" i="6"/>
  <c r="B29" i="6"/>
  <c r="A29" i="6"/>
  <c r="D28" i="6"/>
  <c r="C28" i="6"/>
  <c r="B28" i="6"/>
  <c r="A28" i="6"/>
  <c r="D27" i="6"/>
  <c r="C27" i="6"/>
  <c r="B27" i="6"/>
  <c r="A27" i="6"/>
  <c r="D26" i="6"/>
  <c r="C26" i="6"/>
  <c r="B26" i="6"/>
  <c r="A26" i="6"/>
  <c r="D25" i="6"/>
  <c r="C25" i="6"/>
  <c r="B25" i="6"/>
  <c r="A25" i="6"/>
  <c r="D24" i="6"/>
  <c r="C24" i="6"/>
  <c r="B24" i="6"/>
  <c r="A24" i="6"/>
  <c r="D23" i="6"/>
  <c r="C23" i="6"/>
  <c r="B23" i="6"/>
  <c r="A23" i="6"/>
  <c r="D22" i="6"/>
  <c r="C22" i="6"/>
  <c r="B22" i="6"/>
  <c r="A22" i="6"/>
  <c r="D21" i="6"/>
  <c r="C21" i="6"/>
  <c r="B21" i="6"/>
  <c r="A21" i="6"/>
  <c r="C78" i="6" l="1"/>
  <c r="C74" i="6"/>
  <c r="B78" i="6"/>
  <c r="A82" i="6"/>
  <c r="B75" i="5"/>
  <c r="A75" i="5"/>
  <c r="B74" i="5"/>
  <c r="A74" i="5"/>
  <c r="B73" i="5"/>
  <c r="A73" i="5"/>
  <c r="C75" i="5"/>
  <c r="C74" i="5"/>
  <c r="C73" i="5"/>
  <c r="C68" i="5"/>
  <c r="C67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B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C90" i="3"/>
  <c r="B90" i="3"/>
  <c r="C89" i="3"/>
  <c r="B89" i="3"/>
  <c r="C88" i="3"/>
  <c r="B88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72" i="3"/>
  <c r="A2" i="4"/>
  <c r="B2" i="4"/>
  <c r="C2" i="4"/>
  <c r="D2" i="4"/>
  <c r="E2" i="4"/>
  <c r="F2" i="4"/>
  <c r="G2" i="4"/>
  <c r="H2" i="4"/>
  <c r="I2" i="4"/>
  <c r="J2" i="4"/>
  <c r="K2" i="4"/>
  <c r="L2" i="4"/>
  <c r="A3" i="4"/>
  <c r="B3" i="4"/>
  <c r="C3" i="4"/>
  <c r="D3" i="4"/>
  <c r="E3" i="4"/>
  <c r="F3" i="4"/>
  <c r="G3" i="4"/>
  <c r="H3" i="4"/>
  <c r="I3" i="4"/>
  <c r="J3" i="4"/>
  <c r="K3" i="4"/>
  <c r="L3" i="4"/>
  <c r="A4" i="4"/>
  <c r="B4" i="4"/>
  <c r="C4" i="4"/>
  <c r="D4" i="4"/>
  <c r="E4" i="4"/>
  <c r="F4" i="4"/>
  <c r="G4" i="4"/>
  <c r="H4" i="4"/>
  <c r="I4" i="4"/>
  <c r="J4" i="4"/>
  <c r="K4" i="4"/>
  <c r="L4" i="4"/>
  <c r="A5" i="4"/>
  <c r="B5" i="4"/>
  <c r="C5" i="4"/>
  <c r="D5" i="4"/>
  <c r="E5" i="4"/>
  <c r="F5" i="4"/>
  <c r="G5" i="4"/>
  <c r="H5" i="4"/>
  <c r="I5" i="4"/>
  <c r="J5" i="4"/>
  <c r="K5" i="4"/>
  <c r="L5" i="4"/>
  <c r="A6" i="4"/>
  <c r="B6" i="4"/>
  <c r="C6" i="4"/>
  <c r="D6" i="4"/>
  <c r="E6" i="4"/>
  <c r="F6" i="4"/>
  <c r="G6" i="4"/>
  <c r="H6" i="4"/>
  <c r="I6" i="4"/>
  <c r="J6" i="4"/>
  <c r="K6" i="4"/>
  <c r="L6" i="4"/>
  <c r="A7" i="4"/>
  <c r="B7" i="4"/>
  <c r="C7" i="4"/>
  <c r="D7" i="4"/>
  <c r="E7" i="4"/>
  <c r="F7" i="4"/>
  <c r="G7" i="4"/>
  <c r="H7" i="4"/>
  <c r="I7" i="4"/>
  <c r="J7" i="4"/>
  <c r="K7" i="4"/>
  <c r="L7" i="4"/>
  <c r="A8" i="4"/>
  <c r="B8" i="4"/>
  <c r="C8" i="4"/>
  <c r="D8" i="4"/>
  <c r="E8" i="4"/>
  <c r="F8" i="4"/>
  <c r="G8" i="4"/>
  <c r="H8" i="4"/>
  <c r="I8" i="4"/>
  <c r="J8" i="4"/>
  <c r="K8" i="4"/>
  <c r="L8" i="4"/>
  <c r="A9" i="4"/>
  <c r="B9" i="4"/>
  <c r="C9" i="4"/>
  <c r="D9" i="4"/>
  <c r="E9" i="4"/>
  <c r="F9" i="4"/>
  <c r="G9" i="4"/>
  <c r="H9" i="4"/>
  <c r="I9" i="4"/>
  <c r="J9" i="4"/>
  <c r="K9" i="4"/>
  <c r="L9" i="4"/>
  <c r="A10" i="4"/>
  <c r="B10" i="4"/>
  <c r="C10" i="4"/>
  <c r="D10" i="4"/>
  <c r="E10" i="4"/>
  <c r="F10" i="4"/>
  <c r="G10" i="4"/>
  <c r="H10" i="4"/>
  <c r="I10" i="4"/>
  <c r="J10" i="4"/>
  <c r="K10" i="4"/>
  <c r="L10" i="4"/>
  <c r="A11" i="4"/>
  <c r="B11" i="4"/>
  <c r="C11" i="4"/>
  <c r="D11" i="4"/>
  <c r="E11" i="4"/>
  <c r="F11" i="4"/>
  <c r="G11" i="4"/>
  <c r="H11" i="4"/>
  <c r="I11" i="4"/>
  <c r="J11" i="4"/>
  <c r="K11" i="4"/>
  <c r="L11" i="4"/>
  <c r="A12" i="4"/>
  <c r="B12" i="4"/>
  <c r="C12" i="4"/>
  <c r="D12" i="4"/>
  <c r="E12" i="4"/>
  <c r="F12" i="4"/>
  <c r="G12" i="4"/>
  <c r="H12" i="4"/>
  <c r="I12" i="4"/>
  <c r="J12" i="4"/>
  <c r="K12" i="4"/>
  <c r="L12" i="4"/>
  <c r="A13" i="4"/>
  <c r="B13" i="4"/>
  <c r="C13" i="4"/>
  <c r="D13" i="4"/>
  <c r="E13" i="4"/>
  <c r="F13" i="4"/>
  <c r="G13" i="4"/>
  <c r="H13" i="4"/>
  <c r="I13" i="4"/>
  <c r="J13" i="4"/>
  <c r="K13" i="4"/>
  <c r="L13" i="4"/>
  <c r="A14" i="4"/>
  <c r="B14" i="4"/>
  <c r="C14" i="4"/>
  <c r="D14" i="4"/>
  <c r="E14" i="4"/>
  <c r="F14" i="4"/>
  <c r="G14" i="4"/>
  <c r="H14" i="4"/>
  <c r="I14" i="4"/>
  <c r="J14" i="4"/>
  <c r="K14" i="4"/>
  <c r="L14" i="4"/>
  <c r="A15" i="4"/>
  <c r="B15" i="4"/>
  <c r="C15" i="4"/>
  <c r="D15" i="4"/>
  <c r="E15" i="4"/>
  <c r="F15" i="4"/>
  <c r="G15" i="4"/>
  <c r="H15" i="4"/>
  <c r="I15" i="4"/>
  <c r="J15" i="4"/>
  <c r="K15" i="4"/>
  <c r="L15" i="4"/>
  <c r="A16" i="4"/>
  <c r="B16" i="4"/>
  <c r="C16" i="4"/>
  <c r="D16" i="4"/>
  <c r="E16" i="4"/>
  <c r="F16" i="4"/>
  <c r="G16" i="4"/>
  <c r="H16" i="4"/>
  <c r="I16" i="4"/>
  <c r="J16" i="4"/>
  <c r="K16" i="4"/>
  <c r="L16" i="4"/>
  <c r="A17" i="4"/>
  <c r="B17" i="4"/>
  <c r="C17" i="4"/>
  <c r="D17" i="4"/>
  <c r="E17" i="4"/>
  <c r="F17" i="4"/>
  <c r="G17" i="4"/>
  <c r="H17" i="4"/>
  <c r="I17" i="4"/>
  <c r="J17" i="4"/>
  <c r="K17" i="4"/>
  <c r="L17" i="4"/>
  <c r="A18" i="4"/>
  <c r="B18" i="4"/>
  <c r="C18" i="4"/>
  <c r="D18" i="4"/>
  <c r="E18" i="4"/>
  <c r="F18" i="4"/>
  <c r="G18" i="4"/>
  <c r="H18" i="4"/>
  <c r="I18" i="4"/>
  <c r="J18" i="4"/>
  <c r="K18" i="4"/>
  <c r="L18" i="4"/>
  <c r="A19" i="4"/>
  <c r="B19" i="4"/>
  <c r="C19" i="4"/>
  <c r="D19" i="4"/>
  <c r="E19" i="4"/>
  <c r="F19" i="4"/>
  <c r="G19" i="4"/>
  <c r="H19" i="4"/>
  <c r="I19" i="4"/>
  <c r="J19" i="4"/>
  <c r="K19" i="4"/>
  <c r="L19" i="4"/>
  <c r="A20" i="4"/>
  <c r="B20" i="4"/>
  <c r="C20" i="4"/>
  <c r="D20" i="4"/>
  <c r="E20" i="4"/>
  <c r="F20" i="4"/>
  <c r="G20" i="4"/>
  <c r="H20" i="4"/>
  <c r="I20" i="4"/>
  <c r="J20" i="4"/>
  <c r="K20" i="4"/>
  <c r="L20" i="4"/>
  <c r="A21" i="4"/>
  <c r="B21" i="4"/>
  <c r="C21" i="4"/>
  <c r="D21" i="4"/>
  <c r="E21" i="4"/>
  <c r="F21" i="4"/>
  <c r="G21" i="4"/>
  <c r="H21" i="4"/>
  <c r="I21" i="4"/>
  <c r="J21" i="4"/>
  <c r="K21" i="4"/>
  <c r="L21" i="4"/>
  <c r="A22" i="4"/>
  <c r="B22" i="4"/>
  <c r="C22" i="4"/>
  <c r="D22" i="4"/>
  <c r="E22" i="4"/>
  <c r="F22" i="4"/>
  <c r="G22" i="4"/>
  <c r="H22" i="4"/>
  <c r="I22" i="4"/>
  <c r="J22" i="4"/>
  <c r="K22" i="4"/>
  <c r="L22" i="4"/>
  <c r="A23" i="4"/>
  <c r="B23" i="4"/>
  <c r="C23" i="4"/>
  <c r="D23" i="4"/>
  <c r="E23" i="4"/>
  <c r="F23" i="4"/>
  <c r="G23" i="4"/>
  <c r="H23" i="4"/>
  <c r="I23" i="4"/>
  <c r="J23" i="4"/>
  <c r="K23" i="4"/>
  <c r="L23" i="4"/>
  <c r="A24" i="4"/>
  <c r="B24" i="4"/>
  <c r="C24" i="4"/>
  <c r="D24" i="4"/>
  <c r="E24" i="4"/>
  <c r="F24" i="4"/>
  <c r="G24" i="4"/>
  <c r="H24" i="4"/>
  <c r="I24" i="4"/>
  <c r="J24" i="4"/>
  <c r="K24" i="4"/>
  <c r="L24" i="4"/>
  <c r="A25" i="4"/>
  <c r="B25" i="4"/>
  <c r="C25" i="4"/>
  <c r="D25" i="4"/>
  <c r="E25" i="4"/>
  <c r="F25" i="4"/>
  <c r="G25" i="4"/>
  <c r="H25" i="4"/>
  <c r="I25" i="4"/>
  <c r="J25" i="4"/>
  <c r="K25" i="4"/>
  <c r="L25" i="4"/>
  <c r="A26" i="4"/>
  <c r="B26" i="4"/>
  <c r="C26" i="4"/>
  <c r="D26" i="4"/>
  <c r="E26" i="4"/>
  <c r="F26" i="4"/>
  <c r="G26" i="4"/>
  <c r="H26" i="4"/>
  <c r="I26" i="4"/>
  <c r="J26" i="4"/>
  <c r="K26" i="4"/>
  <c r="L26" i="4"/>
  <c r="A27" i="4"/>
  <c r="B27" i="4"/>
  <c r="C27" i="4"/>
  <c r="D27" i="4"/>
  <c r="E27" i="4"/>
  <c r="F27" i="4"/>
  <c r="G27" i="4"/>
  <c r="H27" i="4"/>
  <c r="I27" i="4"/>
  <c r="J27" i="4"/>
  <c r="K27" i="4"/>
  <c r="L27" i="4"/>
  <c r="A28" i="4"/>
  <c r="B28" i="4"/>
  <c r="C28" i="4"/>
  <c r="D28" i="4"/>
  <c r="E28" i="4"/>
  <c r="F28" i="4"/>
  <c r="G28" i="4"/>
  <c r="H28" i="4"/>
  <c r="I28" i="4"/>
  <c r="J28" i="4"/>
  <c r="K28" i="4"/>
  <c r="L28" i="4"/>
  <c r="A29" i="4"/>
  <c r="B29" i="4"/>
  <c r="C29" i="4"/>
  <c r="D29" i="4"/>
  <c r="E29" i="4"/>
  <c r="F29" i="4"/>
  <c r="G29" i="4"/>
  <c r="H29" i="4"/>
  <c r="I29" i="4"/>
  <c r="J29" i="4"/>
  <c r="K29" i="4"/>
  <c r="L29" i="4"/>
  <c r="A30" i="4"/>
  <c r="B30" i="4"/>
  <c r="C30" i="4"/>
  <c r="D30" i="4"/>
  <c r="E30" i="4"/>
  <c r="F30" i="4"/>
  <c r="G30" i="4"/>
  <c r="H30" i="4"/>
  <c r="I30" i="4"/>
  <c r="J30" i="4"/>
  <c r="K30" i="4"/>
  <c r="L30" i="4"/>
  <c r="A31" i="4"/>
  <c r="B31" i="4"/>
  <c r="C31" i="4"/>
  <c r="D31" i="4"/>
  <c r="E31" i="4"/>
  <c r="F31" i="4"/>
  <c r="G31" i="4"/>
  <c r="H31" i="4"/>
  <c r="I31" i="4"/>
  <c r="J31" i="4"/>
  <c r="K31" i="4"/>
  <c r="L31" i="4"/>
  <c r="A32" i="4"/>
  <c r="B32" i="4"/>
  <c r="C32" i="4"/>
  <c r="D32" i="4"/>
  <c r="E32" i="4"/>
  <c r="F32" i="4"/>
  <c r="G32" i="4"/>
  <c r="H32" i="4"/>
  <c r="I32" i="4"/>
  <c r="J32" i="4"/>
  <c r="K32" i="4"/>
  <c r="L32" i="4"/>
  <c r="A33" i="4"/>
  <c r="B33" i="4"/>
  <c r="C33" i="4"/>
  <c r="D33" i="4"/>
  <c r="E33" i="4"/>
  <c r="F33" i="4"/>
  <c r="G33" i="4"/>
  <c r="H33" i="4"/>
  <c r="I33" i="4"/>
  <c r="J33" i="4"/>
  <c r="K33" i="4"/>
  <c r="L33" i="4"/>
  <c r="A34" i="4"/>
  <c r="B34" i="4"/>
  <c r="C34" i="4"/>
  <c r="D34" i="4"/>
  <c r="E34" i="4"/>
  <c r="F34" i="4"/>
  <c r="G34" i="4"/>
  <c r="H34" i="4"/>
  <c r="I34" i="4"/>
  <c r="J34" i="4"/>
  <c r="K34" i="4"/>
  <c r="L34" i="4"/>
  <c r="A35" i="4"/>
  <c r="B35" i="4"/>
  <c r="C35" i="4"/>
  <c r="D35" i="4"/>
  <c r="E35" i="4"/>
  <c r="F35" i="4"/>
  <c r="G35" i="4"/>
  <c r="H35" i="4"/>
  <c r="I35" i="4"/>
  <c r="J35" i="4"/>
  <c r="K35" i="4"/>
  <c r="L35" i="4"/>
  <c r="A36" i="4"/>
  <c r="B36" i="4"/>
  <c r="C36" i="4"/>
  <c r="D36" i="4"/>
  <c r="E36" i="4"/>
  <c r="F36" i="4"/>
  <c r="G36" i="4"/>
  <c r="H36" i="4"/>
  <c r="I36" i="4"/>
  <c r="J36" i="4"/>
  <c r="K36" i="4"/>
  <c r="L36" i="4"/>
  <c r="A37" i="4"/>
  <c r="B37" i="4"/>
  <c r="C37" i="4"/>
  <c r="D37" i="4"/>
  <c r="E37" i="4"/>
  <c r="F37" i="4"/>
  <c r="G37" i="4"/>
  <c r="H37" i="4"/>
  <c r="I37" i="4"/>
  <c r="J37" i="4"/>
  <c r="K37" i="4"/>
  <c r="L37" i="4"/>
  <c r="A38" i="4"/>
  <c r="B38" i="4"/>
  <c r="C38" i="4"/>
  <c r="D38" i="4"/>
  <c r="E38" i="4"/>
  <c r="F38" i="4"/>
  <c r="G38" i="4"/>
  <c r="H38" i="4"/>
  <c r="I38" i="4"/>
  <c r="J38" i="4"/>
  <c r="K38" i="4"/>
  <c r="L38" i="4"/>
  <c r="A39" i="4"/>
  <c r="B39" i="4"/>
  <c r="C39" i="4"/>
  <c r="D39" i="4"/>
  <c r="E39" i="4"/>
  <c r="F39" i="4"/>
  <c r="G39" i="4"/>
  <c r="H39" i="4"/>
  <c r="I39" i="4"/>
  <c r="J39" i="4"/>
  <c r="K39" i="4"/>
  <c r="L39" i="4"/>
  <c r="A40" i="4"/>
  <c r="B40" i="4"/>
  <c r="C40" i="4"/>
  <c r="D40" i="4"/>
  <c r="E40" i="4"/>
  <c r="F40" i="4"/>
  <c r="G40" i="4"/>
  <c r="H40" i="4"/>
  <c r="I40" i="4"/>
  <c r="J40" i="4"/>
  <c r="K40" i="4"/>
  <c r="L40" i="4"/>
  <c r="B1" i="4"/>
  <c r="C1" i="4"/>
  <c r="D1" i="4"/>
  <c r="E1" i="4"/>
  <c r="F1" i="4"/>
  <c r="G1" i="4"/>
  <c r="H1" i="4"/>
  <c r="I1" i="4"/>
  <c r="J1" i="4"/>
  <c r="K1" i="4"/>
  <c r="L1" i="4"/>
  <c r="A1" i="4"/>
  <c r="C97" i="3"/>
  <c r="B93" i="3"/>
  <c r="A90" i="3"/>
  <c r="C98" i="3" s="1"/>
  <c r="A89" i="3"/>
  <c r="A88" i="3"/>
  <c r="C96" i="3" s="1"/>
  <c r="C87" i="3"/>
  <c r="B87" i="3"/>
  <c r="A93" i="3" s="1"/>
  <c r="B87" i="3" a="1"/>
  <c r="B71" i="3"/>
  <c r="C68" i="3"/>
  <c r="C67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71" i="3" s="1"/>
  <c r="D34" i="3"/>
  <c r="C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K17" i="3"/>
  <c r="J17" i="3"/>
  <c r="I17" i="3"/>
  <c r="H17" i="3"/>
  <c r="G17" i="3"/>
  <c r="K16" i="3"/>
  <c r="J16" i="3"/>
  <c r="I16" i="3"/>
  <c r="H16" i="3"/>
  <c r="G16" i="3"/>
  <c r="K15" i="3"/>
  <c r="J15" i="3"/>
  <c r="I15" i="3"/>
  <c r="H15" i="3"/>
  <c r="G15" i="3"/>
  <c r="K14" i="3"/>
  <c r="J14" i="3"/>
  <c r="I14" i="3"/>
  <c r="H14" i="3"/>
  <c r="G14" i="3"/>
  <c r="K13" i="3"/>
  <c r="J13" i="3"/>
  <c r="I13" i="3"/>
  <c r="H13" i="3"/>
  <c r="G13" i="3"/>
  <c r="K12" i="3"/>
  <c r="J12" i="3"/>
  <c r="I12" i="3"/>
  <c r="H12" i="3"/>
  <c r="G12" i="3"/>
  <c r="K11" i="3"/>
  <c r="J11" i="3"/>
  <c r="I11" i="3"/>
  <c r="H11" i="3"/>
  <c r="G11" i="3"/>
  <c r="K10" i="3"/>
  <c r="J10" i="3"/>
  <c r="I10" i="3"/>
  <c r="H10" i="3"/>
  <c r="G10" i="3"/>
  <c r="K9" i="3"/>
  <c r="J9" i="3"/>
  <c r="I9" i="3"/>
  <c r="H9" i="3"/>
  <c r="G9" i="3"/>
  <c r="K8" i="3"/>
  <c r="J8" i="3"/>
  <c r="I8" i="3"/>
  <c r="H8" i="3"/>
  <c r="G8" i="3"/>
  <c r="K7" i="3"/>
  <c r="J7" i="3"/>
  <c r="I7" i="3"/>
  <c r="H7" i="3"/>
  <c r="A97" i="3" s="1"/>
  <c r="G7" i="3"/>
  <c r="K6" i="3"/>
  <c r="J6" i="3"/>
  <c r="I6" i="3"/>
  <c r="B98" i="3" s="1"/>
  <c r="H6" i="3"/>
  <c r="G6" i="3"/>
  <c r="K5" i="3"/>
  <c r="J5" i="3"/>
  <c r="I5" i="3"/>
  <c r="H5" i="3"/>
  <c r="G5" i="3"/>
  <c r="K4" i="3"/>
  <c r="J4" i="3"/>
  <c r="I4" i="3"/>
  <c r="A98" i="3" s="1"/>
  <c r="H4" i="3"/>
  <c r="B97" i="3" s="1"/>
  <c r="G4" i="3"/>
  <c r="B101" i="2"/>
  <c r="A101" i="2"/>
  <c r="B100" i="2"/>
  <c r="A100" i="2"/>
  <c r="C90" i="2"/>
  <c r="B90" i="2"/>
  <c r="B99" i="2"/>
  <c r="A99" i="2"/>
  <c r="B96" i="2"/>
  <c r="A96" i="2"/>
  <c r="B95" i="2"/>
  <c r="A95" i="2"/>
  <c r="B94" i="2"/>
  <c r="A94" i="2"/>
  <c r="C89" i="2"/>
  <c r="B89" i="2"/>
  <c r="C88" i="2"/>
  <c r="B88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4" i="2"/>
  <c r="A89" i="2"/>
  <c r="A88" i="2"/>
  <c r="B87" i="2" a="1"/>
  <c r="B87" i="2" s="1"/>
  <c r="B71" i="2"/>
  <c r="C68" i="2"/>
  <c r="C67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71" i="2" s="1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A103" i="1"/>
  <c r="B103" i="1"/>
  <c r="A104" i="1"/>
  <c r="B104" i="1"/>
  <c r="B102" i="1"/>
  <c r="A102" i="1"/>
  <c r="C91" i="1"/>
  <c r="B91" i="1"/>
  <c r="B101" i="1"/>
  <c r="A101" i="1"/>
  <c r="A97" i="1"/>
  <c r="B97" i="1"/>
  <c r="A98" i="1"/>
  <c r="B98" i="1"/>
  <c r="B96" i="1"/>
  <c r="A96" i="1"/>
  <c r="C98" i="1"/>
  <c r="C97" i="1"/>
  <c r="C96" i="1"/>
  <c r="B93" i="1"/>
  <c r="A9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C90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4" i="1"/>
  <c r="B82" i="6" l="1"/>
  <c r="B96" i="3"/>
  <c r="C91" i="3"/>
  <c r="B103" i="3" s="1"/>
  <c r="B104" i="3"/>
  <c r="A95" i="3"/>
  <c r="A101" i="3" s="1"/>
  <c r="B95" i="3"/>
  <c r="B101" i="3" s="1"/>
  <c r="C87" i="2"/>
  <c r="C89" i="1"/>
  <c r="B89" i="1"/>
  <c r="B9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  <c r="A96" i="3" l="1"/>
  <c r="B91" i="3"/>
  <c r="B102" i="3"/>
  <c r="C88" i="1"/>
  <c r="B88" i="1"/>
  <c r="B21" i="1"/>
  <c r="B87" i="1" a="1"/>
  <c r="B87" i="1" s="1"/>
  <c r="A90" i="1"/>
  <c r="A89" i="1"/>
  <c r="A88" i="1"/>
  <c r="B7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51" i="1"/>
  <c r="A104" i="3" l="1"/>
  <c r="A103" i="3"/>
  <c r="A102" i="3"/>
  <c r="A95" i="1"/>
  <c r="C87" i="1"/>
  <c r="B95" i="1" s="1"/>
  <c r="C68" i="1"/>
  <c r="C67" i="1"/>
  <c r="A50" i="1"/>
  <c r="A71" i="1" s="1"/>
  <c r="B22" i="1" l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C21" i="1"/>
  <c r="D27" i="1"/>
  <c r="D26" i="1"/>
  <c r="D25" i="1"/>
  <c r="D34" i="1"/>
  <c r="D33" i="1"/>
  <c r="D29" i="1"/>
  <c r="D30" i="1"/>
  <c r="D21" i="1"/>
  <c r="D28" i="1"/>
  <c r="D23" i="1"/>
  <c r="D32" i="1"/>
  <c r="D24" i="1"/>
  <c r="D22" i="1"/>
  <c r="D31" i="1"/>
  <c r="A25" i="1"/>
  <c r="A34" i="1"/>
  <c r="A31" i="1"/>
  <c r="A33" i="1"/>
  <c r="A32" i="1"/>
  <c r="A30" i="1"/>
  <c r="A29" i="1"/>
  <c r="A28" i="1"/>
  <c r="A26" i="1"/>
  <c r="A24" i="1"/>
  <c r="A23" i="1"/>
  <c r="A22" i="1"/>
  <c r="A21" i="1"/>
  <c r="A27" i="1"/>
</calcChain>
</file>

<file path=xl/sharedStrings.xml><?xml version="1.0" encoding="utf-8"?>
<sst xmlns="http://schemas.openxmlformats.org/spreadsheetml/2006/main" count="322" uniqueCount="43">
  <si>
    <t>Outlook</t>
  </si>
  <si>
    <t>Temperature</t>
  </si>
  <si>
    <t>Humidity</t>
  </si>
  <si>
    <t>Wind</t>
  </si>
  <si>
    <t>Play</t>
  </si>
  <si>
    <t>sunny</t>
  </si>
  <si>
    <t>no</t>
  </si>
  <si>
    <t>overcast</t>
  </si>
  <si>
    <t>yes</t>
  </si>
  <si>
    <t>rain</t>
  </si>
  <si>
    <t>#0</t>
  </si>
  <si>
    <t>typedef</t>
  </si>
  <si>
    <t>Boolean</t>
  </si>
  <si>
    <t>YesOrNo</t>
  </si>
  <si>
    <t>column-def</t>
  </si>
  <si>
    <t>#1</t>
  </si>
  <si>
    <t>Data</t>
  </si>
  <si>
    <t>Outcome</t>
  </si>
  <si>
    <t>#2</t>
  </si>
  <si>
    <t>Weights</t>
  </si>
  <si>
    <t>AND</t>
  </si>
  <si>
    <t>outlook=sunny</t>
  </si>
  <si>
    <t>outlook=overcast</t>
  </si>
  <si>
    <t>outlook=rain</t>
  </si>
  <si>
    <t>play=yes</t>
  </si>
  <si>
    <t>play=no</t>
  </si>
  <si>
    <t>#10</t>
  </si>
  <si>
    <t>n(outlook ^ play)</t>
  </si>
  <si>
    <t>#11</t>
  </si>
  <si>
    <t>p(outlook | play)</t>
  </si>
  <si>
    <t>total=</t>
  </si>
  <si>
    <t>windy</t>
  </si>
  <si>
    <t>not windy</t>
  </si>
  <si>
    <t>n(windy ^ play)</t>
  </si>
  <si>
    <t>p(windy | play)</t>
  </si>
  <si>
    <t>Total=</t>
  </si>
  <si>
    <t>#3</t>
  </si>
  <si>
    <t>Model</t>
  </si>
  <si>
    <t>#4</t>
  </si>
  <si>
    <t>Laplace pseudo-count</t>
  </si>
  <si>
    <t>Random</t>
  </si>
  <si>
    <t>Markov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</si>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</sst>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"/>
  <sheetViews>
    <sheetView topLeftCell="A79" workbookViewId="0">
      <selection activeCell="A100" sqref="A100:B104"/>
    </sheetView>
  </sheetViews>
  <sheetFormatPr defaultRowHeight="14.4" x14ac:dyDescent="0.3"/>
  <cols>
    <col min="1" max="1" width="10" style="1" bestFit="1" customWidth="1"/>
    <col min="2" max="2" width="13.33203125" style="1" customWidth="1"/>
    <col min="3" max="3" width="11.109375" style="1" customWidth="1"/>
    <col min="4" max="5" width="8.88671875" style="1"/>
    <col min="6" max="6" width="13.109375" style="1" bestFit="1" customWidth="1"/>
    <col min="7" max="7" width="15.44140625" style="1" bestFit="1" customWidth="1"/>
    <col min="8" max="8" width="11.44140625" style="1" bestFit="1" customWidth="1"/>
    <col min="9" max="16384" width="8.88671875" style="1"/>
  </cols>
  <sheetData>
    <row r="2" spans="1:10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3">
      <c r="A4" s="1" t="s">
        <v>5</v>
      </c>
      <c r="B4">
        <v>85</v>
      </c>
      <c r="C4">
        <v>85</v>
      </c>
      <c r="D4" s="1" t="b">
        <v>0</v>
      </c>
      <c r="E4" s="1" t="s">
        <v>6</v>
      </c>
      <c r="F4" s="1">
        <f>IF(A4=A$37,1,0)</f>
        <v>1</v>
      </c>
      <c r="G4" s="1">
        <f>IF(A4=A$38,1,0)</f>
        <v>0</v>
      </c>
      <c r="H4" s="1">
        <f>IF(A4=A$39,1,0)</f>
        <v>0</v>
      </c>
      <c r="I4" s="1">
        <f>IF(E4=A$46,1,0)</f>
        <v>0</v>
      </c>
      <c r="J4" s="1">
        <f>IF(E4=A$47,1,0)</f>
        <v>1</v>
      </c>
    </row>
    <row r="5" spans="1:10" x14ac:dyDescent="0.3">
      <c r="A5" s="1" t="s">
        <v>5</v>
      </c>
      <c r="B5">
        <v>80</v>
      </c>
      <c r="C5">
        <v>90</v>
      </c>
      <c r="D5" s="1" t="b">
        <v>1</v>
      </c>
      <c r="E5" s="1" t="s">
        <v>6</v>
      </c>
      <c r="F5" s="1">
        <f t="shared" ref="F5:F17" si="0">IF(A5=A$37,1,0)</f>
        <v>1</v>
      </c>
      <c r="G5" s="1">
        <f t="shared" ref="G5:G17" si="1">IF(A5=A$38,1,0)</f>
        <v>0</v>
      </c>
      <c r="H5" s="1">
        <f t="shared" ref="H5:H17" si="2">IF(A5=A$39,1,0)</f>
        <v>0</v>
      </c>
      <c r="I5" s="1">
        <f t="shared" ref="I5:I17" si="3">IF(E5=A$46,1,0)</f>
        <v>0</v>
      </c>
      <c r="J5" s="1">
        <f t="shared" ref="J5:J17" si="4">IF(E5=A$47,1,0)</f>
        <v>1</v>
      </c>
    </row>
    <row r="6" spans="1:10" x14ac:dyDescent="0.3">
      <c r="A6" s="1" t="s">
        <v>7</v>
      </c>
      <c r="B6">
        <v>83</v>
      </c>
      <c r="C6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0</v>
      </c>
      <c r="I6" s="1">
        <f t="shared" si="3"/>
        <v>1</v>
      </c>
      <c r="J6" s="1">
        <f t="shared" si="4"/>
        <v>0</v>
      </c>
    </row>
    <row r="7" spans="1:10" x14ac:dyDescent="0.3">
      <c r="A7" s="1" t="s">
        <v>9</v>
      </c>
      <c r="B7">
        <v>70</v>
      </c>
      <c r="C7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1</v>
      </c>
      <c r="J7" s="1">
        <f t="shared" si="4"/>
        <v>0</v>
      </c>
    </row>
    <row r="8" spans="1:10" x14ac:dyDescent="0.3">
      <c r="A8" s="1" t="s">
        <v>9</v>
      </c>
      <c r="B8">
        <v>68</v>
      </c>
      <c r="C8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0</v>
      </c>
      <c r="H8" s="1">
        <f t="shared" si="2"/>
        <v>1</v>
      </c>
      <c r="I8" s="1">
        <f t="shared" si="3"/>
        <v>1</v>
      </c>
      <c r="J8" s="1">
        <f t="shared" si="4"/>
        <v>0</v>
      </c>
    </row>
    <row r="9" spans="1:10" x14ac:dyDescent="0.3">
      <c r="A9" s="1" t="s">
        <v>9</v>
      </c>
      <c r="B9">
        <v>65</v>
      </c>
      <c r="C9">
        <v>70</v>
      </c>
      <c r="D9" s="1" t="b">
        <v>1</v>
      </c>
      <c r="E9" s="1" t="s">
        <v>6</v>
      </c>
      <c r="F9" s="1">
        <f t="shared" si="0"/>
        <v>0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1</v>
      </c>
    </row>
    <row r="10" spans="1:10" x14ac:dyDescent="0.3">
      <c r="A10" s="1" t="s">
        <v>7</v>
      </c>
      <c r="B10">
        <v>64</v>
      </c>
      <c r="C10">
        <v>65</v>
      </c>
      <c r="D10" s="1" t="b">
        <v>1</v>
      </c>
      <c r="E10" s="1" t="s">
        <v>8</v>
      </c>
      <c r="F10" s="1">
        <f t="shared" si="0"/>
        <v>0</v>
      </c>
      <c r="G10" s="1">
        <f t="shared" si="1"/>
        <v>1</v>
      </c>
      <c r="H10" s="1">
        <f t="shared" si="2"/>
        <v>0</v>
      </c>
      <c r="I10" s="1">
        <f t="shared" si="3"/>
        <v>1</v>
      </c>
      <c r="J10" s="1">
        <f t="shared" si="4"/>
        <v>0</v>
      </c>
    </row>
    <row r="11" spans="1:10" x14ac:dyDescent="0.3">
      <c r="A11" s="1" t="s">
        <v>5</v>
      </c>
      <c r="B11">
        <v>72</v>
      </c>
      <c r="C11">
        <v>95</v>
      </c>
      <c r="D11" s="1" t="b">
        <v>0</v>
      </c>
      <c r="E11" s="1" t="s">
        <v>6</v>
      </c>
      <c r="F11" s="1">
        <f t="shared" si="0"/>
        <v>1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>
        <f t="shared" si="4"/>
        <v>1</v>
      </c>
    </row>
    <row r="12" spans="1:10" x14ac:dyDescent="0.3">
      <c r="A12" s="1" t="s">
        <v>5</v>
      </c>
      <c r="B12">
        <v>69</v>
      </c>
      <c r="C12">
        <v>70</v>
      </c>
      <c r="D12" s="1" t="b">
        <v>0</v>
      </c>
      <c r="E12" s="1" t="s">
        <v>8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3"/>
        <v>1</v>
      </c>
      <c r="J12" s="1">
        <f t="shared" si="4"/>
        <v>0</v>
      </c>
    </row>
    <row r="13" spans="1:10" x14ac:dyDescent="0.3">
      <c r="A13" s="1" t="s">
        <v>9</v>
      </c>
      <c r="B13">
        <v>75</v>
      </c>
      <c r="C13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1</v>
      </c>
      <c r="J13" s="1">
        <f t="shared" si="4"/>
        <v>0</v>
      </c>
    </row>
    <row r="14" spans="1:10" x14ac:dyDescent="0.3">
      <c r="A14" s="1" t="s">
        <v>5</v>
      </c>
      <c r="B14">
        <v>75</v>
      </c>
      <c r="C14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si="4"/>
        <v>0</v>
      </c>
    </row>
    <row r="15" spans="1:10" x14ac:dyDescent="0.3">
      <c r="A15" s="1" t="s">
        <v>7</v>
      </c>
      <c r="B15">
        <v>72</v>
      </c>
      <c r="C15">
        <v>90</v>
      </c>
      <c r="D15" s="1" t="b">
        <v>1</v>
      </c>
      <c r="E15" s="1" t="s">
        <v>8</v>
      </c>
      <c r="F15" s="1">
        <f t="shared" si="0"/>
        <v>0</v>
      </c>
      <c r="G15" s="1">
        <f t="shared" si="1"/>
        <v>1</v>
      </c>
      <c r="H15" s="1">
        <f t="shared" si="2"/>
        <v>0</v>
      </c>
      <c r="I15" s="1">
        <f t="shared" si="3"/>
        <v>1</v>
      </c>
      <c r="J15" s="1">
        <f t="shared" si="4"/>
        <v>0</v>
      </c>
    </row>
    <row r="16" spans="1:10" x14ac:dyDescent="0.3">
      <c r="A16" s="1" t="s">
        <v>7</v>
      </c>
      <c r="B16">
        <v>81</v>
      </c>
      <c r="C16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1</v>
      </c>
      <c r="J16" s="1">
        <f t="shared" si="4"/>
        <v>0</v>
      </c>
    </row>
    <row r="17" spans="1:10" x14ac:dyDescent="0.3">
      <c r="A17" s="1" t="s">
        <v>9</v>
      </c>
      <c r="B17">
        <v>71</v>
      </c>
      <c r="C17">
        <v>80</v>
      </c>
      <c r="D17" s="1" t="b">
        <v>1</v>
      </c>
      <c r="E17" s="1" t="s">
        <v>6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0</v>
      </c>
      <c r="J17" s="1">
        <f t="shared" si="4"/>
        <v>1</v>
      </c>
    </row>
    <row r="19" spans="1:10" x14ac:dyDescent="0.3">
      <c r="A19" s="1" t="s">
        <v>10</v>
      </c>
      <c r="B19" s="1" t="s">
        <v>16</v>
      </c>
    </row>
    <row r="20" spans="1:10" x14ac:dyDescent="0.3">
      <c r="A20" s="1">
        <v>14</v>
      </c>
      <c r="B20" s="1">
        <v>4</v>
      </c>
    </row>
    <row r="21" spans="1:10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</row>
    <row r="22" spans="1:10" x14ac:dyDescent="0.3">
      <c r="A22" s="1">
        <f t="shared" si="5"/>
        <v>0</v>
      </c>
      <c r="B22" s="1">
        <f t="shared" ref="B22:C22" si="7">B5</f>
        <v>80</v>
      </c>
      <c r="C22" s="1">
        <f t="shared" si="7"/>
        <v>90</v>
      </c>
      <c r="D22" s="1">
        <f t="shared" si="6"/>
        <v>1</v>
      </c>
    </row>
    <row r="23" spans="1:10" x14ac:dyDescent="0.3">
      <c r="A23" s="1">
        <f t="shared" si="5"/>
        <v>1</v>
      </c>
      <c r="B23" s="1">
        <f t="shared" ref="B23:C23" si="8">B6</f>
        <v>83</v>
      </c>
      <c r="C23" s="1">
        <f t="shared" si="8"/>
        <v>78</v>
      </c>
      <c r="D23" s="1">
        <f t="shared" si="6"/>
        <v>0</v>
      </c>
    </row>
    <row r="24" spans="1:10" x14ac:dyDescent="0.3">
      <c r="A24" s="1">
        <f t="shared" si="5"/>
        <v>2</v>
      </c>
      <c r="B24" s="1">
        <f t="shared" ref="B24:C24" si="9">B7</f>
        <v>70</v>
      </c>
      <c r="C24" s="1">
        <f t="shared" si="9"/>
        <v>96</v>
      </c>
      <c r="D24" s="1">
        <f t="shared" si="6"/>
        <v>0</v>
      </c>
    </row>
    <row r="25" spans="1:10" x14ac:dyDescent="0.3">
      <c r="A25" s="1">
        <f t="shared" si="5"/>
        <v>2</v>
      </c>
      <c r="B25" s="1">
        <f t="shared" ref="B25:C25" si="10">B8</f>
        <v>68</v>
      </c>
      <c r="C25" s="1">
        <f t="shared" si="10"/>
        <v>80</v>
      </c>
      <c r="D25" s="1">
        <f t="shared" si="6"/>
        <v>0</v>
      </c>
    </row>
    <row r="26" spans="1:10" x14ac:dyDescent="0.3">
      <c r="A26" s="1">
        <f t="shared" si="5"/>
        <v>2</v>
      </c>
      <c r="B26" s="1">
        <f t="shared" ref="B26:C26" si="11">B9</f>
        <v>65</v>
      </c>
      <c r="C26" s="1">
        <f t="shared" si="11"/>
        <v>70</v>
      </c>
      <c r="D26" s="1">
        <f t="shared" si="6"/>
        <v>1</v>
      </c>
    </row>
    <row r="27" spans="1:10" x14ac:dyDescent="0.3">
      <c r="A27" s="1">
        <f t="shared" si="5"/>
        <v>1</v>
      </c>
      <c r="B27" s="1">
        <f t="shared" ref="B27:C27" si="12">B10</f>
        <v>64</v>
      </c>
      <c r="C27" s="1">
        <f t="shared" si="12"/>
        <v>65</v>
      </c>
      <c r="D27" s="1">
        <f t="shared" si="6"/>
        <v>1</v>
      </c>
    </row>
    <row r="28" spans="1:10" x14ac:dyDescent="0.3">
      <c r="A28" s="1">
        <f t="shared" si="5"/>
        <v>0</v>
      </c>
      <c r="B28" s="1">
        <f t="shared" ref="B28:C28" si="13">B11</f>
        <v>72</v>
      </c>
      <c r="C28" s="1">
        <f t="shared" si="13"/>
        <v>95</v>
      </c>
      <c r="D28" s="1">
        <f t="shared" si="6"/>
        <v>0</v>
      </c>
    </row>
    <row r="29" spans="1:10" x14ac:dyDescent="0.3">
      <c r="A29" s="1">
        <f t="shared" si="5"/>
        <v>0</v>
      </c>
      <c r="B29" s="1">
        <f t="shared" ref="B29:C29" si="14">B12</f>
        <v>69</v>
      </c>
      <c r="C29" s="1">
        <f t="shared" si="14"/>
        <v>70</v>
      </c>
      <c r="D29" s="1">
        <f t="shared" si="6"/>
        <v>0</v>
      </c>
    </row>
    <row r="30" spans="1:10" x14ac:dyDescent="0.3">
      <c r="A30" s="1">
        <f t="shared" si="5"/>
        <v>2</v>
      </c>
      <c r="B30" s="1">
        <f t="shared" ref="B30:C30" si="15">B13</f>
        <v>75</v>
      </c>
      <c r="C30" s="1">
        <f t="shared" si="15"/>
        <v>80</v>
      </c>
      <c r="D30" s="1">
        <f t="shared" si="6"/>
        <v>0</v>
      </c>
    </row>
    <row r="31" spans="1:10" x14ac:dyDescent="0.3">
      <c r="A31" s="1">
        <f t="shared" si="5"/>
        <v>0</v>
      </c>
      <c r="B31" s="1">
        <f t="shared" ref="B31:C31" si="16">B14</f>
        <v>75</v>
      </c>
      <c r="C31" s="1">
        <f t="shared" si="16"/>
        <v>70</v>
      </c>
      <c r="D31" s="1">
        <f t="shared" si="6"/>
        <v>1</v>
      </c>
    </row>
    <row r="32" spans="1:10" x14ac:dyDescent="0.3">
      <c r="A32" s="1">
        <f t="shared" si="5"/>
        <v>1</v>
      </c>
      <c r="B32" s="1">
        <f t="shared" ref="B32:C32" si="17">B15</f>
        <v>72</v>
      </c>
      <c r="C32" s="1">
        <f t="shared" si="17"/>
        <v>90</v>
      </c>
      <c r="D32" s="1">
        <f t="shared" si="6"/>
        <v>1</v>
      </c>
    </row>
    <row r="33" spans="1:4" x14ac:dyDescent="0.3">
      <c r="A33" s="1">
        <f t="shared" si="5"/>
        <v>1</v>
      </c>
      <c r="B33" s="1">
        <f t="shared" ref="B33:C33" si="18">B16</f>
        <v>81</v>
      </c>
      <c r="C33" s="1">
        <f t="shared" si="18"/>
        <v>75</v>
      </c>
      <c r="D33" s="1">
        <f t="shared" si="6"/>
        <v>0</v>
      </c>
    </row>
    <row r="34" spans="1:4" x14ac:dyDescent="0.3">
      <c r="A34" s="1">
        <f t="shared" si="5"/>
        <v>2</v>
      </c>
      <c r="B34" s="1">
        <f t="shared" ref="B34:C34" si="19">B17</f>
        <v>71</v>
      </c>
      <c r="C34" s="1">
        <f t="shared" si="19"/>
        <v>80</v>
      </c>
      <c r="D34" s="1">
        <f t="shared" si="6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20">IF(E5=A$46,B$46,IF(E5=A$47,B$47,""))</f>
        <v>1</v>
      </c>
    </row>
    <row r="53" spans="1:2" x14ac:dyDescent="0.3">
      <c r="A53" s="1">
        <f t="shared" si="20"/>
        <v>0</v>
      </c>
    </row>
    <row r="54" spans="1:2" x14ac:dyDescent="0.3">
      <c r="A54" s="1">
        <f t="shared" si="20"/>
        <v>0</v>
      </c>
    </row>
    <row r="55" spans="1:2" x14ac:dyDescent="0.3">
      <c r="A55" s="1">
        <f t="shared" si="20"/>
        <v>0</v>
      </c>
    </row>
    <row r="56" spans="1:2" x14ac:dyDescent="0.3">
      <c r="A56" s="1">
        <f t="shared" si="20"/>
        <v>1</v>
      </c>
    </row>
    <row r="57" spans="1:2" x14ac:dyDescent="0.3">
      <c r="A57" s="1">
        <f t="shared" si="20"/>
        <v>0</v>
      </c>
    </row>
    <row r="58" spans="1:2" x14ac:dyDescent="0.3">
      <c r="A58" s="1">
        <f t="shared" si="20"/>
        <v>1</v>
      </c>
    </row>
    <row r="59" spans="1:2" x14ac:dyDescent="0.3">
      <c r="A59" s="1">
        <f t="shared" si="20"/>
        <v>0</v>
      </c>
    </row>
    <row r="60" spans="1:2" x14ac:dyDescent="0.3">
      <c r="A60" s="1">
        <f t="shared" si="20"/>
        <v>0</v>
      </c>
    </row>
    <row r="61" spans="1:2" x14ac:dyDescent="0.3">
      <c r="A61" s="1">
        <f t="shared" si="20"/>
        <v>0</v>
      </c>
    </row>
    <row r="62" spans="1:2" x14ac:dyDescent="0.3">
      <c r="A62" s="1">
        <f t="shared" si="20"/>
        <v>0</v>
      </c>
    </row>
    <row r="63" spans="1:2" x14ac:dyDescent="0.3">
      <c r="A63" s="1">
        <f t="shared" si="20"/>
        <v>0</v>
      </c>
    </row>
    <row r="64" spans="1:2" x14ac:dyDescent="0.3">
      <c r="A64" s="1">
        <f t="shared" si="20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18</v>
      </c>
      <c r="B70" s="1" t="s">
        <v>19</v>
      </c>
    </row>
    <row r="71" spans="1:3" x14ac:dyDescent="0.3">
      <c r="A71" s="1">
        <f>A50</f>
        <v>14</v>
      </c>
      <c r="B71" s="1">
        <f>B50</f>
        <v>1</v>
      </c>
    </row>
    <row r="72" spans="1:3" x14ac:dyDescent="0.3">
      <c r="A72" s="1">
        <v>1</v>
      </c>
    </row>
    <row r="73" spans="1:3" x14ac:dyDescent="0.3">
      <c r="A73" s="1">
        <v>1</v>
      </c>
    </row>
    <row r="74" spans="1:3" x14ac:dyDescent="0.3">
      <c r="A74" s="1">
        <v>1</v>
      </c>
    </row>
    <row r="75" spans="1:3" x14ac:dyDescent="0.3">
      <c r="A75" s="1">
        <v>1</v>
      </c>
    </row>
    <row r="76" spans="1:3" x14ac:dyDescent="0.3">
      <c r="A76" s="1">
        <v>1</v>
      </c>
    </row>
    <row r="77" spans="1:3" x14ac:dyDescent="0.3">
      <c r="A77" s="1">
        <v>1</v>
      </c>
    </row>
    <row r="78" spans="1:3" x14ac:dyDescent="0.3">
      <c r="A78" s="1">
        <v>1</v>
      </c>
    </row>
    <row r="79" spans="1:3" x14ac:dyDescent="0.3">
      <c r="A79" s="1">
        <v>1</v>
      </c>
    </row>
    <row r="80" spans="1:3" x14ac:dyDescent="0.3">
      <c r="A80" s="1">
        <v>1</v>
      </c>
    </row>
    <row r="81" spans="1:3" x14ac:dyDescent="0.3">
      <c r="A81" s="1">
        <v>1</v>
      </c>
    </row>
    <row r="82" spans="1:3" x14ac:dyDescent="0.3">
      <c r="A82" s="1">
        <v>1</v>
      </c>
    </row>
    <row r="83" spans="1:3" x14ac:dyDescent="0.3">
      <c r="A83" s="1">
        <v>1</v>
      </c>
    </row>
    <row r="84" spans="1:3" x14ac:dyDescent="0.3">
      <c r="A84" s="1">
        <v>1</v>
      </c>
    </row>
    <row r="85" spans="1:3" x14ac:dyDescent="0.3">
      <c r="A85" s="1">
        <v>1</v>
      </c>
    </row>
    <row r="87" spans="1:3" x14ac:dyDescent="0.3">
      <c r="A87" s="1" t="s">
        <v>20</v>
      </c>
      <c r="B87" s="1" t="str">
        <f t="array" ref="B87:C87">TRANSPOSE(A46:A47)</f>
        <v>yes</v>
      </c>
      <c r="C87" s="1" t="str">
        <v>no</v>
      </c>
    </row>
    <row r="88" spans="1:3" x14ac:dyDescent="0.3">
      <c r="A88" s="1" t="str">
        <f>A37</f>
        <v>sunny</v>
      </c>
      <c r="B88" s="1">
        <f>SUMPRODUCT(F4:F17,I4:I17)</f>
        <v>2</v>
      </c>
      <c r="C88" s="1">
        <f>SUMPRODUCT(F4:F17,J4:J17)</f>
        <v>3</v>
      </c>
    </row>
    <row r="89" spans="1:3" x14ac:dyDescent="0.3">
      <c r="A89" s="1" t="str">
        <f>A38</f>
        <v>overcast</v>
      </c>
      <c r="B89" s="1">
        <f>SUMPRODUCT(G4:G17,I4:I17)</f>
        <v>4</v>
      </c>
      <c r="C89" s="1">
        <f>SUMPRODUCT(G4:G17,J4:J17)</f>
        <v>0</v>
      </c>
    </row>
    <row r="90" spans="1:3" x14ac:dyDescent="0.3">
      <c r="A90" s="1" t="str">
        <f>A39</f>
        <v>rain</v>
      </c>
      <c r="B90" s="1">
        <f>SUMPRODUCT(H4:H17,I4:I17)</f>
        <v>3</v>
      </c>
      <c r="C90" s="1">
        <f>SUMPRODUCT(H4:H17,J4:J17)</f>
        <v>2</v>
      </c>
    </row>
    <row r="91" spans="1:3" x14ac:dyDescent="0.3">
      <c r="A91" s="1" t="s">
        <v>30</v>
      </c>
      <c r="B91" s="1">
        <f>SUM(B88:B90)</f>
        <v>9</v>
      </c>
      <c r="C91" s="1">
        <f>SUM(C88:C90)</f>
        <v>5</v>
      </c>
    </row>
    <row r="93" spans="1:3" x14ac:dyDescent="0.3">
      <c r="A93" s="1" t="str">
        <f>B87</f>
        <v>yes</v>
      </c>
      <c r="B93" s="1" t="str">
        <f>C87</f>
        <v>no</v>
      </c>
    </row>
    <row r="94" spans="1:3" x14ac:dyDescent="0.3">
      <c r="A94" s="1" t="s">
        <v>26</v>
      </c>
      <c r="B94" s="1" t="s">
        <v>27</v>
      </c>
    </row>
    <row r="95" spans="1:3" x14ac:dyDescent="0.3">
      <c r="A95" s="1">
        <f>COUNTA(A88:A90)</f>
        <v>3</v>
      </c>
      <c r="B95" s="1">
        <f>COUNTA(B87:C87)</f>
        <v>2</v>
      </c>
    </row>
    <row r="96" spans="1:3" x14ac:dyDescent="0.3">
      <c r="A96" s="1">
        <f>B88</f>
        <v>2</v>
      </c>
      <c r="B96" s="1">
        <f>C88</f>
        <v>3</v>
      </c>
      <c r="C96" s="1" t="str">
        <f>A88</f>
        <v>sunny</v>
      </c>
    </row>
    <row r="97" spans="1:3" x14ac:dyDescent="0.3">
      <c r="A97" s="1">
        <f t="shared" ref="A97:B97" si="21">B89</f>
        <v>4</v>
      </c>
      <c r="B97" s="1">
        <f t="shared" si="21"/>
        <v>0</v>
      </c>
      <c r="C97" s="1" t="str">
        <f>A89</f>
        <v>overcast</v>
      </c>
    </row>
    <row r="98" spans="1:3" x14ac:dyDescent="0.3">
      <c r="A98" s="1">
        <f t="shared" ref="A98:B98" si="22">B90</f>
        <v>3</v>
      </c>
      <c r="B98" s="1">
        <f t="shared" si="22"/>
        <v>2</v>
      </c>
      <c r="C98" s="1" t="str">
        <f>A90</f>
        <v>rain</v>
      </c>
    </row>
    <row r="100" spans="1:3" x14ac:dyDescent="0.3">
      <c r="A100" s="1" t="s">
        <v>28</v>
      </c>
      <c r="B100" s="1" t="s">
        <v>29</v>
      </c>
    </row>
    <row r="101" spans="1:3" x14ac:dyDescent="0.3">
      <c r="A101" s="1">
        <f>A95</f>
        <v>3</v>
      </c>
      <c r="B101" s="1">
        <f>B95</f>
        <v>2</v>
      </c>
    </row>
    <row r="102" spans="1:3" x14ac:dyDescent="0.3">
      <c r="A102" s="1">
        <f>A96/B$91</f>
        <v>0.22222222222222221</v>
      </c>
      <c r="B102" s="1">
        <f>B96/C$91</f>
        <v>0.6</v>
      </c>
    </row>
    <row r="103" spans="1:3" x14ac:dyDescent="0.3">
      <c r="A103" s="1">
        <f t="shared" ref="A103:B103" si="23">A97/B$91</f>
        <v>0.44444444444444442</v>
      </c>
      <c r="B103" s="1">
        <f t="shared" si="23"/>
        <v>0</v>
      </c>
    </row>
    <row r="104" spans="1:3" x14ac:dyDescent="0.3">
      <c r="A104" s="1">
        <f t="shared" ref="A104:B104" si="24">A98/B$91</f>
        <v>0.33333333333333331</v>
      </c>
      <c r="B104" s="1">
        <f t="shared" si="24"/>
        <v>0.4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B21" sqref="B21"/>
    </sheetView>
  </sheetViews>
  <sheetFormatPr defaultRowHeight="13.2" x14ac:dyDescent="0.25"/>
  <cols>
    <col min="1" max="1" width="10.33203125" bestFit="1" customWidth="1"/>
  </cols>
  <sheetData>
    <row r="1" spans="1:9" ht="14.4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4.4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/>
      <c r="G2" s="1"/>
      <c r="H2" s="1"/>
      <c r="I2" s="1"/>
    </row>
    <row r="3" spans="1:9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31</v>
      </c>
      <c r="G3" s="1" t="s">
        <v>32</v>
      </c>
      <c r="H3" s="1" t="s">
        <v>24</v>
      </c>
      <c r="I3" s="1" t="s">
        <v>25</v>
      </c>
    </row>
    <row r="4" spans="1:9" ht="14.4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  <c r="F4" s="1">
        <f>IF(D4,1,0)</f>
        <v>0</v>
      </c>
      <c r="G4" s="1">
        <f>ABS(F4-1)</f>
        <v>1</v>
      </c>
      <c r="H4" s="1">
        <f>IF(E4=A$46,1,0)</f>
        <v>0</v>
      </c>
      <c r="I4" s="1">
        <f>IF(E4=A$47,1,0)</f>
        <v>1</v>
      </c>
    </row>
    <row r="5" spans="1:9" ht="14.4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  <c r="F5" s="1">
        <f t="shared" ref="F5:F17" si="0">IF(D5,1,0)</f>
        <v>1</v>
      </c>
      <c r="G5" s="1">
        <f t="shared" ref="G5:G17" si="1">ABS(F5-1)</f>
        <v>0</v>
      </c>
      <c r="H5" s="1">
        <f t="shared" ref="H5:H17" si="2">IF(E5=A$46,1,0)</f>
        <v>0</v>
      </c>
      <c r="I5" s="1">
        <f t="shared" ref="I5:I17" si="3">IF(E5=A$47,1,0)</f>
        <v>1</v>
      </c>
    </row>
    <row r="6" spans="1:9" ht="14.4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1</v>
      </c>
      <c r="I6" s="1">
        <f t="shared" si="3"/>
        <v>0</v>
      </c>
    </row>
    <row r="7" spans="1:9" ht="14.4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1</v>
      </c>
      <c r="H7" s="1">
        <f t="shared" si="2"/>
        <v>1</v>
      </c>
      <c r="I7" s="1">
        <f t="shared" si="3"/>
        <v>0</v>
      </c>
    </row>
    <row r="8" spans="1:9" ht="14.4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1</v>
      </c>
      <c r="H8" s="1">
        <f t="shared" si="2"/>
        <v>1</v>
      </c>
      <c r="I8" s="1">
        <f t="shared" si="3"/>
        <v>0</v>
      </c>
    </row>
    <row r="9" spans="1:9" ht="14.4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  <c r="F9" s="1">
        <f t="shared" si="0"/>
        <v>1</v>
      </c>
      <c r="G9" s="1">
        <f t="shared" si="1"/>
        <v>0</v>
      </c>
      <c r="H9" s="1">
        <f t="shared" si="2"/>
        <v>0</v>
      </c>
      <c r="I9" s="1">
        <f t="shared" si="3"/>
        <v>1</v>
      </c>
    </row>
    <row r="10" spans="1:9" ht="14.4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  <c r="F10" s="1">
        <f t="shared" si="0"/>
        <v>1</v>
      </c>
      <c r="G10" s="1">
        <f t="shared" si="1"/>
        <v>0</v>
      </c>
      <c r="H10" s="1">
        <f t="shared" si="2"/>
        <v>1</v>
      </c>
      <c r="I10" s="1">
        <f t="shared" si="3"/>
        <v>0</v>
      </c>
    </row>
    <row r="11" spans="1:9" ht="14.4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  <c r="F11" s="1">
        <f t="shared" si="0"/>
        <v>0</v>
      </c>
      <c r="G11" s="1">
        <f t="shared" si="1"/>
        <v>1</v>
      </c>
      <c r="H11" s="1">
        <f t="shared" si="2"/>
        <v>0</v>
      </c>
      <c r="I11" s="1">
        <f t="shared" si="3"/>
        <v>1</v>
      </c>
    </row>
    <row r="12" spans="1:9" ht="14.4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  <c r="F12" s="1">
        <f t="shared" si="0"/>
        <v>0</v>
      </c>
      <c r="G12" s="1">
        <f t="shared" si="1"/>
        <v>1</v>
      </c>
      <c r="H12" s="1">
        <f t="shared" si="2"/>
        <v>1</v>
      </c>
      <c r="I12" s="1">
        <f t="shared" si="3"/>
        <v>0</v>
      </c>
    </row>
    <row r="13" spans="1:9" ht="14.4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1</v>
      </c>
      <c r="H13" s="1">
        <f t="shared" si="2"/>
        <v>1</v>
      </c>
      <c r="I13" s="1">
        <f t="shared" si="3"/>
        <v>0</v>
      </c>
    </row>
    <row r="14" spans="1:9" ht="14.4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1</v>
      </c>
      <c r="I14" s="1">
        <f t="shared" si="3"/>
        <v>0</v>
      </c>
    </row>
    <row r="15" spans="1:9" ht="14.4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  <c r="F15" s="1">
        <f t="shared" si="0"/>
        <v>1</v>
      </c>
      <c r="G15" s="1">
        <f t="shared" si="1"/>
        <v>0</v>
      </c>
      <c r="H15" s="1">
        <f t="shared" si="2"/>
        <v>1</v>
      </c>
      <c r="I15" s="1">
        <f t="shared" si="3"/>
        <v>0</v>
      </c>
    </row>
    <row r="16" spans="1:9" ht="14.4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1</v>
      </c>
      <c r="I16" s="1">
        <f t="shared" si="3"/>
        <v>0</v>
      </c>
    </row>
    <row r="17" spans="1:9" ht="14.4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  <c r="F17" s="1">
        <f t="shared" si="0"/>
        <v>1</v>
      </c>
      <c r="G17" s="1">
        <f t="shared" si="1"/>
        <v>0</v>
      </c>
      <c r="H17" s="1">
        <f t="shared" si="2"/>
        <v>0</v>
      </c>
      <c r="I17" s="1">
        <f t="shared" si="3"/>
        <v>1</v>
      </c>
    </row>
    <row r="18" spans="1:9" ht="14.4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4.4" x14ac:dyDescent="0.3">
      <c r="A19" s="1" t="s">
        <v>10</v>
      </c>
      <c r="B19" s="1" t="s">
        <v>16</v>
      </c>
      <c r="C19" s="1"/>
      <c r="D19" s="1"/>
      <c r="E19" s="1"/>
      <c r="F19" s="1"/>
      <c r="G19" s="1"/>
      <c r="H19" s="1"/>
      <c r="I19" s="1"/>
    </row>
    <row r="20" spans="1:9" ht="14.4" x14ac:dyDescent="0.3">
      <c r="A20" s="1">
        <v>14</v>
      </c>
      <c r="B20" s="1">
        <v>4</v>
      </c>
      <c r="C20" s="1"/>
      <c r="D20" s="1"/>
      <c r="E20" s="1"/>
      <c r="F20" s="1"/>
      <c r="G20" s="1"/>
      <c r="H20" s="1"/>
      <c r="I20" s="1"/>
    </row>
    <row r="21" spans="1:9" ht="14.4" x14ac:dyDescent="0.3">
      <c r="A21" s="1">
        <f t="shared" ref="A21:A34" si="4">VLOOKUP(A4,A$37:B$39,2,FALSE)</f>
        <v>0</v>
      </c>
      <c r="B21" s="1">
        <f>B4</f>
        <v>85</v>
      </c>
      <c r="C21" s="1">
        <f>C4</f>
        <v>85</v>
      </c>
      <c r="D21" s="1">
        <f t="shared" ref="D21:D34" si="5">VLOOKUP(D4,A$42:B$43,2,FALSE)</f>
        <v>0</v>
      </c>
      <c r="E21" s="1"/>
      <c r="F21" s="1"/>
      <c r="G21" s="1"/>
      <c r="H21" s="1"/>
      <c r="I21" s="1"/>
    </row>
    <row r="22" spans="1:9" ht="14.4" x14ac:dyDescent="0.3">
      <c r="A22" s="1">
        <f t="shared" si="4"/>
        <v>0</v>
      </c>
      <c r="B22" s="1">
        <f t="shared" ref="B22:C34" si="6">B5</f>
        <v>80</v>
      </c>
      <c r="C22" s="1">
        <f t="shared" si="6"/>
        <v>90</v>
      </c>
      <c r="D22" s="1">
        <f t="shared" si="5"/>
        <v>1</v>
      </c>
      <c r="E22" s="1"/>
      <c r="F22" s="1"/>
      <c r="G22" s="1"/>
      <c r="H22" s="1"/>
      <c r="I22" s="1"/>
    </row>
    <row r="23" spans="1:9" ht="14.4" x14ac:dyDescent="0.3">
      <c r="A23" s="1">
        <f t="shared" si="4"/>
        <v>1</v>
      </c>
      <c r="B23" s="1">
        <f t="shared" si="6"/>
        <v>83</v>
      </c>
      <c r="C23" s="1">
        <f t="shared" si="6"/>
        <v>78</v>
      </c>
      <c r="D23" s="1">
        <f t="shared" si="5"/>
        <v>0</v>
      </c>
      <c r="E23" s="1"/>
      <c r="F23" s="1"/>
      <c r="G23" s="1"/>
      <c r="H23" s="1"/>
      <c r="I23" s="1"/>
    </row>
    <row r="24" spans="1:9" ht="14.4" x14ac:dyDescent="0.3">
      <c r="A24" s="1">
        <f t="shared" si="4"/>
        <v>2</v>
      </c>
      <c r="B24" s="1">
        <f t="shared" si="6"/>
        <v>70</v>
      </c>
      <c r="C24" s="1">
        <f t="shared" si="6"/>
        <v>96</v>
      </c>
      <c r="D24" s="1">
        <f t="shared" si="5"/>
        <v>0</v>
      </c>
      <c r="E24" s="1"/>
      <c r="F24" s="1"/>
      <c r="G24" s="1"/>
      <c r="H24" s="1"/>
      <c r="I24" s="1"/>
    </row>
    <row r="25" spans="1:9" ht="14.4" x14ac:dyDescent="0.3">
      <c r="A25" s="1">
        <f t="shared" si="4"/>
        <v>2</v>
      </c>
      <c r="B25" s="1">
        <f t="shared" si="6"/>
        <v>68</v>
      </c>
      <c r="C25" s="1">
        <f t="shared" si="6"/>
        <v>80</v>
      </c>
      <c r="D25" s="1">
        <f t="shared" si="5"/>
        <v>0</v>
      </c>
      <c r="E25" s="1"/>
      <c r="F25" s="1"/>
      <c r="G25" s="1"/>
      <c r="H25" s="1"/>
      <c r="I25" s="1"/>
    </row>
    <row r="26" spans="1:9" ht="14.4" x14ac:dyDescent="0.3">
      <c r="A26" s="1">
        <f t="shared" si="4"/>
        <v>2</v>
      </c>
      <c r="B26" s="1">
        <f t="shared" si="6"/>
        <v>65</v>
      </c>
      <c r="C26" s="1">
        <f t="shared" si="6"/>
        <v>70</v>
      </c>
      <c r="D26" s="1">
        <f t="shared" si="5"/>
        <v>1</v>
      </c>
      <c r="E26" s="1"/>
      <c r="F26" s="1"/>
      <c r="G26" s="1"/>
      <c r="H26" s="1"/>
      <c r="I26" s="1"/>
    </row>
    <row r="27" spans="1:9" ht="14.4" x14ac:dyDescent="0.3">
      <c r="A27" s="1">
        <f t="shared" si="4"/>
        <v>1</v>
      </c>
      <c r="B27" s="1">
        <f t="shared" si="6"/>
        <v>64</v>
      </c>
      <c r="C27" s="1">
        <f t="shared" si="6"/>
        <v>65</v>
      </c>
      <c r="D27" s="1">
        <f t="shared" si="5"/>
        <v>1</v>
      </c>
      <c r="E27" s="1"/>
      <c r="F27" s="1"/>
      <c r="G27" s="1"/>
      <c r="H27" s="1"/>
      <c r="I27" s="1"/>
    </row>
    <row r="28" spans="1:9" ht="14.4" x14ac:dyDescent="0.3">
      <c r="A28" s="1">
        <f t="shared" si="4"/>
        <v>0</v>
      </c>
      <c r="B28" s="1">
        <f t="shared" si="6"/>
        <v>72</v>
      </c>
      <c r="C28" s="1">
        <f t="shared" si="6"/>
        <v>95</v>
      </c>
      <c r="D28" s="1">
        <f t="shared" si="5"/>
        <v>0</v>
      </c>
      <c r="E28" s="1"/>
      <c r="F28" s="1"/>
      <c r="G28" s="1"/>
      <c r="H28" s="1"/>
      <c r="I28" s="1"/>
    </row>
    <row r="29" spans="1:9" ht="14.4" x14ac:dyDescent="0.3">
      <c r="A29" s="1">
        <f t="shared" si="4"/>
        <v>0</v>
      </c>
      <c r="B29" s="1">
        <f t="shared" si="6"/>
        <v>69</v>
      </c>
      <c r="C29" s="1">
        <f t="shared" si="6"/>
        <v>70</v>
      </c>
      <c r="D29" s="1">
        <f t="shared" si="5"/>
        <v>0</v>
      </c>
      <c r="E29" s="1"/>
      <c r="F29" s="1"/>
      <c r="G29" s="1"/>
      <c r="H29" s="1"/>
      <c r="I29" s="1"/>
    </row>
    <row r="30" spans="1:9" ht="14.4" x14ac:dyDescent="0.3">
      <c r="A30" s="1">
        <f t="shared" si="4"/>
        <v>2</v>
      </c>
      <c r="B30" s="1">
        <f t="shared" si="6"/>
        <v>75</v>
      </c>
      <c r="C30" s="1">
        <f t="shared" si="6"/>
        <v>80</v>
      </c>
      <c r="D30" s="1">
        <f t="shared" si="5"/>
        <v>0</v>
      </c>
      <c r="E30" s="1"/>
      <c r="F30" s="1"/>
      <c r="G30" s="1"/>
      <c r="H30" s="1"/>
      <c r="I30" s="1"/>
    </row>
    <row r="31" spans="1:9" ht="14.4" x14ac:dyDescent="0.3">
      <c r="A31" s="1">
        <f t="shared" si="4"/>
        <v>0</v>
      </c>
      <c r="B31" s="1">
        <f t="shared" si="6"/>
        <v>75</v>
      </c>
      <c r="C31" s="1">
        <f t="shared" si="6"/>
        <v>70</v>
      </c>
      <c r="D31" s="1">
        <f t="shared" si="5"/>
        <v>1</v>
      </c>
      <c r="E31" s="1"/>
      <c r="F31" s="1"/>
      <c r="G31" s="1"/>
      <c r="H31" s="1"/>
      <c r="I31" s="1"/>
    </row>
    <row r="32" spans="1:9" ht="14.4" x14ac:dyDescent="0.3">
      <c r="A32" s="1">
        <f t="shared" si="4"/>
        <v>1</v>
      </c>
      <c r="B32" s="1">
        <f t="shared" si="6"/>
        <v>72</v>
      </c>
      <c r="C32" s="1">
        <f t="shared" si="6"/>
        <v>90</v>
      </c>
      <c r="D32" s="1">
        <f t="shared" si="5"/>
        <v>1</v>
      </c>
      <c r="E32" s="1"/>
      <c r="F32" s="1"/>
      <c r="G32" s="1"/>
      <c r="H32" s="1"/>
      <c r="I32" s="1"/>
    </row>
    <row r="33" spans="1:9" ht="14.4" x14ac:dyDescent="0.3">
      <c r="A33" s="1">
        <f t="shared" si="4"/>
        <v>1</v>
      </c>
      <c r="B33" s="1">
        <f t="shared" si="6"/>
        <v>81</v>
      </c>
      <c r="C33" s="1">
        <f t="shared" si="6"/>
        <v>75</v>
      </c>
      <c r="D33" s="1">
        <f t="shared" si="5"/>
        <v>0</v>
      </c>
      <c r="E33" s="1"/>
      <c r="F33" s="1"/>
      <c r="G33" s="1"/>
      <c r="H33" s="1"/>
      <c r="I33" s="1"/>
    </row>
    <row r="34" spans="1:9" ht="14.4" x14ac:dyDescent="0.3">
      <c r="A34" s="1">
        <f t="shared" si="4"/>
        <v>2</v>
      </c>
      <c r="B34" s="1">
        <f t="shared" si="6"/>
        <v>71</v>
      </c>
      <c r="C34" s="1">
        <f t="shared" si="6"/>
        <v>80</v>
      </c>
      <c r="D34" s="1">
        <f t="shared" si="5"/>
        <v>1</v>
      </c>
      <c r="E34" s="1"/>
      <c r="F34" s="1"/>
      <c r="G34" s="1"/>
      <c r="H34" s="1"/>
      <c r="I34" s="1"/>
    </row>
    <row r="35" spans="1:9" ht="14.4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4.4" x14ac:dyDescent="0.3">
      <c r="A36" s="1" t="s">
        <v>11</v>
      </c>
      <c r="B36" s="1" t="s">
        <v>0</v>
      </c>
      <c r="C36" s="1"/>
      <c r="D36" s="1"/>
      <c r="E36" s="1"/>
      <c r="F36" s="1"/>
      <c r="G36" s="1"/>
      <c r="H36" s="1"/>
      <c r="I36" s="1"/>
    </row>
    <row r="37" spans="1:9" ht="14.4" x14ac:dyDescent="0.3">
      <c r="A37" s="1" t="s">
        <v>5</v>
      </c>
      <c r="B37" s="1">
        <v>0</v>
      </c>
      <c r="C37" s="1"/>
      <c r="D37" s="1"/>
      <c r="E37" s="1"/>
      <c r="F37" s="1"/>
      <c r="G37" s="1"/>
      <c r="H37" s="1"/>
      <c r="I37" s="1"/>
    </row>
    <row r="38" spans="1:9" ht="14.4" x14ac:dyDescent="0.3">
      <c r="A38" s="1" t="s">
        <v>7</v>
      </c>
      <c r="B38" s="1">
        <v>1</v>
      </c>
      <c r="C38" s="1"/>
      <c r="D38" s="1"/>
      <c r="E38" s="1"/>
      <c r="F38" s="1"/>
      <c r="G38" s="1"/>
      <c r="H38" s="1"/>
      <c r="I38" s="1"/>
    </row>
    <row r="39" spans="1:9" ht="14.4" x14ac:dyDescent="0.3">
      <c r="A39" s="1" t="s">
        <v>9</v>
      </c>
      <c r="B39" s="1">
        <v>2</v>
      </c>
      <c r="C39" s="1"/>
      <c r="D39" s="1"/>
      <c r="E39" s="1"/>
      <c r="F39" s="1"/>
      <c r="G39" s="1"/>
      <c r="H39" s="1"/>
      <c r="I39" s="1"/>
    </row>
    <row r="40" spans="1:9" ht="14.4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4.4" x14ac:dyDescent="0.3">
      <c r="A41" s="1" t="s">
        <v>11</v>
      </c>
      <c r="B41" s="1" t="s">
        <v>12</v>
      </c>
      <c r="C41" s="1"/>
      <c r="D41" s="1"/>
      <c r="E41" s="1"/>
      <c r="F41" s="1"/>
      <c r="G41" s="1"/>
      <c r="H41" s="1"/>
      <c r="I41" s="1"/>
    </row>
    <row r="42" spans="1:9" ht="14.4" x14ac:dyDescent="0.3">
      <c r="A42" s="1" t="b">
        <v>0</v>
      </c>
      <c r="B42" s="1">
        <v>0</v>
      </c>
      <c r="C42" s="1"/>
      <c r="D42" s="1"/>
      <c r="E42" s="1"/>
      <c r="F42" s="1"/>
      <c r="G42" s="1"/>
      <c r="H42" s="1"/>
      <c r="I42" s="1"/>
    </row>
    <row r="43" spans="1:9" ht="14.4" x14ac:dyDescent="0.3">
      <c r="A43" s="1" t="b">
        <v>1</v>
      </c>
      <c r="B43" s="1">
        <v>1</v>
      </c>
      <c r="C43" s="1"/>
      <c r="D43" s="1"/>
      <c r="E43" s="1"/>
      <c r="F43" s="1"/>
      <c r="G43" s="1"/>
      <c r="H43" s="1"/>
      <c r="I43" s="1"/>
    </row>
    <row r="44" spans="1:9" ht="14.4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4.4" x14ac:dyDescent="0.3">
      <c r="A45" s="1" t="s">
        <v>11</v>
      </c>
      <c r="B45" s="1" t="s">
        <v>13</v>
      </c>
      <c r="C45" s="1"/>
      <c r="D45" s="1"/>
      <c r="E45" s="1"/>
      <c r="F45" s="1"/>
      <c r="G45" s="1"/>
      <c r="H45" s="1"/>
      <c r="I45" s="1"/>
    </row>
    <row r="46" spans="1:9" ht="14.4" x14ac:dyDescent="0.3">
      <c r="A46" s="1" t="s">
        <v>8</v>
      </c>
      <c r="B46" s="1">
        <v>0</v>
      </c>
      <c r="C46" s="1"/>
      <c r="D46" s="1"/>
      <c r="E46" s="1"/>
      <c r="F46" s="1"/>
      <c r="G46" s="1"/>
      <c r="H46" s="1"/>
      <c r="I46" s="1"/>
    </row>
    <row r="47" spans="1:9" ht="14.4" x14ac:dyDescent="0.3">
      <c r="A47" s="1" t="s">
        <v>6</v>
      </c>
      <c r="B47" s="1">
        <v>1</v>
      </c>
      <c r="C47" s="1"/>
      <c r="D47" s="1"/>
      <c r="E47" s="1"/>
      <c r="F47" s="1"/>
      <c r="G47" s="1"/>
      <c r="H47" s="1"/>
      <c r="I47" s="1"/>
    </row>
    <row r="48" spans="1:9" ht="14.4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4.4" x14ac:dyDescent="0.3">
      <c r="A49" s="1" t="s">
        <v>15</v>
      </c>
      <c r="B49" s="1" t="s">
        <v>17</v>
      </c>
      <c r="C49" s="1"/>
      <c r="D49" s="1"/>
      <c r="E49" s="1"/>
      <c r="F49" s="1"/>
      <c r="G49" s="1"/>
      <c r="H49" s="1"/>
      <c r="I49" s="1"/>
    </row>
    <row r="50" spans="1:9" ht="14.4" x14ac:dyDescent="0.3">
      <c r="A50" s="1">
        <f>A20</f>
        <v>14</v>
      </c>
      <c r="B50" s="1">
        <v>1</v>
      </c>
      <c r="C50" s="1"/>
      <c r="D50" s="1"/>
      <c r="E50" s="1"/>
      <c r="F50" s="1"/>
      <c r="G50" s="1"/>
      <c r="H50" s="1"/>
      <c r="I50" s="1"/>
    </row>
    <row r="51" spans="1:9" ht="14.4" x14ac:dyDescent="0.3">
      <c r="A51" s="1">
        <f>IF(E4=A$46,B$46,IF(E4=A$47,B$47,""))</f>
        <v>1</v>
      </c>
      <c r="B51" s="1"/>
      <c r="C51" s="1"/>
      <c r="D51" s="1"/>
      <c r="E51" s="1"/>
      <c r="F51" s="1"/>
      <c r="G51" s="1"/>
      <c r="H51" s="1"/>
      <c r="I51" s="1"/>
    </row>
    <row r="52" spans="1:9" ht="14.4" x14ac:dyDescent="0.3">
      <c r="A52" s="1">
        <f t="shared" ref="A52:A64" si="7">IF(E5=A$46,B$46,IF(E5=A$47,B$47,""))</f>
        <v>1</v>
      </c>
      <c r="B52" s="1"/>
      <c r="C52" s="1"/>
      <c r="D52" s="1"/>
      <c r="E52" s="1"/>
      <c r="F52" s="1"/>
      <c r="G52" s="1"/>
      <c r="H52" s="1"/>
      <c r="I52" s="1"/>
    </row>
    <row r="53" spans="1:9" ht="14.4" x14ac:dyDescent="0.3">
      <c r="A53" s="1">
        <f t="shared" si="7"/>
        <v>0</v>
      </c>
      <c r="B53" s="1"/>
      <c r="C53" s="1"/>
      <c r="D53" s="1"/>
      <c r="E53" s="1"/>
      <c r="F53" s="1"/>
      <c r="G53" s="1"/>
      <c r="H53" s="1"/>
      <c r="I53" s="1"/>
    </row>
    <row r="54" spans="1:9" ht="14.4" x14ac:dyDescent="0.3">
      <c r="A54" s="1">
        <f t="shared" si="7"/>
        <v>0</v>
      </c>
      <c r="B54" s="1"/>
      <c r="C54" s="1"/>
      <c r="D54" s="1"/>
      <c r="E54" s="1"/>
      <c r="F54" s="1"/>
      <c r="G54" s="1"/>
      <c r="H54" s="1"/>
      <c r="I54" s="1"/>
    </row>
    <row r="55" spans="1:9" ht="14.4" x14ac:dyDescent="0.3">
      <c r="A55" s="1">
        <f t="shared" si="7"/>
        <v>0</v>
      </c>
      <c r="B55" s="1"/>
      <c r="C55" s="1"/>
      <c r="D55" s="1"/>
      <c r="E55" s="1"/>
      <c r="F55" s="1"/>
      <c r="G55" s="1"/>
      <c r="H55" s="1"/>
      <c r="I55" s="1"/>
    </row>
    <row r="56" spans="1:9" ht="14.4" x14ac:dyDescent="0.3">
      <c r="A56" s="1">
        <f t="shared" si="7"/>
        <v>1</v>
      </c>
      <c r="B56" s="1"/>
      <c r="C56" s="1"/>
      <c r="D56" s="1"/>
      <c r="E56" s="1"/>
      <c r="F56" s="1"/>
      <c r="G56" s="1"/>
      <c r="H56" s="1"/>
      <c r="I56" s="1"/>
    </row>
    <row r="57" spans="1:9" ht="14.4" x14ac:dyDescent="0.3">
      <c r="A57" s="1">
        <f t="shared" si="7"/>
        <v>0</v>
      </c>
      <c r="B57" s="1"/>
      <c r="C57" s="1"/>
      <c r="D57" s="1"/>
      <c r="E57" s="1"/>
      <c r="F57" s="1"/>
      <c r="G57" s="1"/>
      <c r="H57" s="1"/>
      <c r="I57" s="1"/>
    </row>
    <row r="58" spans="1:9" ht="14.4" x14ac:dyDescent="0.3">
      <c r="A58" s="1">
        <f t="shared" si="7"/>
        <v>1</v>
      </c>
      <c r="B58" s="1"/>
      <c r="C58" s="1"/>
      <c r="D58" s="1"/>
      <c r="E58" s="1"/>
      <c r="F58" s="1"/>
      <c r="G58" s="1"/>
      <c r="H58" s="1"/>
      <c r="I58" s="1"/>
    </row>
    <row r="59" spans="1:9" ht="14.4" x14ac:dyDescent="0.3">
      <c r="A59" s="1">
        <f t="shared" si="7"/>
        <v>0</v>
      </c>
      <c r="B59" s="1"/>
      <c r="C59" s="1"/>
      <c r="D59" s="1"/>
      <c r="E59" s="1"/>
      <c r="F59" s="1"/>
      <c r="G59" s="1"/>
      <c r="H59" s="1"/>
      <c r="I59" s="1"/>
    </row>
    <row r="60" spans="1:9" ht="14.4" x14ac:dyDescent="0.3">
      <c r="A60" s="1">
        <f t="shared" si="7"/>
        <v>0</v>
      </c>
      <c r="B60" s="1"/>
      <c r="C60" s="1"/>
      <c r="D60" s="1"/>
      <c r="E60" s="1"/>
      <c r="F60" s="1"/>
      <c r="G60" s="1"/>
      <c r="H60" s="1"/>
      <c r="I60" s="1"/>
    </row>
    <row r="61" spans="1:9" ht="14.4" x14ac:dyDescent="0.3">
      <c r="A61" s="1">
        <f t="shared" si="7"/>
        <v>0</v>
      </c>
      <c r="B61" s="1"/>
      <c r="C61" s="1"/>
      <c r="D61" s="1"/>
      <c r="E61" s="1"/>
      <c r="F61" s="1"/>
      <c r="G61" s="1"/>
      <c r="H61" s="1"/>
      <c r="I61" s="1"/>
    </row>
    <row r="62" spans="1:9" ht="14.4" x14ac:dyDescent="0.3">
      <c r="A62" s="1">
        <f t="shared" si="7"/>
        <v>0</v>
      </c>
      <c r="B62" s="1"/>
      <c r="C62" s="1"/>
      <c r="D62" s="1"/>
      <c r="E62" s="1"/>
      <c r="F62" s="1"/>
      <c r="G62" s="1"/>
      <c r="H62" s="1"/>
      <c r="I62" s="1"/>
    </row>
    <row r="63" spans="1:9" ht="14.4" x14ac:dyDescent="0.3">
      <c r="A63" s="1">
        <f t="shared" si="7"/>
        <v>0</v>
      </c>
      <c r="B63" s="1"/>
      <c r="C63" s="1"/>
      <c r="D63" s="1"/>
      <c r="E63" s="1"/>
      <c r="F63" s="1"/>
      <c r="G63" s="1"/>
      <c r="H63" s="1"/>
      <c r="I63" s="1"/>
    </row>
    <row r="64" spans="1:9" ht="14.4" x14ac:dyDescent="0.3">
      <c r="A64" s="1">
        <f t="shared" si="7"/>
        <v>1</v>
      </c>
      <c r="B64" s="1"/>
      <c r="C64" s="1"/>
      <c r="D64" s="1"/>
      <c r="E64" s="1"/>
      <c r="F64" s="1"/>
      <c r="G64" s="1"/>
      <c r="H64" s="1"/>
      <c r="I64" s="1"/>
    </row>
    <row r="65" spans="1:9" ht="14.4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4.4" x14ac:dyDescent="0.3">
      <c r="A66" s="1" t="s">
        <v>14</v>
      </c>
      <c r="B66" s="1">
        <v>0</v>
      </c>
      <c r="C66" s="1" t="s">
        <v>0</v>
      </c>
      <c r="D66" s="1"/>
      <c r="E66" s="1"/>
      <c r="F66" s="1"/>
      <c r="G66" s="1"/>
      <c r="H66" s="1"/>
      <c r="I66" s="1"/>
    </row>
    <row r="67" spans="1:9" ht="14.4" x14ac:dyDescent="0.3">
      <c r="A67" s="1" t="s">
        <v>14</v>
      </c>
      <c r="B67" s="1">
        <v>3</v>
      </c>
      <c r="C67" s="1" t="str">
        <f>B41</f>
        <v>Boolean</v>
      </c>
      <c r="D67" s="1"/>
      <c r="E67" s="1"/>
      <c r="F67" s="1"/>
      <c r="G67" s="1"/>
      <c r="H67" s="1"/>
      <c r="I67" s="1"/>
    </row>
    <row r="68" spans="1:9" ht="14.4" x14ac:dyDescent="0.3">
      <c r="A68" s="1" t="s">
        <v>14</v>
      </c>
      <c r="B68" s="1">
        <v>-1</v>
      </c>
      <c r="C68" s="1" t="str">
        <f>B45</f>
        <v>YesOrNo</v>
      </c>
      <c r="D68" s="1"/>
      <c r="E68" s="1"/>
      <c r="F68" s="1"/>
      <c r="G68" s="1"/>
      <c r="H68" s="1"/>
      <c r="I68" s="1"/>
    </row>
    <row r="69" spans="1:9" ht="14.4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4.4" x14ac:dyDescent="0.3">
      <c r="A70" s="1" t="s">
        <v>18</v>
      </c>
      <c r="B70" s="1" t="s">
        <v>19</v>
      </c>
      <c r="C70" s="1"/>
      <c r="D70" s="1"/>
      <c r="E70" s="1"/>
      <c r="F70" s="1"/>
      <c r="G70" s="1"/>
      <c r="H70" s="1"/>
      <c r="I70" s="1"/>
    </row>
    <row r="71" spans="1:9" ht="14.4" x14ac:dyDescent="0.3">
      <c r="A71" s="1">
        <f>A50</f>
        <v>14</v>
      </c>
      <c r="B71" s="1">
        <f>B50</f>
        <v>1</v>
      </c>
      <c r="C71" s="1"/>
      <c r="D71" s="1"/>
      <c r="E71" s="1"/>
      <c r="F71" s="1"/>
      <c r="G71" s="1"/>
      <c r="H71" s="1"/>
      <c r="I71" s="1"/>
    </row>
    <row r="72" spans="1:9" ht="14.4" x14ac:dyDescent="0.3">
      <c r="A72" s="1">
        <v>1</v>
      </c>
      <c r="B72" s="1"/>
      <c r="C72" s="1"/>
      <c r="D72" s="1"/>
      <c r="E72" s="1"/>
      <c r="F72" s="1"/>
      <c r="G72" s="1"/>
      <c r="H72" s="1"/>
      <c r="I72" s="1"/>
    </row>
    <row r="73" spans="1:9" ht="14.4" x14ac:dyDescent="0.3">
      <c r="A73" s="1">
        <v>1</v>
      </c>
      <c r="B73" s="1"/>
      <c r="C73" s="1"/>
      <c r="D73" s="1"/>
      <c r="E73" s="1"/>
      <c r="F73" s="1"/>
      <c r="G73" s="1"/>
      <c r="H73" s="1"/>
      <c r="I73" s="1"/>
    </row>
    <row r="74" spans="1:9" ht="14.4" x14ac:dyDescent="0.3">
      <c r="A74" s="1">
        <v>1</v>
      </c>
      <c r="B74" s="1"/>
      <c r="C74" s="1"/>
      <c r="D74" s="1"/>
      <c r="E74" s="1"/>
      <c r="F74" s="1"/>
      <c r="G74" s="1"/>
      <c r="H74" s="1"/>
      <c r="I74" s="1"/>
    </row>
    <row r="75" spans="1:9" ht="14.4" x14ac:dyDescent="0.3">
      <c r="A75" s="1">
        <v>1</v>
      </c>
      <c r="B75" s="1"/>
      <c r="C75" s="1"/>
      <c r="D75" s="1"/>
      <c r="E75" s="1"/>
      <c r="F75" s="1"/>
      <c r="G75" s="1"/>
      <c r="H75" s="1"/>
      <c r="I75" s="1"/>
    </row>
    <row r="76" spans="1:9" ht="14.4" x14ac:dyDescent="0.3">
      <c r="A76" s="1">
        <v>1</v>
      </c>
      <c r="B76" s="1"/>
      <c r="C76" s="1"/>
      <c r="D76" s="1"/>
      <c r="E76" s="1"/>
      <c r="F76" s="1"/>
      <c r="G76" s="1"/>
      <c r="H76" s="1"/>
      <c r="I76" s="1"/>
    </row>
    <row r="77" spans="1:9" ht="14.4" x14ac:dyDescent="0.3">
      <c r="A77" s="1">
        <v>1</v>
      </c>
      <c r="B77" s="1"/>
      <c r="C77" s="1"/>
      <c r="D77" s="1"/>
      <c r="E77" s="1"/>
      <c r="F77" s="1"/>
      <c r="G77" s="1"/>
      <c r="H77" s="1"/>
      <c r="I77" s="1"/>
    </row>
    <row r="78" spans="1:9" ht="14.4" x14ac:dyDescent="0.3">
      <c r="A78" s="1">
        <v>1</v>
      </c>
      <c r="B78" s="1"/>
      <c r="C78" s="1"/>
      <c r="D78" s="1"/>
      <c r="E78" s="1"/>
      <c r="F78" s="1"/>
      <c r="G78" s="1"/>
      <c r="H78" s="1"/>
      <c r="I78" s="1"/>
    </row>
    <row r="79" spans="1:9" ht="14.4" x14ac:dyDescent="0.3">
      <c r="A79" s="1">
        <v>1</v>
      </c>
      <c r="B79" s="1"/>
      <c r="C79" s="1"/>
      <c r="D79" s="1"/>
      <c r="E79" s="1"/>
      <c r="F79" s="1"/>
      <c r="G79" s="1"/>
      <c r="H79" s="1"/>
      <c r="I79" s="1"/>
    </row>
    <row r="80" spans="1:9" ht="14.4" x14ac:dyDescent="0.3">
      <c r="A80" s="1">
        <v>1</v>
      </c>
      <c r="B80" s="1"/>
      <c r="C80" s="1"/>
      <c r="D80" s="1"/>
      <c r="E80" s="1"/>
      <c r="F80" s="1"/>
      <c r="G80" s="1"/>
      <c r="H80" s="1"/>
      <c r="I80" s="1"/>
    </row>
    <row r="81" spans="1:9" ht="14.4" x14ac:dyDescent="0.3">
      <c r="A81" s="1">
        <v>1</v>
      </c>
      <c r="B81" s="1"/>
      <c r="C81" s="1"/>
      <c r="D81" s="1"/>
      <c r="E81" s="1"/>
      <c r="F81" s="1"/>
      <c r="G81" s="1"/>
      <c r="H81" s="1"/>
      <c r="I81" s="1"/>
    </row>
    <row r="82" spans="1:9" ht="14.4" x14ac:dyDescent="0.3">
      <c r="A82" s="1">
        <v>1</v>
      </c>
      <c r="B82" s="1"/>
      <c r="C82" s="1"/>
      <c r="D82" s="1"/>
      <c r="E82" s="1"/>
      <c r="F82" s="1"/>
      <c r="G82" s="1"/>
      <c r="H82" s="1"/>
      <c r="I82" s="1"/>
    </row>
    <row r="83" spans="1:9" ht="14.4" x14ac:dyDescent="0.3">
      <c r="A83" s="1">
        <v>1</v>
      </c>
      <c r="B83" s="1"/>
      <c r="C83" s="1"/>
      <c r="D83" s="1"/>
      <c r="E83" s="1"/>
      <c r="F83" s="1"/>
      <c r="G83" s="1"/>
      <c r="H83" s="1"/>
      <c r="I83" s="1"/>
    </row>
    <row r="84" spans="1:9" ht="14.4" x14ac:dyDescent="0.3">
      <c r="A84" s="1">
        <v>1</v>
      </c>
      <c r="B84" s="1"/>
      <c r="C84" s="1"/>
      <c r="D84" s="1"/>
      <c r="E84" s="1"/>
      <c r="F84" s="1"/>
      <c r="G84" s="1"/>
      <c r="H84" s="1"/>
      <c r="I84" s="1"/>
    </row>
    <row r="85" spans="1:9" ht="14.4" x14ac:dyDescent="0.3">
      <c r="A85" s="1">
        <v>1</v>
      </c>
      <c r="B85" s="1"/>
      <c r="C85" s="1"/>
      <c r="D85" s="1"/>
      <c r="E85" s="1"/>
      <c r="F85" s="1"/>
      <c r="G85" s="1"/>
      <c r="H85" s="1"/>
      <c r="I85" s="1"/>
    </row>
    <row r="86" spans="1:9" ht="14.4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4.4" x14ac:dyDescent="0.3">
      <c r="A87" s="1" t="s">
        <v>20</v>
      </c>
      <c r="B87" s="1" t="str">
        <f t="array" ref="B87:C87">TRANSPOSE(A46:A47)</f>
        <v>yes</v>
      </c>
      <c r="C87" s="1" t="str">
        <v>no</v>
      </c>
      <c r="D87" s="1"/>
      <c r="E87" s="1"/>
      <c r="F87" s="1"/>
      <c r="G87" s="1"/>
      <c r="H87" s="1"/>
      <c r="I87" s="1"/>
    </row>
    <row r="88" spans="1:9" ht="14.4" x14ac:dyDescent="0.3">
      <c r="A88" s="1" t="b">
        <f>A42</f>
        <v>0</v>
      </c>
      <c r="B88" s="1">
        <f>SUMPRODUCT(G4:G17,H4:H17)</f>
        <v>6</v>
      </c>
      <c r="C88" s="1">
        <f>SUMPRODUCT(G4:G17,I4:I17)</f>
        <v>2</v>
      </c>
      <c r="D88" s="1"/>
      <c r="E88" s="1"/>
      <c r="F88" s="1"/>
      <c r="G88" s="1"/>
      <c r="H88" s="1"/>
      <c r="I88" s="1"/>
    </row>
    <row r="89" spans="1:9" ht="14.4" x14ac:dyDescent="0.3">
      <c r="A89" s="1" t="b">
        <f>A43</f>
        <v>1</v>
      </c>
      <c r="B89" s="1">
        <f>SUMPRODUCT(F4:F17,H4:H17)</f>
        <v>3</v>
      </c>
      <c r="C89" s="1">
        <f>SUMPRODUCT(F4:F17,I4:I17)</f>
        <v>3</v>
      </c>
      <c r="D89" s="1"/>
      <c r="E89" s="1"/>
      <c r="F89" s="1"/>
      <c r="G89" s="1"/>
      <c r="H89" s="1"/>
      <c r="I89" s="1"/>
    </row>
    <row r="90" spans="1:9" ht="14.4" x14ac:dyDescent="0.3">
      <c r="A90" s="1" t="s">
        <v>35</v>
      </c>
      <c r="B90" s="1">
        <f>SUM(B88:B89)</f>
        <v>9</v>
      </c>
      <c r="C90" s="1">
        <f>SUM(C88:C89)</f>
        <v>5</v>
      </c>
      <c r="D90" s="1"/>
      <c r="E90" s="1"/>
      <c r="F90" s="1"/>
      <c r="G90" s="1"/>
      <c r="H90" s="1"/>
      <c r="I90" s="1"/>
    </row>
    <row r="92" spans="1:9" x14ac:dyDescent="0.25">
      <c r="A92" t="s">
        <v>8</v>
      </c>
      <c r="B92" t="s">
        <v>6</v>
      </c>
    </row>
    <row r="93" spans="1:9" x14ac:dyDescent="0.25">
      <c r="A93" t="s">
        <v>26</v>
      </c>
      <c r="B93" t="s">
        <v>33</v>
      </c>
    </row>
    <row r="94" spans="1:9" x14ac:dyDescent="0.25">
      <c r="A94">
        <f>COUNTA(A88:A89)</f>
        <v>2</v>
      </c>
      <c r="B94">
        <f>COUNTA(B87:C87)</f>
        <v>2</v>
      </c>
    </row>
    <row r="95" spans="1:9" x14ac:dyDescent="0.25">
      <c r="A95">
        <f>B88</f>
        <v>6</v>
      </c>
      <c r="B95">
        <f>C88</f>
        <v>2</v>
      </c>
    </row>
    <row r="96" spans="1:9" x14ac:dyDescent="0.25">
      <c r="A96">
        <f>B89</f>
        <v>3</v>
      </c>
      <c r="B96">
        <f>C89</f>
        <v>3</v>
      </c>
    </row>
    <row r="98" spans="1:2" x14ac:dyDescent="0.25">
      <c r="A98" t="s">
        <v>28</v>
      </c>
      <c r="B98" t="s">
        <v>34</v>
      </c>
    </row>
    <row r="99" spans="1:2" x14ac:dyDescent="0.25">
      <c r="A99">
        <f>A94</f>
        <v>2</v>
      </c>
      <c r="B99">
        <f>B94</f>
        <v>2</v>
      </c>
    </row>
    <row r="100" spans="1:2" x14ac:dyDescent="0.25">
      <c r="A100">
        <f>A95/B$90</f>
        <v>0.66666666666666663</v>
      </c>
      <c r="B100">
        <f>B95/C$90</f>
        <v>0.4</v>
      </c>
    </row>
    <row r="101" spans="1:2" x14ac:dyDescent="0.25">
      <c r="A101">
        <f>A96/B$90</f>
        <v>0.33333333333333331</v>
      </c>
      <c r="B101">
        <f>B96/C$90</f>
        <v>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workbookViewId="0">
      <selection sqref="A1:E17"/>
    </sheetView>
  </sheetViews>
  <sheetFormatPr defaultRowHeight="14.4" x14ac:dyDescent="0.3"/>
  <cols>
    <col min="1" max="1" width="10" style="1" bestFit="1" customWidth="1"/>
    <col min="2" max="2" width="13.33203125" style="1" customWidth="1"/>
    <col min="3" max="3" width="11.109375" style="1" customWidth="1"/>
    <col min="4" max="6" width="8.88671875" style="1"/>
    <col min="7" max="7" width="13.109375" style="1" bestFit="1" customWidth="1"/>
    <col min="8" max="8" width="15.44140625" style="1" bestFit="1" customWidth="1"/>
    <col min="9" max="9" width="11.44140625" style="1" bestFit="1" customWidth="1"/>
    <col min="10" max="16384" width="8.88671875" style="1"/>
  </cols>
  <sheetData>
    <row r="2" spans="1:1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3">
      <c r="A4" s="1" t="s">
        <v>5</v>
      </c>
      <c r="B4">
        <v>85</v>
      </c>
      <c r="C4">
        <v>85</v>
      </c>
      <c r="D4" s="1" t="b">
        <v>0</v>
      </c>
      <c r="E4" s="1" t="s">
        <v>6</v>
      </c>
      <c r="F4" s="1">
        <v>0.49028615184123947</v>
      </c>
      <c r="G4" s="1">
        <f>IF(A4=A$37,1,0)</f>
        <v>1</v>
      </c>
      <c r="H4" s="1">
        <f>IF(A4=A$38,1,0)</f>
        <v>0</v>
      </c>
      <c r="I4" s="1">
        <f>IF(A4=A$39,1,0)</f>
        <v>0</v>
      </c>
      <c r="J4" s="1">
        <f>IF(E4=A$46,1,0)</f>
        <v>0</v>
      </c>
      <c r="K4" s="1">
        <f>IF(E4=A$47,1,0)</f>
        <v>1</v>
      </c>
    </row>
    <row r="5" spans="1:11" x14ac:dyDescent="0.3">
      <c r="A5" s="1" t="s">
        <v>5</v>
      </c>
      <c r="B5">
        <v>80</v>
      </c>
      <c r="C5">
        <v>90</v>
      </c>
      <c r="D5" s="1" t="b">
        <v>1</v>
      </c>
      <c r="E5" s="1" t="s">
        <v>6</v>
      </c>
      <c r="F5" s="1">
        <v>0.32791049494074498</v>
      </c>
      <c r="G5" s="1">
        <f t="shared" ref="G5:G17" si="0">IF(A5=A$37,1,0)</f>
        <v>1</v>
      </c>
      <c r="H5" s="1">
        <f t="shared" ref="H5:H17" si="1">IF(A5=A$38,1,0)</f>
        <v>0</v>
      </c>
      <c r="I5" s="1">
        <f t="shared" ref="I5:I17" si="2">IF(A5=A$39,1,0)</f>
        <v>0</v>
      </c>
      <c r="J5" s="1">
        <f t="shared" ref="J5:J17" si="3">IF(E5=A$46,1,0)</f>
        <v>0</v>
      </c>
      <c r="K5" s="1">
        <f t="shared" ref="K5:K17" si="4">IF(E5=A$47,1,0)</f>
        <v>1</v>
      </c>
    </row>
    <row r="6" spans="1:11" x14ac:dyDescent="0.3">
      <c r="A6" s="1" t="s">
        <v>7</v>
      </c>
      <c r="B6">
        <v>83</v>
      </c>
      <c r="C6">
        <v>78</v>
      </c>
      <c r="D6" s="1" t="b">
        <v>0</v>
      </c>
      <c r="E6" s="1" t="s">
        <v>8</v>
      </c>
      <c r="F6" s="1">
        <v>0.18184161161047818</v>
      </c>
      <c r="G6" s="1">
        <f t="shared" si="0"/>
        <v>0</v>
      </c>
      <c r="H6" s="1">
        <f t="shared" si="1"/>
        <v>1</v>
      </c>
      <c r="I6" s="1">
        <f t="shared" si="2"/>
        <v>0</v>
      </c>
      <c r="J6" s="1">
        <f t="shared" si="3"/>
        <v>1</v>
      </c>
      <c r="K6" s="1">
        <f t="shared" si="4"/>
        <v>0</v>
      </c>
    </row>
    <row r="7" spans="1:11" x14ac:dyDescent="0.3">
      <c r="A7" s="1" t="s">
        <v>9</v>
      </c>
      <c r="B7">
        <v>70</v>
      </c>
      <c r="C7">
        <v>96</v>
      </c>
      <c r="D7" s="1" t="b">
        <v>0</v>
      </c>
      <c r="E7" s="1" t="s">
        <v>8</v>
      </c>
      <c r="F7" s="1">
        <v>0.67232181845401007</v>
      </c>
      <c r="G7" s="1">
        <f t="shared" si="0"/>
        <v>0</v>
      </c>
      <c r="H7" s="1">
        <f t="shared" si="1"/>
        <v>0</v>
      </c>
      <c r="I7" s="1">
        <f t="shared" si="2"/>
        <v>1</v>
      </c>
      <c r="J7" s="1">
        <f t="shared" si="3"/>
        <v>1</v>
      </c>
      <c r="K7" s="1">
        <f t="shared" si="4"/>
        <v>0</v>
      </c>
    </row>
    <row r="8" spans="1:11" x14ac:dyDescent="0.3">
      <c r="A8" s="1" t="s">
        <v>9</v>
      </c>
      <c r="B8">
        <v>68</v>
      </c>
      <c r="C8">
        <v>80</v>
      </c>
      <c r="D8" s="1" t="b">
        <v>0</v>
      </c>
      <c r="E8" s="1" t="s">
        <v>8</v>
      </c>
      <c r="F8" s="1">
        <v>0.53703872919812889</v>
      </c>
      <c r="G8" s="1">
        <f t="shared" si="0"/>
        <v>0</v>
      </c>
      <c r="H8" s="1">
        <f t="shared" si="1"/>
        <v>0</v>
      </c>
      <c r="I8" s="1">
        <f t="shared" si="2"/>
        <v>1</v>
      </c>
      <c r="J8" s="1">
        <f t="shared" si="3"/>
        <v>1</v>
      </c>
      <c r="K8" s="1">
        <f t="shared" si="4"/>
        <v>0</v>
      </c>
    </row>
    <row r="9" spans="1:11" x14ac:dyDescent="0.3">
      <c r="A9" s="1" t="s">
        <v>9</v>
      </c>
      <c r="B9">
        <v>65</v>
      </c>
      <c r="C9">
        <v>70</v>
      </c>
      <c r="D9" s="1" t="b">
        <v>1</v>
      </c>
      <c r="E9" s="1" t="s">
        <v>6</v>
      </c>
      <c r="F9" s="1">
        <v>0.86913027210422578</v>
      </c>
      <c r="G9" s="1">
        <f t="shared" si="0"/>
        <v>0</v>
      </c>
      <c r="H9" s="1">
        <f t="shared" si="1"/>
        <v>0</v>
      </c>
      <c r="I9" s="1">
        <f t="shared" si="2"/>
        <v>1</v>
      </c>
      <c r="J9" s="1">
        <f t="shared" si="3"/>
        <v>0</v>
      </c>
      <c r="K9" s="1">
        <f t="shared" si="4"/>
        <v>1</v>
      </c>
    </row>
    <row r="10" spans="1:11" x14ac:dyDescent="0.3">
      <c r="A10" s="1" t="s">
        <v>7</v>
      </c>
      <c r="B10">
        <v>64</v>
      </c>
      <c r="C10">
        <v>65</v>
      </c>
      <c r="D10" s="1" t="b">
        <v>1</v>
      </c>
      <c r="E10" s="1" t="s">
        <v>8</v>
      </c>
      <c r="F10" s="1">
        <v>0.27829515452911202</v>
      </c>
      <c r="G10" s="1">
        <f t="shared" si="0"/>
        <v>0</v>
      </c>
      <c r="H10" s="1">
        <f t="shared" si="1"/>
        <v>1</v>
      </c>
      <c r="I10" s="1">
        <f t="shared" si="2"/>
        <v>0</v>
      </c>
      <c r="J10" s="1">
        <f t="shared" si="3"/>
        <v>1</v>
      </c>
      <c r="K10" s="1">
        <f t="shared" si="4"/>
        <v>0</v>
      </c>
    </row>
    <row r="11" spans="1:11" x14ac:dyDescent="0.3">
      <c r="A11" s="1" t="s">
        <v>5</v>
      </c>
      <c r="B11">
        <v>72</v>
      </c>
      <c r="C11">
        <v>95</v>
      </c>
      <c r="D11" s="1" t="b">
        <v>0</v>
      </c>
      <c r="E11" s="1" t="s">
        <v>6</v>
      </c>
      <c r="F11" s="1">
        <v>0.20563184288651815</v>
      </c>
      <c r="G11" s="1">
        <f t="shared" si="0"/>
        <v>1</v>
      </c>
      <c r="H11" s="1">
        <f t="shared" si="1"/>
        <v>0</v>
      </c>
      <c r="I11" s="1">
        <f t="shared" si="2"/>
        <v>0</v>
      </c>
      <c r="J11" s="1">
        <f t="shared" si="3"/>
        <v>0</v>
      </c>
      <c r="K11" s="1">
        <f t="shared" si="4"/>
        <v>1</v>
      </c>
    </row>
    <row r="12" spans="1:11" x14ac:dyDescent="0.3">
      <c r="A12" s="1" t="s">
        <v>5</v>
      </c>
      <c r="B12">
        <v>69</v>
      </c>
      <c r="C12">
        <v>70</v>
      </c>
      <c r="D12" s="1" t="b">
        <v>0</v>
      </c>
      <c r="E12" s="1" t="s">
        <v>8</v>
      </c>
      <c r="F12" s="1">
        <v>0.10270949993178247</v>
      </c>
      <c r="G12" s="1">
        <f t="shared" si="0"/>
        <v>1</v>
      </c>
      <c r="H12" s="1">
        <f t="shared" si="1"/>
        <v>0</v>
      </c>
      <c r="I12" s="1">
        <f t="shared" si="2"/>
        <v>0</v>
      </c>
      <c r="J12" s="1">
        <f t="shared" si="3"/>
        <v>1</v>
      </c>
      <c r="K12" s="1">
        <f t="shared" si="4"/>
        <v>0</v>
      </c>
    </row>
    <row r="13" spans="1:11" x14ac:dyDescent="0.3">
      <c r="A13" s="1" t="s">
        <v>9</v>
      </c>
      <c r="B13">
        <v>75</v>
      </c>
      <c r="C13">
        <v>80</v>
      </c>
      <c r="D13" s="1" t="b">
        <v>0</v>
      </c>
      <c r="E13" s="1" t="s">
        <v>8</v>
      </c>
      <c r="F13" s="1">
        <v>0.219334177951506</v>
      </c>
      <c r="G13" s="1">
        <f t="shared" si="0"/>
        <v>0</v>
      </c>
      <c r="H13" s="1">
        <f t="shared" si="1"/>
        <v>0</v>
      </c>
      <c r="I13" s="1">
        <f t="shared" si="2"/>
        <v>1</v>
      </c>
      <c r="J13" s="1">
        <f t="shared" si="3"/>
        <v>1</v>
      </c>
      <c r="K13" s="1">
        <f t="shared" si="4"/>
        <v>0</v>
      </c>
    </row>
    <row r="14" spans="1:11" x14ac:dyDescent="0.3">
      <c r="A14" s="1" t="s">
        <v>5</v>
      </c>
      <c r="B14">
        <v>75</v>
      </c>
      <c r="C14">
        <v>70</v>
      </c>
      <c r="D14" s="1" t="b">
        <v>1</v>
      </c>
      <c r="E14" s="1" t="s">
        <v>8</v>
      </c>
      <c r="F14" s="1">
        <v>0.37613839018456496</v>
      </c>
      <c r="G14" s="1">
        <f t="shared" si="0"/>
        <v>1</v>
      </c>
      <c r="H14" s="1">
        <f t="shared" si="1"/>
        <v>0</v>
      </c>
      <c r="I14" s="1">
        <f t="shared" si="2"/>
        <v>0</v>
      </c>
      <c r="J14" s="1">
        <f t="shared" si="3"/>
        <v>1</v>
      </c>
      <c r="K14" s="1">
        <f t="shared" si="4"/>
        <v>0</v>
      </c>
    </row>
    <row r="15" spans="1:11" x14ac:dyDescent="0.3">
      <c r="A15" s="1" t="s">
        <v>7</v>
      </c>
      <c r="B15">
        <v>72</v>
      </c>
      <c r="C15">
        <v>90</v>
      </c>
      <c r="D15" s="1" t="b">
        <v>1</v>
      </c>
      <c r="E15" s="1" t="s">
        <v>8</v>
      </c>
      <c r="F15" s="1">
        <v>1.0145902185664357E-2</v>
      </c>
      <c r="G15" s="1">
        <f t="shared" si="0"/>
        <v>0</v>
      </c>
      <c r="H15" s="1">
        <f t="shared" si="1"/>
        <v>1</v>
      </c>
      <c r="I15" s="1">
        <f t="shared" si="2"/>
        <v>0</v>
      </c>
      <c r="J15" s="1">
        <f t="shared" si="3"/>
        <v>1</v>
      </c>
      <c r="K15" s="1">
        <f t="shared" si="4"/>
        <v>0</v>
      </c>
    </row>
    <row r="16" spans="1:11" x14ac:dyDescent="0.3">
      <c r="A16" s="1" t="s">
        <v>7</v>
      </c>
      <c r="B16">
        <v>81</v>
      </c>
      <c r="C16">
        <v>75</v>
      </c>
      <c r="D16" s="1" t="b">
        <v>0</v>
      </c>
      <c r="E16" s="1" t="s">
        <v>8</v>
      </c>
      <c r="F16" s="1">
        <v>0.46469741935066033</v>
      </c>
      <c r="G16" s="1">
        <f t="shared" si="0"/>
        <v>0</v>
      </c>
      <c r="H16" s="1">
        <f t="shared" si="1"/>
        <v>1</v>
      </c>
      <c r="I16" s="1">
        <f t="shared" si="2"/>
        <v>0</v>
      </c>
      <c r="J16" s="1">
        <f t="shared" si="3"/>
        <v>1</v>
      </c>
      <c r="K16" s="1">
        <f t="shared" si="4"/>
        <v>0</v>
      </c>
    </row>
    <row r="17" spans="1:11" x14ac:dyDescent="0.3">
      <c r="A17" s="1" t="s">
        <v>9</v>
      </c>
      <c r="B17">
        <v>71</v>
      </c>
      <c r="C17">
        <v>80</v>
      </c>
      <c r="D17" s="1" t="b">
        <v>1</v>
      </c>
      <c r="E17" s="1" t="s">
        <v>6</v>
      </c>
      <c r="F17" s="1">
        <v>0.19300258621419863</v>
      </c>
      <c r="G17" s="1">
        <f t="shared" si="0"/>
        <v>0</v>
      </c>
      <c r="H17" s="1">
        <f t="shared" si="1"/>
        <v>0</v>
      </c>
      <c r="I17" s="1">
        <f t="shared" si="2"/>
        <v>1</v>
      </c>
      <c r="J17" s="1">
        <f t="shared" si="3"/>
        <v>0</v>
      </c>
      <c r="K17" s="1">
        <f t="shared" si="4"/>
        <v>1</v>
      </c>
    </row>
    <row r="19" spans="1:11" x14ac:dyDescent="0.3">
      <c r="A19" s="1" t="s">
        <v>10</v>
      </c>
      <c r="B19" s="1" t="s">
        <v>16</v>
      </c>
    </row>
    <row r="20" spans="1:11" x14ac:dyDescent="0.3">
      <c r="A20" s="1">
        <v>14</v>
      </c>
      <c r="B20" s="1">
        <v>4</v>
      </c>
    </row>
    <row r="21" spans="1:11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</row>
    <row r="22" spans="1:11" x14ac:dyDescent="0.3">
      <c r="A22" s="1">
        <f t="shared" si="5"/>
        <v>0</v>
      </c>
      <c r="B22" s="1">
        <f t="shared" ref="B22:C34" si="7">B5</f>
        <v>80</v>
      </c>
      <c r="C22" s="1">
        <f t="shared" si="7"/>
        <v>90</v>
      </c>
      <c r="D22" s="1">
        <f t="shared" si="6"/>
        <v>1</v>
      </c>
    </row>
    <row r="23" spans="1:11" x14ac:dyDescent="0.3">
      <c r="A23" s="1">
        <f t="shared" si="5"/>
        <v>1</v>
      </c>
      <c r="B23" s="1">
        <f t="shared" si="7"/>
        <v>83</v>
      </c>
      <c r="C23" s="1">
        <f t="shared" si="7"/>
        <v>78</v>
      </c>
      <c r="D23" s="1">
        <f t="shared" si="6"/>
        <v>0</v>
      </c>
    </row>
    <row r="24" spans="1:11" x14ac:dyDescent="0.3">
      <c r="A24" s="1">
        <f t="shared" si="5"/>
        <v>2</v>
      </c>
      <c r="B24" s="1">
        <f t="shared" si="7"/>
        <v>70</v>
      </c>
      <c r="C24" s="1">
        <f t="shared" si="7"/>
        <v>96</v>
      </c>
      <c r="D24" s="1">
        <f t="shared" si="6"/>
        <v>0</v>
      </c>
    </row>
    <row r="25" spans="1:11" x14ac:dyDescent="0.3">
      <c r="A25" s="1">
        <f t="shared" si="5"/>
        <v>2</v>
      </c>
      <c r="B25" s="1">
        <f t="shared" si="7"/>
        <v>68</v>
      </c>
      <c r="C25" s="1">
        <f t="shared" si="7"/>
        <v>80</v>
      </c>
      <c r="D25" s="1">
        <f t="shared" si="6"/>
        <v>0</v>
      </c>
    </row>
    <row r="26" spans="1:11" x14ac:dyDescent="0.3">
      <c r="A26" s="1">
        <f t="shared" si="5"/>
        <v>2</v>
      </c>
      <c r="B26" s="1">
        <f t="shared" si="7"/>
        <v>65</v>
      </c>
      <c r="C26" s="1">
        <f t="shared" si="7"/>
        <v>70</v>
      </c>
      <c r="D26" s="1">
        <f t="shared" si="6"/>
        <v>1</v>
      </c>
    </row>
    <row r="27" spans="1:11" x14ac:dyDescent="0.3">
      <c r="A27" s="1">
        <f t="shared" si="5"/>
        <v>1</v>
      </c>
      <c r="B27" s="1">
        <f t="shared" si="7"/>
        <v>64</v>
      </c>
      <c r="C27" s="1">
        <f t="shared" si="7"/>
        <v>65</v>
      </c>
      <c r="D27" s="1">
        <f t="shared" si="6"/>
        <v>1</v>
      </c>
    </row>
    <row r="28" spans="1:11" x14ac:dyDescent="0.3">
      <c r="A28" s="1">
        <f t="shared" si="5"/>
        <v>0</v>
      </c>
      <c r="B28" s="1">
        <f t="shared" si="7"/>
        <v>72</v>
      </c>
      <c r="C28" s="1">
        <f t="shared" si="7"/>
        <v>95</v>
      </c>
      <c r="D28" s="1">
        <f t="shared" si="6"/>
        <v>0</v>
      </c>
    </row>
    <row r="29" spans="1:11" x14ac:dyDescent="0.3">
      <c r="A29" s="1">
        <f t="shared" si="5"/>
        <v>0</v>
      </c>
      <c r="B29" s="1">
        <f t="shared" si="7"/>
        <v>69</v>
      </c>
      <c r="C29" s="1">
        <f t="shared" si="7"/>
        <v>70</v>
      </c>
      <c r="D29" s="1">
        <f t="shared" si="6"/>
        <v>0</v>
      </c>
    </row>
    <row r="30" spans="1:11" x14ac:dyDescent="0.3">
      <c r="A30" s="1">
        <f t="shared" si="5"/>
        <v>2</v>
      </c>
      <c r="B30" s="1">
        <f t="shared" si="7"/>
        <v>75</v>
      </c>
      <c r="C30" s="1">
        <f t="shared" si="7"/>
        <v>80</v>
      </c>
      <c r="D30" s="1">
        <f t="shared" si="6"/>
        <v>0</v>
      </c>
    </row>
    <row r="31" spans="1:11" x14ac:dyDescent="0.3">
      <c r="A31" s="1">
        <f t="shared" si="5"/>
        <v>0</v>
      </c>
      <c r="B31" s="1">
        <f t="shared" si="7"/>
        <v>75</v>
      </c>
      <c r="C31" s="1">
        <f t="shared" si="7"/>
        <v>70</v>
      </c>
      <c r="D31" s="1">
        <f t="shared" si="6"/>
        <v>1</v>
      </c>
    </row>
    <row r="32" spans="1:11" x14ac:dyDescent="0.3">
      <c r="A32" s="1">
        <f t="shared" si="5"/>
        <v>1</v>
      </c>
      <c r="B32" s="1">
        <f t="shared" si="7"/>
        <v>72</v>
      </c>
      <c r="C32" s="1">
        <f t="shared" si="7"/>
        <v>90</v>
      </c>
      <c r="D32" s="1">
        <f t="shared" si="6"/>
        <v>1</v>
      </c>
    </row>
    <row r="33" spans="1:4" x14ac:dyDescent="0.3">
      <c r="A33" s="1">
        <f t="shared" si="5"/>
        <v>1</v>
      </c>
      <c r="B33" s="1">
        <f t="shared" si="7"/>
        <v>81</v>
      </c>
      <c r="C33" s="1">
        <f t="shared" si="7"/>
        <v>75</v>
      </c>
      <c r="D33" s="1">
        <f t="shared" si="6"/>
        <v>0</v>
      </c>
    </row>
    <row r="34" spans="1:4" x14ac:dyDescent="0.3">
      <c r="A34" s="1">
        <f t="shared" si="5"/>
        <v>2</v>
      </c>
      <c r="B34" s="1">
        <f t="shared" si="7"/>
        <v>71</v>
      </c>
      <c r="C34" s="1">
        <f t="shared" si="7"/>
        <v>80</v>
      </c>
      <c r="D34" s="1">
        <f t="shared" si="6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8">IF(E5=A$46,B$46,IF(E5=A$47,B$47,""))</f>
        <v>1</v>
      </c>
    </row>
    <row r="53" spans="1:2" x14ac:dyDescent="0.3">
      <c r="A53" s="1">
        <f t="shared" si="8"/>
        <v>0</v>
      </c>
    </row>
    <row r="54" spans="1:2" x14ac:dyDescent="0.3">
      <c r="A54" s="1">
        <f t="shared" si="8"/>
        <v>0</v>
      </c>
    </row>
    <row r="55" spans="1:2" x14ac:dyDescent="0.3">
      <c r="A55" s="1">
        <f t="shared" si="8"/>
        <v>0</v>
      </c>
    </row>
    <row r="56" spans="1:2" x14ac:dyDescent="0.3">
      <c r="A56" s="1">
        <f t="shared" si="8"/>
        <v>1</v>
      </c>
    </row>
    <row r="57" spans="1:2" x14ac:dyDescent="0.3">
      <c r="A57" s="1">
        <f t="shared" si="8"/>
        <v>0</v>
      </c>
    </row>
    <row r="58" spans="1:2" x14ac:dyDescent="0.3">
      <c r="A58" s="1">
        <f t="shared" si="8"/>
        <v>1</v>
      </c>
    </row>
    <row r="59" spans="1:2" x14ac:dyDescent="0.3">
      <c r="A59" s="1">
        <f t="shared" si="8"/>
        <v>0</v>
      </c>
    </row>
    <row r="60" spans="1:2" x14ac:dyDescent="0.3">
      <c r="A60" s="1">
        <f t="shared" si="8"/>
        <v>0</v>
      </c>
    </row>
    <row r="61" spans="1:2" x14ac:dyDescent="0.3">
      <c r="A61" s="1">
        <f t="shared" si="8"/>
        <v>0</v>
      </c>
    </row>
    <row r="62" spans="1:2" x14ac:dyDescent="0.3">
      <c r="A62" s="1">
        <f t="shared" si="8"/>
        <v>0</v>
      </c>
    </row>
    <row r="63" spans="1:2" x14ac:dyDescent="0.3">
      <c r="A63" s="1">
        <f t="shared" si="8"/>
        <v>0</v>
      </c>
    </row>
    <row r="64" spans="1:2" x14ac:dyDescent="0.3">
      <c r="A64" s="1">
        <f t="shared" si="8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18</v>
      </c>
      <c r="B70" s="1" t="s">
        <v>19</v>
      </c>
    </row>
    <row r="71" spans="1:3" x14ac:dyDescent="0.3">
      <c r="A71" s="1">
        <f>A50</f>
        <v>14</v>
      </c>
      <c r="B71" s="1">
        <f>B50</f>
        <v>1</v>
      </c>
    </row>
    <row r="72" spans="1:3" x14ac:dyDescent="0.3">
      <c r="A72" s="1">
        <f>F4</f>
        <v>0.49028615184123947</v>
      </c>
    </row>
    <row r="73" spans="1:3" x14ac:dyDescent="0.3">
      <c r="A73" s="1">
        <f t="shared" ref="A73:A85" si="9">F5</f>
        <v>0.32791049494074498</v>
      </c>
    </row>
    <row r="74" spans="1:3" x14ac:dyDescent="0.3">
      <c r="A74" s="1">
        <f t="shared" si="9"/>
        <v>0.18184161161047818</v>
      </c>
    </row>
    <row r="75" spans="1:3" x14ac:dyDescent="0.3">
      <c r="A75" s="1">
        <f t="shared" si="9"/>
        <v>0.67232181845401007</v>
      </c>
    </row>
    <row r="76" spans="1:3" x14ac:dyDescent="0.3">
      <c r="A76" s="1">
        <f t="shared" si="9"/>
        <v>0.53703872919812889</v>
      </c>
    </row>
    <row r="77" spans="1:3" x14ac:dyDescent="0.3">
      <c r="A77" s="1">
        <f t="shared" si="9"/>
        <v>0.86913027210422578</v>
      </c>
    </row>
    <row r="78" spans="1:3" x14ac:dyDescent="0.3">
      <c r="A78" s="1">
        <f t="shared" si="9"/>
        <v>0.27829515452911202</v>
      </c>
    </row>
    <row r="79" spans="1:3" x14ac:dyDescent="0.3">
      <c r="A79" s="1">
        <f t="shared" si="9"/>
        <v>0.20563184288651815</v>
      </c>
    </row>
    <row r="80" spans="1:3" x14ac:dyDescent="0.3">
      <c r="A80" s="1">
        <f t="shared" si="9"/>
        <v>0.10270949993178247</v>
      </c>
    </row>
    <row r="81" spans="1:3" x14ac:dyDescent="0.3">
      <c r="A81" s="1">
        <f t="shared" si="9"/>
        <v>0.219334177951506</v>
      </c>
    </row>
    <row r="82" spans="1:3" x14ac:dyDescent="0.3">
      <c r="A82" s="1">
        <f t="shared" si="9"/>
        <v>0.37613839018456496</v>
      </c>
    </row>
    <row r="83" spans="1:3" x14ac:dyDescent="0.3">
      <c r="A83" s="1">
        <f t="shared" si="9"/>
        <v>1.0145902185664357E-2</v>
      </c>
    </row>
    <row r="84" spans="1:3" x14ac:dyDescent="0.3">
      <c r="A84" s="1">
        <f t="shared" si="9"/>
        <v>0.46469741935066033</v>
      </c>
    </row>
    <row r="85" spans="1:3" x14ac:dyDescent="0.3">
      <c r="A85" s="1">
        <f t="shared" si="9"/>
        <v>0.19300258621419863</v>
      </c>
    </row>
    <row r="87" spans="1:3" x14ac:dyDescent="0.3">
      <c r="A87" s="1" t="s">
        <v>20</v>
      </c>
      <c r="B87" s="1" t="str">
        <f t="array" ref="B87:C87">TRANSPOSE(A46:A47)</f>
        <v>yes</v>
      </c>
      <c r="C87" s="1" t="str">
        <v>no</v>
      </c>
    </row>
    <row r="88" spans="1:3" x14ac:dyDescent="0.3">
      <c r="A88" s="1" t="str">
        <f>A37</f>
        <v>sunny</v>
      </c>
      <c r="B88" s="1">
        <f>SUMPRODUCT(G4:G17,J4:J17,A72:A85)</f>
        <v>0.47884789011634743</v>
      </c>
      <c r="C88" s="1">
        <f>SUMPRODUCT(G4:G17,K4:K17,A72:A85)</f>
        <v>1.0238284896685026</v>
      </c>
    </row>
    <row r="89" spans="1:3" x14ac:dyDescent="0.3">
      <c r="A89" s="1" t="str">
        <f>A38</f>
        <v>overcast</v>
      </c>
      <c r="B89" s="1">
        <f>SUMPRODUCT(H4:H17,J4:J17,A72:A85)</f>
        <v>0.93498008767591489</v>
      </c>
      <c r="C89" s="1">
        <f>SUMPRODUCT(H4:H17,K4:K17,A72:A85)</f>
        <v>0</v>
      </c>
    </row>
    <row r="90" spans="1:3" x14ac:dyDescent="0.3">
      <c r="A90" s="1" t="str">
        <f>A39</f>
        <v>rain</v>
      </c>
      <c r="B90" s="1">
        <f>SUMPRODUCT(I4:I17,J4:J17,A72:A85)</f>
        <v>1.4286947256036449</v>
      </c>
      <c r="C90" s="1">
        <f>SUMPRODUCT(I4:I17,K4:K17,A72:A85)</f>
        <v>1.0621328583184244</v>
      </c>
    </row>
    <row r="91" spans="1:3" x14ac:dyDescent="0.3">
      <c r="A91" s="1" t="s">
        <v>30</v>
      </c>
      <c r="B91" s="1">
        <f>SUM(B88:B90)</f>
        <v>2.8425227033959071</v>
      </c>
      <c r="C91" s="1">
        <f>SUM(C88:C90)</f>
        <v>2.085961347986927</v>
      </c>
    </row>
    <row r="93" spans="1:3" x14ac:dyDescent="0.3">
      <c r="A93" s="1" t="str">
        <f>B87</f>
        <v>yes</v>
      </c>
      <c r="B93" s="1" t="str">
        <f>C87</f>
        <v>no</v>
      </c>
    </row>
    <row r="94" spans="1:3" x14ac:dyDescent="0.3">
      <c r="A94" s="1" t="s">
        <v>26</v>
      </c>
      <c r="B94" s="1" t="s">
        <v>27</v>
      </c>
    </row>
    <row r="95" spans="1:3" x14ac:dyDescent="0.3">
      <c r="A95" s="1">
        <f>COUNTA(A88:A90)</f>
        <v>3</v>
      </c>
      <c r="B95" s="1">
        <f>COUNTA(B87:C87)</f>
        <v>2</v>
      </c>
    </row>
    <row r="96" spans="1:3" x14ac:dyDescent="0.3">
      <c r="A96" s="1">
        <f>B88</f>
        <v>0.47884789011634743</v>
      </c>
      <c r="B96" s="1">
        <f>C88</f>
        <v>1.0238284896685026</v>
      </c>
      <c r="C96" s="1" t="str">
        <f>A88</f>
        <v>sunny</v>
      </c>
    </row>
    <row r="97" spans="1:3" x14ac:dyDescent="0.3">
      <c r="A97" s="1">
        <f t="shared" ref="A97:B98" si="10">B89</f>
        <v>0.93498008767591489</v>
      </c>
      <c r="B97" s="1">
        <f t="shared" si="10"/>
        <v>0</v>
      </c>
      <c r="C97" s="1" t="str">
        <f>A89</f>
        <v>overcast</v>
      </c>
    </row>
    <row r="98" spans="1:3" x14ac:dyDescent="0.3">
      <c r="A98" s="1">
        <f t="shared" si="10"/>
        <v>1.4286947256036449</v>
      </c>
      <c r="B98" s="1">
        <f t="shared" si="10"/>
        <v>1.0621328583184244</v>
      </c>
      <c r="C98" s="1" t="str">
        <f>A90</f>
        <v>rain</v>
      </c>
    </row>
    <row r="100" spans="1:3" x14ac:dyDescent="0.3">
      <c r="A100" s="1" t="s">
        <v>28</v>
      </c>
      <c r="B100" s="1" t="s">
        <v>29</v>
      </c>
    </row>
    <row r="101" spans="1:3" x14ac:dyDescent="0.3">
      <c r="A101" s="1">
        <f>A95</f>
        <v>3</v>
      </c>
      <c r="B101" s="1">
        <f>B95</f>
        <v>2</v>
      </c>
    </row>
    <row r="102" spans="1:3" x14ac:dyDescent="0.3">
      <c r="A102" s="1">
        <f>A96/B$91</f>
        <v>0.16845877415307081</v>
      </c>
      <c r="B102" s="1">
        <f>B96/C$91</f>
        <v>0.49081853345775373</v>
      </c>
    </row>
    <row r="103" spans="1:3" x14ac:dyDescent="0.3">
      <c r="A103" s="1">
        <f t="shared" ref="A103:B104" si="11">A97/B$91</f>
        <v>0.32892616356552307</v>
      </c>
      <c r="B103" s="1">
        <f t="shared" si="11"/>
        <v>0</v>
      </c>
    </row>
    <row r="104" spans="1:3" x14ac:dyDescent="0.3">
      <c r="A104" s="1">
        <f t="shared" si="11"/>
        <v>0.50261506228140618</v>
      </c>
      <c r="B104" s="1">
        <f t="shared" si="11"/>
        <v>0.50918146654224627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opLeftCell="A49" workbookViewId="0">
      <selection activeCell="A72" sqref="A72"/>
    </sheetView>
  </sheetViews>
  <sheetFormatPr defaultRowHeight="14.4" x14ac:dyDescent="0.3"/>
  <cols>
    <col min="1" max="16384" width="8.88671875" style="1"/>
  </cols>
  <sheetData>
    <row r="2" spans="1:5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</row>
    <row r="5" spans="1:5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</row>
    <row r="6" spans="1:5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</row>
    <row r="7" spans="1:5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</row>
    <row r="8" spans="1:5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</row>
    <row r="9" spans="1:5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</row>
    <row r="10" spans="1:5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</row>
    <row r="11" spans="1:5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</row>
    <row r="12" spans="1:5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</row>
    <row r="13" spans="1:5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</row>
    <row r="14" spans="1:5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</row>
    <row r="15" spans="1:5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</row>
    <row r="16" spans="1:5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</row>
    <row r="17" spans="1:5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</row>
    <row r="19" spans="1:5" x14ac:dyDescent="0.3">
      <c r="A19" s="1" t="s">
        <v>10</v>
      </c>
      <c r="B19" s="1" t="s">
        <v>16</v>
      </c>
    </row>
    <row r="20" spans="1:5" x14ac:dyDescent="0.3">
      <c r="A20" s="1">
        <v>14</v>
      </c>
      <c r="B20" s="1">
        <v>4</v>
      </c>
    </row>
    <row r="21" spans="1:5" x14ac:dyDescent="0.3">
      <c r="A21" s="1">
        <f t="shared" ref="A21:A34" si="0">VLOOKUP(A4,A$37:B$39,2,FALSE)</f>
        <v>0</v>
      </c>
      <c r="B21" s="1">
        <f>B4</f>
        <v>85</v>
      </c>
      <c r="C21" s="1">
        <f>C4</f>
        <v>85</v>
      </c>
      <c r="D21" s="1">
        <f t="shared" ref="D21:D34" si="1">VLOOKUP(D4,A$42:B$43,2,FALSE)</f>
        <v>0</v>
      </c>
    </row>
    <row r="22" spans="1:5" x14ac:dyDescent="0.3">
      <c r="A22" s="1">
        <f t="shared" si="0"/>
        <v>0</v>
      </c>
      <c r="B22" s="1">
        <f t="shared" ref="B22:C34" si="2">B5</f>
        <v>80</v>
      </c>
      <c r="C22" s="1">
        <f t="shared" si="2"/>
        <v>90</v>
      </c>
      <c r="D22" s="1">
        <f t="shared" si="1"/>
        <v>1</v>
      </c>
    </row>
    <row r="23" spans="1:5" x14ac:dyDescent="0.3">
      <c r="A23" s="1">
        <f t="shared" si="0"/>
        <v>1</v>
      </c>
      <c r="B23" s="1">
        <f t="shared" si="2"/>
        <v>83</v>
      </c>
      <c r="C23" s="1">
        <f t="shared" si="2"/>
        <v>78</v>
      </c>
      <c r="D23" s="1">
        <f t="shared" si="1"/>
        <v>0</v>
      </c>
    </row>
    <row r="24" spans="1:5" x14ac:dyDescent="0.3">
      <c r="A24" s="1">
        <f t="shared" si="0"/>
        <v>2</v>
      </c>
      <c r="B24" s="1">
        <f t="shared" si="2"/>
        <v>70</v>
      </c>
      <c r="C24" s="1">
        <f t="shared" si="2"/>
        <v>96</v>
      </c>
      <c r="D24" s="1">
        <f t="shared" si="1"/>
        <v>0</v>
      </c>
    </row>
    <row r="25" spans="1:5" x14ac:dyDescent="0.3">
      <c r="A25" s="1">
        <f t="shared" si="0"/>
        <v>2</v>
      </c>
      <c r="B25" s="1">
        <f t="shared" si="2"/>
        <v>68</v>
      </c>
      <c r="C25" s="1">
        <f t="shared" si="2"/>
        <v>80</v>
      </c>
      <c r="D25" s="1">
        <f t="shared" si="1"/>
        <v>0</v>
      </c>
    </row>
    <row r="26" spans="1:5" x14ac:dyDescent="0.3">
      <c r="A26" s="1">
        <f t="shared" si="0"/>
        <v>2</v>
      </c>
      <c r="B26" s="1">
        <f t="shared" si="2"/>
        <v>65</v>
      </c>
      <c r="C26" s="1">
        <f t="shared" si="2"/>
        <v>70</v>
      </c>
      <c r="D26" s="1">
        <f t="shared" si="1"/>
        <v>1</v>
      </c>
    </row>
    <row r="27" spans="1:5" x14ac:dyDescent="0.3">
      <c r="A27" s="1">
        <f t="shared" si="0"/>
        <v>1</v>
      </c>
      <c r="B27" s="1">
        <f t="shared" si="2"/>
        <v>64</v>
      </c>
      <c r="C27" s="1">
        <f t="shared" si="2"/>
        <v>65</v>
      </c>
      <c r="D27" s="1">
        <f t="shared" si="1"/>
        <v>1</v>
      </c>
    </row>
    <row r="28" spans="1:5" x14ac:dyDescent="0.3">
      <c r="A28" s="1">
        <f t="shared" si="0"/>
        <v>0</v>
      </c>
      <c r="B28" s="1">
        <f t="shared" si="2"/>
        <v>72</v>
      </c>
      <c r="C28" s="1">
        <f t="shared" si="2"/>
        <v>95</v>
      </c>
      <c r="D28" s="1">
        <f t="shared" si="1"/>
        <v>0</v>
      </c>
    </row>
    <row r="29" spans="1:5" x14ac:dyDescent="0.3">
      <c r="A29" s="1">
        <f t="shared" si="0"/>
        <v>0</v>
      </c>
      <c r="B29" s="1">
        <f t="shared" si="2"/>
        <v>69</v>
      </c>
      <c r="C29" s="1">
        <f t="shared" si="2"/>
        <v>70</v>
      </c>
      <c r="D29" s="1">
        <f t="shared" si="1"/>
        <v>0</v>
      </c>
    </row>
    <row r="30" spans="1:5" x14ac:dyDescent="0.3">
      <c r="A30" s="1">
        <f t="shared" si="0"/>
        <v>2</v>
      </c>
      <c r="B30" s="1">
        <f t="shared" si="2"/>
        <v>75</v>
      </c>
      <c r="C30" s="1">
        <f t="shared" si="2"/>
        <v>80</v>
      </c>
      <c r="D30" s="1">
        <f t="shared" si="1"/>
        <v>0</v>
      </c>
    </row>
    <row r="31" spans="1:5" x14ac:dyDescent="0.3">
      <c r="A31" s="1">
        <f t="shared" si="0"/>
        <v>0</v>
      </c>
      <c r="B31" s="1">
        <f t="shared" si="2"/>
        <v>75</v>
      </c>
      <c r="C31" s="1">
        <f t="shared" si="2"/>
        <v>70</v>
      </c>
      <c r="D31" s="1">
        <f t="shared" si="1"/>
        <v>1</v>
      </c>
    </row>
    <row r="32" spans="1:5" x14ac:dyDescent="0.3">
      <c r="A32" s="1">
        <f t="shared" si="0"/>
        <v>1</v>
      </c>
      <c r="B32" s="1">
        <f t="shared" si="2"/>
        <v>72</v>
      </c>
      <c r="C32" s="1">
        <f t="shared" si="2"/>
        <v>90</v>
      </c>
      <c r="D32" s="1">
        <f t="shared" si="1"/>
        <v>1</v>
      </c>
    </row>
    <row r="33" spans="1:4" x14ac:dyDescent="0.3">
      <c r="A33" s="1">
        <f t="shared" si="0"/>
        <v>1</v>
      </c>
      <c r="B33" s="1">
        <f t="shared" si="2"/>
        <v>81</v>
      </c>
      <c r="C33" s="1">
        <f t="shared" si="2"/>
        <v>75</v>
      </c>
      <c r="D33" s="1">
        <f t="shared" si="1"/>
        <v>0</v>
      </c>
    </row>
    <row r="34" spans="1:4" x14ac:dyDescent="0.3">
      <c r="A34" s="1">
        <f t="shared" si="0"/>
        <v>2</v>
      </c>
      <c r="B34" s="1">
        <f t="shared" si="2"/>
        <v>71</v>
      </c>
      <c r="C34" s="1">
        <f t="shared" si="2"/>
        <v>80</v>
      </c>
      <c r="D34" s="1">
        <f t="shared" si="1"/>
        <v>1</v>
      </c>
    </row>
    <row r="36" spans="1:4" x14ac:dyDescent="0.3">
      <c r="A36" s="1" t="s">
        <v>11</v>
      </c>
      <c r="B36" s="1" t="s">
        <v>0</v>
      </c>
    </row>
    <row r="37" spans="1:4" x14ac:dyDescent="0.3">
      <c r="A37" s="1" t="s">
        <v>5</v>
      </c>
      <c r="B37" s="1">
        <v>0</v>
      </c>
    </row>
    <row r="38" spans="1:4" x14ac:dyDescent="0.3">
      <c r="A38" s="1" t="s">
        <v>7</v>
      </c>
      <c r="B38" s="1">
        <v>1</v>
      </c>
    </row>
    <row r="39" spans="1:4" x14ac:dyDescent="0.3">
      <c r="A39" s="1" t="s">
        <v>9</v>
      </c>
      <c r="B39" s="1">
        <v>2</v>
      </c>
    </row>
    <row r="41" spans="1:4" x14ac:dyDescent="0.3">
      <c r="A41" s="1" t="s">
        <v>11</v>
      </c>
      <c r="B41" s="1" t="s">
        <v>12</v>
      </c>
    </row>
    <row r="42" spans="1:4" x14ac:dyDescent="0.3">
      <c r="A42" s="1" t="b">
        <v>0</v>
      </c>
      <c r="B42" s="1">
        <v>0</v>
      </c>
    </row>
    <row r="43" spans="1:4" x14ac:dyDescent="0.3">
      <c r="A43" s="1" t="b">
        <v>1</v>
      </c>
      <c r="B43" s="1">
        <v>1</v>
      </c>
    </row>
    <row r="45" spans="1:4" x14ac:dyDescent="0.3">
      <c r="A45" s="1" t="s">
        <v>11</v>
      </c>
      <c r="B45" s="1" t="s">
        <v>13</v>
      </c>
    </row>
    <row r="46" spans="1:4" x14ac:dyDescent="0.3">
      <c r="A46" s="1" t="s">
        <v>8</v>
      </c>
      <c r="B46" s="1">
        <v>0</v>
      </c>
    </row>
    <row r="47" spans="1:4" x14ac:dyDescent="0.3">
      <c r="A47" s="1" t="s">
        <v>6</v>
      </c>
      <c r="B47" s="1">
        <v>1</v>
      </c>
    </row>
    <row r="49" spans="1:2" x14ac:dyDescent="0.3">
      <c r="A49" s="1" t="s">
        <v>15</v>
      </c>
      <c r="B49" s="1" t="s">
        <v>17</v>
      </c>
    </row>
    <row r="50" spans="1:2" x14ac:dyDescent="0.3">
      <c r="A50" s="1">
        <f>A20</f>
        <v>14</v>
      </c>
      <c r="B50" s="1">
        <v>1</v>
      </c>
    </row>
    <row r="51" spans="1:2" x14ac:dyDescent="0.3">
      <c r="A51" s="1">
        <f>IF(E4=A$46,B$46,IF(E4=A$47,B$47,""))</f>
        <v>1</v>
      </c>
    </row>
    <row r="52" spans="1:2" x14ac:dyDescent="0.3">
      <c r="A52" s="1">
        <f t="shared" ref="A52:A64" si="3">IF(E5=A$46,B$46,IF(E5=A$47,B$47,""))</f>
        <v>1</v>
      </c>
    </row>
    <row r="53" spans="1:2" x14ac:dyDescent="0.3">
      <c r="A53" s="1">
        <f t="shared" si="3"/>
        <v>0</v>
      </c>
    </row>
    <row r="54" spans="1:2" x14ac:dyDescent="0.3">
      <c r="A54" s="1">
        <f t="shared" si="3"/>
        <v>0</v>
      </c>
    </row>
    <row r="55" spans="1:2" x14ac:dyDescent="0.3">
      <c r="A55" s="1">
        <f t="shared" si="3"/>
        <v>0</v>
      </c>
    </row>
    <row r="56" spans="1:2" x14ac:dyDescent="0.3">
      <c r="A56" s="1">
        <f t="shared" si="3"/>
        <v>1</v>
      </c>
    </row>
    <row r="57" spans="1:2" x14ac:dyDescent="0.3">
      <c r="A57" s="1">
        <f t="shared" si="3"/>
        <v>0</v>
      </c>
    </row>
    <row r="58" spans="1:2" x14ac:dyDescent="0.3">
      <c r="A58" s="1">
        <f t="shared" si="3"/>
        <v>1</v>
      </c>
    </row>
    <row r="59" spans="1:2" x14ac:dyDescent="0.3">
      <c r="A59" s="1">
        <f t="shared" si="3"/>
        <v>0</v>
      </c>
    </row>
    <row r="60" spans="1:2" x14ac:dyDescent="0.3">
      <c r="A60" s="1">
        <f t="shared" si="3"/>
        <v>0</v>
      </c>
    </row>
    <row r="61" spans="1:2" x14ac:dyDescent="0.3">
      <c r="A61" s="1">
        <f t="shared" si="3"/>
        <v>0</v>
      </c>
    </row>
    <row r="62" spans="1:2" x14ac:dyDescent="0.3">
      <c r="A62" s="1">
        <f t="shared" si="3"/>
        <v>0</v>
      </c>
    </row>
    <row r="63" spans="1:2" x14ac:dyDescent="0.3">
      <c r="A63" s="1">
        <f t="shared" si="3"/>
        <v>0</v>
      </c>
    </row>
    <row r="64" spans="1:2" x14ac:dyDescent="0.3">
      <c r="A64" s="1">
        <f t="shared" si="3"/>
        <v>1</v>
      </c>
    </row>
    <row r="66" spans="1:3" x14ac:dyDescent="0.3">
      <c r="A66" s="1" t="s">
        <v>14</v>
      </c>
      <c r="B66" s="1">
        <v>0</v>
      </c>
      <c r="C66" s="1" t="s">
        <v>0</v>
      </c>
    </row>
    <row r="67" spans="1:3" x14ac:dyDescent="0.3">
      <c r="A67" s="1" t="s">
        <v>14</v>
      </c>
      <c r="B67" s="1">
        <v>3</v>
      </c>
      <c r="C67" s="1" t="str">
        <f>B41</f>
        <v>Boolean</v>
      </c>
    </row>
    <row r="68" spans="1:3" x14ac:dyDescent="0.3">
      <c r="A68" s="1" t="s">
        <v>14</v>
      </c>
      <c r="B68" s="1">
        <v>-1</v>
      </c>
      <c r="C68" s="1" t="str">
        <f>B45</f>
        <v>YesOrNo</v>
      </c>
    </row>
    <row r="70" spans="1:3" x14ac:dyDescent="0.3">
      <c r="A70" s="1" t="s">
        <v>8</v>
      </c>
      <c r="B70" s="1" t="s">
        <v>6</v>
      </c>
    </row>
    <row r="71" spans="1:3" x14ac:dyDescent="0.3">
      <c r="A71" s="1" t="s">
        <v>26</v>
      </c>
      <c r="B71" s="1" t="s">
        <v>37</v>
      </c>
    </row>
    <row r="72" spans="1:3" x14ac:dyDescent="0.3">
      <c r="A72" s="1">
        <v>3</v>
      </c>
      <c r="B72" s="1">
        <v>2</v>
      </c>
    </row>
    <row r="73" spans="1:3" x14ac:dyDescent="0.3">
      <c r="A73" s="1">
        <f>LN(0.222222222222222)</f>
        <v>-1.5040773967762751</v>
      </c>
      <c r="B73" s="1">
        <f>LN(0.6)</f>
        <v>-0.51082562376599072</v>
      </c>
      <c r="C73" s="1" t="str">
        <f>A37</f>
        <v>sunny</v>
      </c>
    </row>
    <row r="74" spans="1:3" x14ac:dyDescent="0.3">
      <c r="A74" s="1">
        <f>LN(0.444444444444444)</f>
        <v>-0.81093021621632977</v>
      </c>
      <c r="B74" s="1">
        <f>-256</f>
        <v>-256</v>
      </c>
      <c r="C74" s="1" t="str">
        <f>A38</f>
        <v>overcast</v>
      </c>
    </row>
    <row r="75" spans="1:3" x14ac:dyDescent="0.3">
      <c r="A75" s="1">
        <f>LN(0.333333333333333)</f>
        <v>-1.0986122886681107</v>
      </c>
      <c r="B75" s="1">
        <f>LN(0.4)</f>
        <v>-0.916290731874155</v>
      </c>
      <c r="C75" s="1" t="str">
        <f>A39</f>
        <v>rain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61" workbookViewId="0">
      <selection activeCell="G82" sqref="G82"/>
    </sheetView>
  </sheetViews>
  <sheetFormatPr defaultRowHeight="13.2" x14ac:dyDescent="0.25"/>
  <cols>
    <col min="6" max="6" width="13.109375" bestFit="1" customWidth="1"/>
    <col min="7" max="7" width="15.44140625" bestFit="1" customWidth="1"/>
    <col min="8" max="8" width="11.44140625" bestFit="1" customWidth="1"/>
    <col min="9" max="9" width="8" bestFit="1" customWidth="1"/>
    <col min="10" max="10" width="7.44140625" bestFit="1" customWidth="1"/>
  </cols>
  <sheetData>
    <row r="1" spans="1:10" ht="14.4" x14ac:dyDescent="0.3">
      <c r="A1" s="1"/>
      <c r="B1" s="1"/>
      <c r="C1" s="1"/>
      <c r="D1" s="1"/>
      <c r="E1" s="1"/>
    </row>
    <row r="2" spans="1:10" ht="14.4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10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4.4" x14ac:dyDescent="0.3">
      <c r="A4" s="1" t="s">
        <v>5</v>
      </c>
      <c r="B4" s="1">
        <v>85</v>
      </c>
      <c r="C4" s="1">
        <v>85</v>
      </c>
      <c r="D4" s="1" t="b">
        <v>0</v>
      </c>
      <c r="E4" s="1" t="s">
        <v>6</v>
      </c>
      <c r="F4" s="1">
        <f>IF(A4=A$37,1,0)</f>
        <v>1</v>
      </c>
      <c r="G4" s="1">
        <f>IF(A4=A$38,1,0)</f>
        <v>0</v>
      </c>
      <c r="H4" s="1">
        <f>IF(A4=A$39,1,0)</f>
        <v>0</v>
      </c>
      <c r="I4" s="1">
        <f>IF(E4=A$46,1,0)</f>
        <v>0</v>
      </c>
      <c r="J4" s="1">
        <f>IF(E4=A$47,1,0)</f>
        <v>1</v>
      </c>
    </row>
    <row r="5" spans="1:10" ht="14.4" x14ac:dyDescent="0.3">
      <c r="A5" s="1" t="s">
        <v>5</v>
      </c>
      <c r="B5" s="1">
        <v>80</v>
      </c>
      <c r="C5" s="1">
        <v>90</v>
      </c>
      <c r="D5" s="1" t="b">
        <v>1</v>
      </c>
      <c r="E5" s="1" t="s">
        <v>6</v>
      </c>
      <c r="F5" s="1">
        <f t="shared" ref="F5:F17" si="0">IF(A5=A$37,1,0)</f>
        <v>1</v>
      </c>
      <c r="G5" s="1">
        <f t="shared" ref="G5:G17" si="1">IF(A5=A$38,1,0)</f>
        <v>0</v>
      </c>
      <c r="H5" s="1">
        <f t="shared" ref="H5:H17" si="2">IF(A5=A$39,1,0)</f>
        <v>0</v>
      </c>
      <c r="I5" s="1">
        <f t="shared" ref="I5:I17" si="3">IF(E5=A$46,1,0)</f>
        <v>0</v>
      </c>
      <c r="J5" s="1">
        <f t="shared" ref="J5:J17" si="4">IF(E5=A$47,1,0)</f>
        <v>1</v>
      </c>
    </row>
    <row r="6" spans="1:10" ht="14.4" x14ac:dyDescent="0.3">
      <c r="A6" s="1" t="s">
        <v>7</v>
      </c>
      <c r="B6" s="1">
        <v>83</v>
      </c>
      <c r="C6" s="1">
        <v>78</v>
      </c>
      <c r="D6" s="1" t="b">
        <v>0</v>
      </c>
      <c r="E6" s="1" t="s">
        <v>8</v>
      </c>
      <c r="F6" s="1">
        <f t="shared" si="0"/>
        <v>0</v>
      </c>
      <c r="G6" s="1">
        <f t="shared" si="1"/>
        <v>1</v>
      </c>
      <c r="H6" s="1">
        <f t="shared" si="2"/>
        <v>0</v>
      </c>
      <c r="I6" s="1">
        <f t="shared" si="3"/>
        <v>1</v>
      </c>
      <c r="J6" s="1">
        <f t="shared" si="4"/>
        <v>0</v>
      </c>
    </row>
    <row r="7" spans="1:10" ht="14.4" x14ac:dyDescent="0.3">
      <c r="A7" s="1" t="s">
        <v>9</v>
      </c>
      <c r="B7" s="1">
        <v>70</v>
      </c>
      <c r="C7" s="1">
        <v>96</v>
      </c>
      <c r="D7" s="1" t="b">
        <v>0</v>
      </c>
      <c r="E7" s="1" t="s">
        <v>8</v>
      </c>
      <c r="F7" s="1">
        <f t="shared" si="0"/>
        <v>0</v>
      </c>
      <c r="G7" s="1">
        <f t="shared" si="1"/>
        <v>0</v>
      </c>
      <c r="H7" s="1">
        <f t="shared" si="2"/>
        <v>1</v>
      </c>
      <c r="I7" s="1">
        <f t="shared" si="3"/>
        <v>1</v>
      </c>
      <c r="J7" s="1">
        <f t="shared" si="4"/>
        <v>0</v>
      </c>
    </row>
    <row r="8" spans="1:10" ht="14.4" x14ac:dyDescent="0.3">
      <c r="A8" s="1" t="s">
        <v>9</v>
      </c>
      <c r="B8" s="1">
        <v>68</v>
      </c>
      <c r="C8" s="1">
        <v>80</v>
      </c>
      <c r="D8" s="1" t="b">
        <v>0</v>
      </c>
      <c r="E8" s="1" t="s">
        <v>8</v>
      </c>
      <c r="F8" s="1">
        <f t="shared" si="0"/>
        <v>0</v>
      </c>
      <c r="G8" s="1">
        <f t="shared" si="1"/>
        <v>0</v>
      </c>
      <c r="H8" s="1">
        <f t="shared" si="2"/>
        <v>1</v>
      </c>
      <c r="I8" s="1">
        <f t="shared" si="3"/>
        <v>1</v>
      </c>
      <c r="J8" s="1">
        <f t="shared" si="4"/>
        <v>0</v>
      </c>
    </row>
    <row r="9" spans="1:10" ht="14.4" x14ac:dyDescent="0.3">
      <c r="A9" s="1" t="s">
        <v>9</v>
      </c>
      <c r="B9" s="1">
        <v>65</v>
      </c>
      <c r="C9" s="1">
        <v>70</v>
      </c>
      <c r="D9" s="1" t="b">
        <v>1</v>
      </c>
      <c r="E9" s="1" t="s">
        <v>6</v>
      </c>
      <c r="F9" s="1">
        <f t="shared" si="0"/>
        <v>0</v>
      </c>
      <c r="G9" s="1">
        <f t="shared" si="1"/>
        <v>0</v>
      </c>
      <c r="H9" s="1">
        <f t="shared" si="2"/>
        <v>1</v>
      </c>
      <c r="I9" s="1">
        <f t="shared" si="3"/>
        <v>0</v>
      </c>
      <c r="J9" s="1">
        <f t="shared" si="4"/>
        <v>1</v>
      </c>
    </row>
    <row r="10" spans="1:10" ht="14.4" x14ac:dyDescent="0.3">
      <c r="A10" s="1" t="s">
        <v>7</v>
      </c>
      <c r="B10" s="1">
        <v>64</v>
      </c>
      <c r="C10" s="1">
        <v>65</v>
      </c>
      <c r="D10" s="1" t="b">
        <v>1</v>
      </c>
      <c r="E10" s="1" t="s">
        <v>8</v>
      </c>
      <c r="F10" s="1">
        <f t="shared" si="0"/>
        <v>0</v>
      </c>
      <c r="G10" s="1">
        <f t="shared" si="1"/>
        <v>1</v>
      </c>
      <c r="H10" s="1">
        <f t="shared" si="2"/>
        <v>0</v>
      </c>
      <c r="I10" s="1">
        <f t="shared" si="3"/>
        <v>1</v>
      </c>
      <c r="J10" s="1">
        <f t="shared" si="4"/>
        <v>0</v>
      </c>
    </row>
    <row r="11" spans="1:10" ht="14.4" x14ac:dyDescent="0.3">
      <c r="A11" s="1" t="s">
        <v>5</v>
      </c>
      <c r="B11" s="1">
        <v>72</v>
      </c>
      <c r="C11" s="1">
        <v>95</v>
      </c>
      <c r="D11" s="1" t="b">
        <v>0</v>
      </c>
      <c r="E11" s="1" t="s">
        <v>6</v>
      </c>
      <c r="F11" s="1">
        <f t="shared" si="0"/>
        <v>1</v>
      </c>
      <c r="G11" s="1">
        <f t="shared" si="1"/>
        <v>0</v>
      </c>
      <c r="H11" s="1">
        <f t="shared" si="2"/>
        <v>0</v>
      </c>
      <c r="I11" s="1">
        <f t="shared" si="3"/>
        <v>0</v>
      </c>
      <c r="J11" s="1">
        <f t="shared" si="4"/>
        <v>1</v>
      </c>
    </row>
    <row r="12" spans="1:10" ht="14.4" x14ac:dyDescent="0.3">
      <c r="A12" s="1" t="s">
        <v>5</v>
      </c>
      <c r="B12" s="1">
        <v>69</v>
      </c>
      <c r="C12" s="1">
        <v>70</v>
      </c>
      <c r="D12" s="1" t="b">
        <v>0</v>
      </c>
      <c r="E12" s="1" t="s">
        <v>8</v>
      </c>
      <c r="F12" s="1">
        <f t="shared" si="0"/>
        <v>1</v>
      </c>
      <c r="G12" s="1">
        <f t="shared" si="1"/>
        <v>0</v>
      </c>
      <c r="H12" s="1">
        <f t="shared" si="2"/>
        <v>0</v>
      </c>
      <c r="I12" s="1">
        <f t="shared" si="3"/>
        <v>1</v>
      </c>
      <c r="J12" s="1">
        <f t="shared" si="4"/>
        <v>0</v>
      </c>
    </row>
    <row r="13" spans="1:10" ht="14.4" x14ac:dyDescent="0.3">
      <c r="A13" s="1" t="s">
        <v>9</v>
      </c>
      <c r="B13" s="1">
        <v>75</v>
      </c>
      <c r="C13" s="1">
        <v>80</v>
      </c>
      <c r="D13" s="1" t="b">
        <v>0</v>
      </c>
      <c r="E13" s="1" t="s">
        <v>8</v>
      </c>
      <c r="F13" s="1">
        <f t="shared" si="0"/>
        <v>0</v>
      </c>
      <c r="G13" s="1">
        <f t="shared" si="1"/>
        <v>0</v>
      </c>
      <c r="H13" s="1">
        <f t="shared" si="2"/>
        <v>1</v>
      </c>
      <c r="I13" s="1">
        <f t="shared" si="3"/>
        <v>1</v>
      </c>
      <c r="J13" s="1">
        <f t="shared" si="4"/>
        <v>0</v>
      </c>
    </row>
    <row r="14" spans="1:10" ht="14.4" x14ac:dyDescent="0.3">
      <c r="A14" s="1" t="s">
        <v>5</v>
      </c>
      <c r="B14" s="1">
        <v>75</v>
      </c>
      <c r="C14" s="1">
        <v>70</v>
      </c>
      <c r="D14" s="1" t="b">
        <v>1</v>
      </c>
      <c r="E14" s="1" t="s">
        <v>8</v>
      </c>
      <c r="F14" s="1">
        <f t="shared" si="0"/>
        <v>1</v>
      </c>
      <c r="G14" s="1">
        <f t="shared" si="1"/>
        <v>0</v>
      </c>
      <c r="H14" s="1">
        <f t="shared" si="2"/>
        <v>0</v>
      </c>
      <c r="I14" s="1">
        <f t="shared" si="3"/>
        <v>1</v>
      </c>
      <c r="J14" s="1">
        <f t="shared" si="4"/>
        <v>0</v>
      </c>
    </row>
    <row r="15" spans="1:10" ht="14.4" x14ac:dyDescent="0.3">
      <c r="A15" s="1" t="s">
        <v>7</v>
      </c>
      <c r="B15" s="1">
        <v>72</v>
      </c>
      <c r="C15" s="1">
        <v>90</v>
      </c>
      <c r="D15" s="1" t="b">
        <v>1</v>
      </c>
      <c r="E15" s="1" t="s">
        <v>8</v>
      </c>
      <c r="F15" s="1">
        <f t="shared" si="0"/>
        <v>0</v>
      </c>
      <c r="G15" s="1">
        <f t="shared" si="1"/>
        <v>1</v>
      </c>
      <c r="H15" s="1">
        <f t="shared" si="2"/>
        <v>0</v>
      </c>
      <c r="I15" s="1">
        <f t="shared" si="3"/>
        <v>1</v>
      </c>
      <c r="J15" s="1">
        <f t="shared" si="4"/>
        <v>0</v>
      </c>
    </row>
    <row r="16" spans="1:10" ht="14.4" x14ac:dyDescent="0.3">
      <c r="A16" s="1" t="s">
        <v>7</v>
      </c>
      <c r="B16" s="1">
        <v>81</v>
      </c>
      <c r="C16" s="1">
        <v>75</v>
      </c>
      <c r="D16" s="1" t="b">
        <v>0</v>
      </c>
      <c r="E16" s="1" t="s">
        <v>8</v>
      </c>
      <c r="F16" s="1">
        <f t="shared" si="0"/>
        <v>0</v>
      </c>
      <c r="G16" s="1">
        <f t="shared" si="1"/>
        <v>1</v>
      </c>
      <c r="H16" s="1">
        <f t="shared" si="2"/>
        <v>0</v>
      </c>
      <c r="I16" s="1">
        <f t="shared" si="3"/>
        <v>1</v>
      </c>
      <c r="J16" s="1">
        <f t="shared" si="4"/>
        <v>0</v>
      </c>
    </row>
    <row r="17" spans="1:10" ht="14.4" x14ac:dyDescent="0.3">
      <c r="A17" s="1" t="s">
        <v>9</v>
      </c>
      <c r="B17" s="1">
        <v>71</v>
      </c>
      <c r="C17" s="1">
        <v>80</v>
      </c>
      <c r="D17" s="1" t="b">
        <v>1</v>
      </c>
      <c r="E17" s="1" t="s">
        <v>6</v>
      </c>
      <c r="F17" s="1">
        <f t="shared" si="0"/>
        <v>0</v>
      </c>
      <c r="G17" s="1">
        <f t="shared" si="1"/>
        <v>0</v>
      </c>
      <c r="H17" s="1">
        <f t="shared" si="2"/>
        <v>1</v>
      </c>
      <c r="I17" s="1">
        <f t="shared" si="3"/>
        <v>0</v>
      </c>
      <c r="J17" s="1">
        <f t="shared" si="4"/>
        <v>1</v>
      </c>
    </row>
    <row r="18" spans="1:10" ht="14.4" x14ac:dyDescent="0.3">
      <c r="A18" s="1"/>
      <c r="B18" s="1"/>
      <c r="C18" s="1"/>
      <c r="D18" s="1"/>
      <c r="E18" s="1"/>
    </row>
    <row r="19" spans="1:10" ht="14.4" x14ac:dyDescent="0.3">
      <c r="A19" s="1" t="s">
        <v>10</v>
      </c>
      <c r="B19" s="1" t="s">
        <v>16</v>
      </c>
      <c r="C19" s="1"/>
      <c r="D19" s="1"/>
      <c r="E19" s="1"/>
    </row>
    <row r="20" spans="1:10" ht="14.4" x14ac:dyDescent="0.3">
      <c r="A20" s="1">
        <v>14</v>
      </c>
      <c r="B20" s="1">
        <v>4</v>
      </c>
      <c r="C20" s="1"/>
      <c r="D20" s="1"/>
      <c r="E20" s="1"/>
    </row>
    <row r="21" spans="1:10" ht="14.4" x14ac:dyDescent="0.3">
      <c r="A21" s="1">
        <f t="shared" ref="A21:A34" si="5">VLOOKUP(A4,A$37:B$39,2,FALSE)</f>
        <v>0</v>
      </c>
      <c r="B21" s="1">
        <f>B4</f>
        <v>85</v>
      </c>
      <c r="C21" s="1">
        <f>C4</f>
        <v>85</v>
      </c>
      <c r="D21" s="1">
        <f t="shared" ref="D21:D34" si="6">VLOOKUP(D4,A$42:B$43,2,FALSE)</f>
        <v>0</v>
      </c>
      <c r="E21" s="1"/>
    </row>
    <row r="22" spans="1:10" ht="14.4" x14ac:dyDescent="0.3">
      <c r="A22" s="1">
        <f t="shared" si="5"/>
        <v>0</v>
      </c>
      <c r="B22" s="1">
        <f t="shared" ref="B22:C34" si="7">B5</f>
        <v>80</v>
      </c>
      <c r="C22" s="1">
        <f t="shared" si="7"/>
        <v>90</v>
      </c>
      <c r="D22" s="1">
        <f t="shared" si="6"/>
        <v>1</v>
      </c>
      <c r="E22" s="1"/>
    </row>
    <row r="23" spans="1:10" ht="14.4" x14ac:dyDescent="0.3">
      <c r="A23" s="1">
        <f t="shared" si="5"/>
        <v>1</v>
      </c>
      <c r="B23" s="1">
        <f t="shared" si="7"/>
        <v>83</v>
      </c>
      <c r="C23" s="1">
        <f t="shared" si="7"/>
        <v>78</v>
      </c>
      <c r="D23" s="1">
        <f t="shared" si="6"/>
        <v>0</v>
      </c>
      <c r="E23" s="1"/>
    </row>
    <row r="24" spans="1:10" ht="14.4" x14ac:dyDescent="0.3">
      <c r="A24" s="1">
        <f t="shared" si="5"/>
        <v>2</v>
      </c>
      <c r="B24" s="1">
        <f t="shared" si="7"/>
        <v>70</v>
      </c>
      <c r="C24" s="1">
        <f t="shared" si="7"/>
        <v>96</v>
      </c>
      <c r="D24" s="1">
        <f t="shared" si="6"/>
        <v>0</v>
      </c>
      <c r="E24" s="1"/>
    </row>
    <row r="25" spans="1:10" ht="14.4" x14ac:dyDescent="0.3">
      <c r="A25" s="1">
        <f t="shared" si="5"/>
        <v>2</v>
      </c>
      <c r="B25" s="1">
        <f t="shared" si="7"/>
        <v>68</v>
      </c>
      <c r="C25" s="1">
        <f t="shared" si="7"/>
        <v>80</v>
      </c>
      <c r="D25" s="1">
        <f t="shared" si="6"/>
        <v>0</v>
      </c>
      <c r="E25" s="1"/>
    </row>
    <row r="26" spans="1:10" ht="14.4" x14ac:dyDescent="0.3">
      <c r="A26" s="1">
        <f t="shared" si="5"/>
        <v>2</v>
      </c>
      <c r="B26" s="1">
        <f t="shared" si="7"/>
        <v>65</v>
      </c>
      <c r="C26" s="1">
        <f t="shared" si="7"/>
        <v>70</v>
      </c>
      <c r="D26" s="1">
        <f t="shared" si="6"/>
        <v>1</v>
      </c>
      <c r="E26" s="1"/>
    </row>
    <row r="27" spans="1:10" ht="14.4" x14ac:dyDescent="0.3">
      <c r="A27" s="1">
        <f t="shared" si="5"/>
        <v>1</v>
      </c>
      <c r="B27" s="1">
        <f t="shared" si="7"/>
        <v>64</v>
      </c>
      <c r="C27" s="1">
        <f t="shared" si="7"/>
        <v>65</v>
      </c>
      <c r="D27" s="1">
        <f t="shared" si="6"/>
        <v>1</v>
      </c>
      <c r="E27" s="1"/>
    </row>
    <row r="28" spans="1:10" ht="14.4" x14ac:dyDescent="0.3">
      <c r="A28" s="1">
        <f t="shared" si="5"/>
        <v>0</v>
      </c>
      <c r="B28" s="1">
        <f t="shared" si="7"/>
        <v>72</v>
      </c>
      <c r="C28" s="1">
        <f t="shared" si="7"/>
        <v>95</v>
      </c>
      <c r="D28" s="1">
        <f t="shared" si="6"/>
        <v>0</v>
      </c>
      <c r="E28" s="1"/>
    </row>
    <row r="29" spans="1:10" ht="14.4" x14ac:dyDescent="0.3">
      <c r="A29" s="1">
        <f t="shared" si="5"/>
        <v>0</v>
      </c>
      <c r="B29" s="1">
        <f t="shared" si="7"/>
        <v>69</v>
      </c>
      <c r="C29" s="1">
        <f t="shared" si="7"/>
        <v>70</v>
      </c>
      <c r="D29" s="1">
        <f t="shared" si="6"/>
        <v>0</v>
      </c>
      <c r="E29" s="1"/>
    </row>
    <row r="30" spans="1:10" ht="14.4" x14ac:dyDescent="0.3">
      <c r="A30" s="1">
        <f t="shared" si="5"/>
        <v>2</v>
      </c>
      <c r="B30" s="1">
        <f t="shared" si="7"/>
        <v>75</v>
      </c>
      <c r="C30" s="1">
        <f t="shared" si="7"/>
        <v>80</v>
      </c>
      <c r="D30" s="1">
        <f t="shared" si="6"/>
        <v>0</v>
      </c>
      <c r="E30" s="1"/>
    </row>
    <row r="31" spans="1:10" ht="14.4" x14ac:dyDescent="0.3">
      <c r="A31" s="1">
        <f t="shared" si="5"/>
        <v>0</v>
      </c>
      <c r="B31" s="1">
        <f t="shared" si="7"/>
        <v>75</v>
      </c>
      <c r="C31" s="1">
        <f t="shared" si="7"/>
        <v>70</v>
      </c>
      <c r="D31" s="1">
        <f t="shared" si="6"/>
        <v>1</v>
      </c>
      <c r="E31" s="1"/>
    </row>
    <row r="32" spans="1:10" ht="14.4" x14ac:dyDescent="0.3">
      <c r="A32" s="1">
        <f t="shared" si="5"/>
        <v>1</v>
      </c>
      <c r="B32" s="1">
        <f t="shared" si="7"/>
        <v>72</v>
      </c>
      <c r="C32" s="1">
        <f t="shared" si="7"/>
        <v>90</v>
      </c>
      <c r="D32" s="1">
        <f t="shared" si="6"/>
        <v>1</v>
      </c>
      <c r="E32" s="1"/>
    </row>
    <row r="33" spans="1:5" ht="14.4" x14ac:dyDescent="0.3">
      <c r="A33" s="1">
        <f t="shared" si="5"/>
        <v>1</v>
      </c>
      <c r="B33" s="1">
        <f t="shared" si="7"/>
        <v>81</v>
      </c>
      <c r="C33" s="1">
        <f t="shared" si="7"/>
        <v>75</v>
      </c>
      <c r="D33" s="1">
        <f t="shared" si="6"/>
        <v>0</v>
      </c>
      <c r="E33" s="1"/>
    </row>
    <row r="34" spans="1:5" ht="14.4" x14ac:dyDescent="0.3">
      <c r="A34" s="1">
        <f t="shared" si="5"/>
        <v>2</v>
      </c>
      <c r="B34" s="1">
        <f t="shared" si="7"/>
        <v>71</v>
      </c>
      <c r="C34" s="1">
        <f t="shared" si="7"/>
        <v>80</v>
      </c>
      <c r="D34" s="1">
        <f t="shared" si="6"/>
        <v>1</v>
      </c>
      <c r="E34" s="1"/>
    </row>
    <row r="35" spans="1:5" ht="14.4" x14ac:dyDescent="0.3">
      <c r="A35" s="1"/>
      <c r="B35" s="1"/>
      <c r="C35" s="1"/>
      <c r="D35" s="1"/>
      <c r="E35" s="1"/>
    </row>
    <row r="36" spans="1:5" ht="14.4" x14ac:dyDescent="0.3">
      <c r="A36" s="1" t="s">
        <v>11</v>
      </c>
      <c r="B36" s="1" t="s">
        <v>0</v>
      </c>
      <c r="C36" s="1"/>
      <c r="D36" s="1"/>
      <c r="E36" s="1"/>
    </row>
    <row r="37" spans="1:5" ht="14.4" x14ac:dyDescent="0.3">
      <c r="A37" s="1" t="s">
        <v>5</v>
      </c>
      <c r="B37" s="1">
        <v>0</v>
      </c>
      <c r="C37" s="1"/>
      <c r="D37" s="1"/>
      <c r="E37" s="1"/>
    </row>
    <row r="38" spans="1:5" ht="14.4" x14ac:dyDescent="0.3">
      <c r="A38" s="1" t="s">
        <v>7</v>
      </c>
      <c r="B38" s="1">
        <v>1</v>
      </c>
      <c r="C38" s="1"/>
      <c r="D38" s="1"/>
      <c r="E38" s="1"/>
    </row>
    <row r="39" spans="1:5" ht="14.4" x14ac:dyDescent="0.3">
      <c r="A39" s="1" t="s">
        <v>9</v>
      </c>
      <c r="B39" s="1">
        <v>2</v>
      </c>
      <c r="C39" s="1"/>
      <c r="D39" s="1"/>
      <c r="E39" s="1"/>
    </row>
    <row r="40" spans="1:5" ht="14.4" x14ac:dyDescent="0.3">
      <c r="A40" s="1"/>
      <c r="B40" s="1"/>
      <c r="C40" s="1"/>
      <c r="D40" s="1"/>
      <c r="E40" s="1"/>
    </row>
    <row r="41" spans="1:5" ht="14.4" x14ac:dyDescent="0.3">
      <c r="A41" s="1" t="s">
        <v>11</v>
      </c>
      <c r="B41" s="1" t="s">
        <v>12</v>
      </c>
      <c r="C41" s="1"/>
      <c r="D41" s="1"/>
      <c r="E41" s="1"/>
    </row>
    <row r="42" spans="1:5" ht="14.4" x14ac:dyDescent="0.3">
      <c r="A42" s="1" t="b">
        <v>0</v>
      </c>
      <c r="B42" s="1">
        <v>0</v>
      </c>
      <c r="C42" s="1"/>
      <c r="D42" s="1"/>
      <c r="E42" s="1"/>
    </row>
    <row r="43" spans="1:5" ht="14.4" x14ac:dyDescent="0.3">
      <c r="A43" s="1" t="b">
        <v>1</v>
      </c>
      <c r="B43" s="1">
        <v>1</v>
      </c>
      <c r="C43" s="1"/>
      <c r="D43" s="1"/>
      <c r="E43" s="1"/>
    </row>
    <row r="44" spans="1:5" ht="14.4" x14ac:dyDescent="0.3">
      <c r="A44" s="1"/>
      <c r="B44" s="1"/>
      <c r="C44" s="1"/>
      <c r="D44" s="1"/>
      <c r="E44" s="1"/>
    </row>
    <row r="45" spans="1:5" ht="14.4" x14ac:dyDescent="0.3">
      <c r="A45" s="1" t="s">
        <v>11</v>
      </c>
      <c r="B45" s="1" t="s">
        <v>13</v>
      </c>
      <c r="C45" s="1"/>
      <c r="D45" s="1"/>
      <c r="E45" s="1"/>
    </row>
    <row r="46" spans="1:5" ht="14.4" x14ac:dyDescent="0.3">
      <c r="A46" s="1" t="s">
        <v>8</v>
      </c>
      <c r="B46" s="1">
        <v>0</v>
      </c>
      <c r="C46" s="1"/>
      <c r="D46" s="1"/>
      <c r="E46" s="1"/>
    </row>
    <row r="47" spans="1:5" ht="14.4" x14ac:dyDescent="0.3">
      <c r="A47" s="1" t="s">
        <v>6</v>
      </c>
      <c r="B47" s="1">
        <v>1</v>
      </c>
      <c r="C47" s="1"/>
      <c r="D47" s="1"/>
      <c r="E47" s="1"/>
    </row>
    <row r="48" spans="1:5" ht="14.4" x14ac:dyDescent="0.3">
      <c r="A48" s="1"/>
      <c r="B48" s="1"/>
      <c r="C48" s="1"/>
      <c r="D48" s="1"/>
      <c r="E48" s="1"/>
    </row>
    <row r="49" spans="1:5" ht="14.4" x14ac:dyDescent="0.3">
      <c r="A49" s="1" t="s">
        <v>15</v>
      </c>
      <c r="B49" s="1" t="s">
        <v>17</v>
      </c>
      <c r="C49" s="1"/>
      <c r="D49" s="1"/>
      <c r="E49" s="1"/>
    </row>
    <row r="50" spans="1:5" ht="14.4" x14ac:dyDescent="0.3">
      <c r="A50" s="1">
        <f>A20</f>
        <v>14</v>
      </c>
      <c r="B50" s="1">
        <v>1</v>
      </c>
      <c r="C50" s="1"/>
      <c r="D50" s="1"/>
      <c r="E50" s="1"/>
    </row>
    <row r="51" spans="1:5" ht="14.4" x14ac:dyDescent="0.3">
      <c r="A51" s="1">
        <f>IF(E4=A$46,B$46,IF(E4=A$47,B$47,""))</f>
        <v>1</v>
      </c>
      <c r="B51" s="1"/>
      <c r="C51" s="1"/>
      <c r="D51" s="1"/>
      <c r="E51" s="1"/>
    </row>
    <row r="52" spans="1:5" ht="14.4" x14ac:dyDescent="0.3">
      <c r="A52" s="1">
        <f t="shared" ref="A52:A64" si="8">IF(E5=A$46,B$46,IF(E5=A$47,B$47,""))</f>
        <v>1</v>
      </c>
      <c r="B52" s="1"/>
      <c r="C52" s="1"/>
      <c r="D52" s="1"/>
      <c r="E52" s="1"/>
    </row>
    <row r="53" spans="1:5" ht="14.4" x14ac:dyDescent="0.3">
      <c r="A53" s="1">
        <f t="shared" si="8"/>
        <v>0</v>
      </c>
      <c r="B53" s="1"/>
      <c r="C53" s="1"/>
      <c r="D53" s="1"/>
      <c r="E53" s="1"/>
    </row>
    <row r="54" spans="1:5" ht="14.4" x14ac:dyDescent="0.3">
      <c r="A54" s="1">
        <f t="shared" si="8"/>
        <v>0</v>
      </c>
      <c r="B54" s="1"/>
      <c r="C54" s="1"/>
      <c r="D54" s="1"/>
      <c r="E54" s="1"/>
    </row>
    <row r="55" spans="1:5" ht="14.4" x14ac:dyDescent="0.3">
      <c r="A55" s="1">
        <f t="shared" si="8"/>
        <v>0</v>
      </c>
      <c r="B55" s="1"/>
      <c r="C55" s="1"/>
      <c r="D55" s="1"/>
      <c r="E55" s="1"/>
    </row>
    <row r="56" spans="1:5" ht="14.4" x14ac:dyDescent="0.3">
      <c r="A56" s="1">
        <f t="shared" si="8"/>
        <v>1</v>
      </c>
      <c r="B56" s="1"/>
      <c r="C56" s="1"/>
      <c r="D56" s="1"/>
      <c r="E56" s="1"/>
    </row>
    <row r="57" spans="1:5" ht="14.4" x14ac:dyDescent="0.3">
      <c r="A57" s="1">
        <f t="shared" si="8"/>
        <v>0</v>
      </c>
      <c r="B57" s="1"/>
      <c r="C57" s="1"/>
      <c r="D57" s="1"/>
      <c r="E57" s="1"/>
    </row>
    <row r="58" spans="1:5" ht="14.4" x14ac:dyDescent="0.3">
      <c r="A58" s="1">
        <f t="shared" si="8"/>
        <v>1</v>
      </c>
      <c r="B58" s="1"/>
      <c r="C58" s="1"/>
      <c r="D58" s="1"/>
      <c r="E58" s="1"/>
    </row>
    <row r="59" spans="1:5" ht="14.4" x14ac:dyDescent="0.3">
      <c r="A59" s="1">
        <f t="shared" si="8"/>
        <v>0</v>
      </c>
      <c r="B59" s="1"/>
      <c r="C59" s="1"/>
      <c r="D59" s="1"/>
      <c r="E59" s="1"/>
    </row>
    <row r="60" spans="1:5" ht="14.4" x14ac:dyDescent="0.3">
      <c r="A60" s="1">
        <f t="shared" si="8"/>
        <v>0</v>
      </c>
      <c r="B60" s="1"/>
      <c r="C60" s="1"/>
      <c r="D60" s="1"/>
      <c r="E60" s="1"/>
    </row>
    <row r="61" spans="1:5" ht="14.4" x14ac:dyDescent="0.3">
      <c r="A61" s="1">
        <f t="shared" si="8"/>
        <v>0</v>
      </c>
      <c r="B61" s="1"/>
      <c r="C61" s="1"/>
      <c r="D61" s="1"/>
      <c r="E61" s="1"/>
    </row>
    <row r="62" spans="1:5" ht="14.4" x14ac:dyDescent="0.3">
      <c r="A62" s="1">
        <f t="shared" si="8"/>
        <v>0</v>
      </c>
      <c r="B62" s="1"/>
      <c r="C62" s="1"/>
      <c r="D62" s="1"/>
      <c r="E62" s="1"/>
    </row>
    <row r="63" spans="1:5" ht="14.4" x14ac:dyDescent="0.3">
      <c r="A63" s="1">
        <f t="shared" si="8"/>
        <v>0</v>
      </c>
      <c r="B63" s="1"/>
      <c r="C63" s="1"/>
      <c r="D63" s="1"/>
      <c r="E63" s="1"/>
    </row>
    <row r="64" spans="1:5" ht="14.4" x14ac:dyDescent="0.3">
      <c r="A64" s="1">
        <f t="shared" si="8"/>
        <v>1</v>
      </c>
      <c r="B64" s="1"/>
      <c r="C64" s="1"/>
      <c r="D64" s="1"/>
      <c r="E64" s="1"/>
    </row>
    <row r="65" spans="1:5" ht="14.4" x14ac:dyDescent="0.3">
      <c r="A65" s="1"/>
      <c r="B65" s="1"/>
      <c r="C65" s="1"/>
      <c r="D65" s="1"/>
      <c r="E65" s="1"/>
    </row>
    <row r="66" spans="1:5" ht="14.4" x14ac:dyDescent="0.3">
      <c r="A66" s="1" t="s">
        <v>14</v>
      </c>
      <c r="B66" s="1">
        <v>0</v>
      </c>
      <c r="C66" s="1" t="s">
        <v>0</v>
      </c>
      <c r="D66" s="1"/>
      <c r="E66" s="1"/>
    </row>
    <row r="67" spans="1:5" ht="14.4" x14ac:dyDescent="0.3">
      <c r="A67" s="1" t="s">
        <v>14</v>
      </c>
      <c r="B67" s="1">
        <v>3</v>
      </c>
      <c r="C67" s="1" t="str">
        <f>B41</f>
        <v>Boolean</v>
      </c>
      <c r="D67" s="1"/>
      <c r="E67" s="1"/>
    </row>
    <row r="68" spans="1:5" ht="14.4" x14ac:dyDescent="0.3">
      <c r="A68" s="1" t="s">
        <v>14</v>
      </c>
      <c r="B68" s="1">
        <v>-1</v>
      </c>
      <c r="C68" s="1" t="str">
        <f>B45</f>
        <v>YesOrNo</v>
      </c>
      <c r="D68" s="1"/>
      <c r="E68" s="1"/>
    </row>
    <row r="70" spans="1:5" ht="14.4" x14ac:dyDescent="0.3">
      <c r="A70" s="1" t="s">
        <v>38</v>
      </c>
      <c r="B70" t="s">
        <v>39</v>
      </c>
    </row>
    <row r="71" spans="1:5" ht="14.4" x14ac:dyDescent="0.3">
      <c r="A71">
        <v>1</v>
      </c>
      <c r="B71" s="1">
        <v>1</v>
      </c>
    </row>
    <row r="72" spans="1:5" x14ac:dyDescent="0.25">
      <c r="A72">
        <v>1</v>
      </c>
    </row>
    <row r="74" spans="1:5" ht="14.4" x14ac:dyDescent="0.3">
      <c r="A74" s="1" t="s">
        <v>20</v>
      </c>
      <c r="B74" s="1" t="str">
        <f t="array" ref="B74:C74">TRANSPOSE(A46:A47)</f>
        <v>yes</v>
      </c>
      <c r="C74" s="1" t="str">
        <v>no</v>
      </c>
    </row>
    <row r="75" spans="1:5" ht="14.4" x14ac:dyDescent="0.3">
      <c r="A75" s="1" t="str">
        <f>A37</f>
        <v>sunny</v>
      </c>
      <c r="B75" s="1">
        <f>SUMPRODUCT(F4:F17,I4:I17)</f>
        <v>2</v>
      </c>
      <c r="C75" s="1">
        <f>SUMPRODUCT(F4:F17,J4:J17)</f>
        <v>3</v>
      </c>
    </row>
    <row r="76" spans="1:5" ht="14.4" x14ac:dyDescent="0.3">
      <c r="A76" s="1" t="str">
        <f>A38</f>
        <v>overcast</v>
      </c>
      <c r="B76" s="1">
        <f>SUMPRODUCT(G4:G17,I4:I17)</f>
        <v>4</v>
      </c>
      <c r="C76" s="1">
        <f>SUMPRODUCT(G4:G17,J4:J17)</f>
        <v>0</v>
      </c>
    </row>
    <row r="77" spans="1:5" ht="14.4" x14ac:dyDescent="0.3">
      <c r="A77" s="1" t="str">
        <f>A39</f>
        <v>rain</v>
      </c>
      <c r="B77" s="1">
        <f>SUMPRODUCT(H4:H17,I4:I17)</f>
        <v>3</v>
      </c>
      <c r="C77" s="1">
        <f>SUMPRODUCT(H4:H17,J4:J17)</f>
        <v>2</v>
      </c>
    </row>
    <row r="78" spans="1:5" ht="14.4" x14ac:dyDescent="0.3">
      <c r="A78" s="1" t="s">
        <v>30</v>
      </c>
      <c r="B78" s="1">
        <f>SUM(B75:B77)</f>
        <v>9</v>
      </c>
      <c r="C78" s="1">
        <f>SUM(C75:C77)</f>
        <v>5</v>
      </c>
    </row>
    <row r="79" spans="1:5" ht="14.4" x14ac:dyDescent="0.3">
      <c r="A79" s="1"/>
      <c r="B79" s="1"/>
      <c r="C79" s="1"/>
    </row>
    <row r="80" spans="1:5" ht="14.4" x14ac:dyDescent="0.3">
      <c r="A80" s="1" t="str">
        <f>A46</f>
        <v>yes</v>
      </c>
      <c r="B80" s="1" t="str">
        <f>A47</f>
        <v>no</v>
      </c>
      <c r="C80" s="1"/>
    </row>
    <row r="81" spans="1:3" ht="14.4" x14ac:dyDescent="0.3">
      <c r="A81" s="1" t="s">
        <v>26</v>
      </c>
      <c r="B81" s="1" t="s">
        <v>27</v>
      </c>
      <c r="C81" s="1"/>
    </row>
    <row r="82" spans="1:3" ht="14.4" x14ac:dyDescent="0.3">
      <c r="A82" s="1">
        <f>COUNTA(A75:A77)</f>
        <v>3</v>
      </c>
      <c r="B82" s="1">
        <f>COUNTA(B74:C74)</f>
        <v>2</v>
      </c>
      <c r="C82" s="1"/>
    </row>
    <row r="83" spans="1:3" ht="14.4" x14ac:dyDescent="0.3">
      <c r="A83" s="1">
        <f>B75+$A$72</f>
        <v>3</v>
      </c>
      <c r="B83" s="1">
        <f>C75+$A$72</f>
        <v>4</v>
      </c>
      <c r="C83" s="1" t="str">
        <f>A75</f>
        <v>sunny</v>
      </c>
    </row>
    <row r="84" spans="1:3" ht="14.4" x14ac:dyDescent="0.3">
      <c r="A84" s="1">
        <f>B76+$A$72</f>
        <v>5</v>
      </c>
      <c r="B84" s="1">
        <f>C76+$A$72</f>
        <v>1</v>
      </c>
      <c r="C84" s="1" t="str">
        <f>A76</f>
        <v>overcast</v>
      </c>
    </row>
    <row r="85" spans="1:3" ht="14.4" x14ac:dyDescent="0.3">
      <c r="A85" s="1">
        <f>B77+$A$72</f>
        <v>4</v>
      </c>
      <c r="B85" s="1">
        <f>C77+$A$72</f>
        <v>3</v>
      </c>
      <c r="C85" s="1" t="str">
        <f>A77</f>
        <v>rain</v>
      </c>
    </row>
    <row r="87" spans="1:3" ht="14.4" x14ac:dyDescent="0.3">
      <c r="A87" s="1" t="s">
        <v>28</v>
      </c>
      <c r="B87" s="1" t="s">
        <v>29</v>
      </c>
    </row>
    <row r="88" spans="1:3" ht="14.4" x14ac:dyDescent="0.3">
      <c r="A88" s="1">
        <f>A82</f>
        <v>3</v>
      </c>
      <c r="B88" s="1">
        <f>B82</f>
        <v>2</v>
      </c>
    </row>
    <row r="89" spans="1:3" ht="14.4" x14ac:dyDescent="0.3">
      <c r="A89" s="1">
        <f>A83/SUM(A$83:A$85)</f>
        <v>0.25</v>
      </c>
      <c r="B89" s="1">
        <f>B83/SUM(B$83:B$85)</f>
        <v>0.5</v>
      </c>
    </row>
    <row r="90" spans="1:3" ht="14.4" x14ac:dyDescent="0.3">
      <c r="A90" s="1">
        <f>A84/SUM(A$83:A$85)</f>
        <v>0.41666666666666669</v>
      </c>
      <c r="B90" s="1">
        <f t="shared" ref="B90:B91" si="9">B84/SUM(B$83:B$85)</f>
        <v>0.125</v>
      </c>
    </row>
    <row r="91" spans="1:3" ht="14.4" x14ac:dyDescent="0.3">
      <c r="A91" s="1">
        <f>A85/SUM(A$83:A$85)</f>
        <v>0.33333333333333331</v>
      </c>
      <c r="B91" s="1">
        <f t="shared" si="9"/>
        <v>0.375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"/>
    </sheetView>
  </sheetViews>
  <sheetFormatPr defaultRowHeight="13.2" x14ac:dyDescent="0.25"/>
  <sheetData>
    <row r="1" spans="1:7" x14ac:dyDescent="0.25">
      <c r="A1" t="s">
        <v>40</v>
      </c>
      <c r="G1" t="s">
        <v>42</v>
      </c>
    </row>
    <row r="2" spans="1:7" x14ac:dyDescent="0.25">
      <c r="A2">
        <v>0.96909862825788562</v>
      </c>
      <c r="B2">
        <v>7.3527137753244487E-2</v>
      </c>
      <c r="C2">
        <v>8.4813150937759874E-2</v>
      </c>
      <c r="D2">
        <v>0.56161596068366382</v>
      </c>
      <c r="E2">
        <v>0.22717249614405099</v>
      </c>
      <c r="G2">
        <f>SUM(A2:E2)</f>
        <v>1.9162273737766049</v>
      </c>
    </row>
    <row r="3" spans="1:7" x14ac:dyDescent="0.25">
      <c r="A3">
        <v>0.73951763505620638</v>
      </c>
      <c r="B3">
        <v>0.67408374248422465</v>
      </c>
      <c r="C3">
        <v>0.33428398558973438</v>
      </c>
      <c r="D3">
        <v>0.52922437604429873</v>
      </c>
      <c r="E3">
        <v>0.58422209583971341</v>
      </c>
      <c r="G3">
        <f>SUM(A3:E3)</f>
        <v>2.8613318350141776</v>
      </c>
    </row>
    <row r="4" spans="1:7" x14ac:dyDescent="0.25">
      <c r="A4">
        <v>0.41263893794560091</v>
      </c>
      <c r="B4">
        <v>0.27435045774474798</v>
      </c>
      <c r="C4">
        <v>0.11094003067750857</v>
      </c>
      <c r="D4">
        <v>0.23356775207830094</v>
      </c>
      <c r="E4">
        <v>0.21877641159975258</v>
      </c>
      <c r="G4">
        <f>SUM(A4:E4)</f>
        <v>1.250273590045911</v>
      </c>
    </row>
    <row r="5" spans="1:7" x14ac:dyDescent="0.25">
      <c r="A5">
        <v>0.18422130522153646</v>
      </c>
      <c r="B5">
        <v>0.29413300881676696</v>
      </c>
      <c r="C5">
        <v>0.25181669570157972</v>
      </c>
      <c r="D5">
        <v>0.33266138333652717</v>
      </c>
      <c r="E5">
        <v>0.65860832197197006</v>
      </c>
      <c r="G5">
        <f>SUM(A5:E5)</f>
        <v>1.7214407150483804</v>
      </c>
    </row>
    <row r="7" spans="1:7" x14ac:dyDescent="0.25">
      <c r="A7" t="s">
        <v>36</v>
      </c>
      <c r="B7" t="s">
        <v>41</v>
      </c>
    </row>
    <row r="8" spans="1:7" x14ac:dyDescent="0.25">
      <c r="A8">
        <f>COUNTA(A2:A5)</f>
        <v>4</v>
      </c>
      <c r="B8">
        <f>COUNTA(A2:E2)</f>
        <v>5</v>
      </c>
    </row>
    <row r="9" spans="1:7" x14ac:dyDescent="0.25">
      <c r="A9">
        <f>LN(A2/$G2)</f>
        <v>-0.68174723230429368</v>
      </c>
      <c r="B9">
        <f>LN(B2/$G2)</f>
        <v>-3.2604590633573158</v>
      </c>
      <c r="C9">
        <f>LN(C2/$G2)</f>
        <v>-3.1176630099762135</v>
      </c>
      <c r="D9">
        <f>LN(D2/$G2)</f>
        <v>-1.2272953502348065</v>
      </c>
      <c r="E9">
        <f>LN(E2/$G2)</f>
        <v>-2.1324039987481735</v>
      </c>
    </row>
    <row r="10" spans="1:7" x14ac:dyDescent="0.25">
      <c r="A10">
        <f t="shared" ref="A10:E10" si="0">LN(A3/$G3)</f>
        <v>-1.3530443428620249</v>
      </c>
      <c r="B10">
        <f t="shared" si="0"/>
        <v>-1.4456881217950719</v>
      </c>
      <c r="C10">
        <f t="shared" si="0"/>
        <v>-2.1470515840282918</v>
      </c>
      <c r="D10">
        <f t="shared" si="0"/>
        <v>-1.687629978754561</v>
      </c>
      <c r="E10">
        <f t="shared" si="0"/>
        <v>-1.5887612603710999</v>
      </c>
    </row>
    <row r="11" spans="1:7" x14ac:dyDescent="0.25">
      <c r="A11">
        <f t="shared" ref="A11:E11" si="1">LN(A4/$G4)</f>
        <v>-1.1085447100581611</v>
      </c>
      <c r="B11">
        <f t="shared" si="1"/>
        <v>-1.5167113464104807</v>
      </c>
      <c r="C11">
        <f t="shared" si="1"/>
        <v>-2.4221278872336125</v>
      </c>
      <c r="D11">
        <f t="shared" si="1"/>
        <v>-1.6776454845694753</v>
      </c>
      <c r="E11">
        <f t="shared" si="1"/>
        <v>-1.7430674216929711</v>
      </c>
    </row>
    <row r="12" spans="1:7" x14ac:dyDescent="0.25">
      <c r="A12">
        <f t="shared" ref="A12:E12" si="2">LN(A5/$G5)</f>
        <v>-2.2347790635646039</v>
      </c>
      <c r="B12">
        <f t="shared" si="2"/>
        <v>-1.7668847682504658</v>
      </c>
      <c r="C12">
        <f t="shared" si="2"/>
        <v>-1.9222154194040308</v>
      </c>
      <c r="D12">
        <f t="shared" si="2"/>
        <v>-1.6437917384602454</v>
      </c>
      <c r="E12">
        <f t="shared" si="2"/>
        <v>-0.96078783850936333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0" sqref="E10:I13"/>
    </sheetView>
  </sheetViews>
  <sheetFormatPr defaultRowHeight="14.4" x14ac:dyDescent="0.3"/>
  <cols>
    <col min="1" max="16384" width="8.88671875" style="1"/>
  </cols>
  <sheetData>
    <row r="1" spans="1:12" x14ac:dyDescent="0.3">
      <c r="A1" s="1">
        <f ca="1">RAND()</f>
        <v>0.53757512587885559</v>
      </c>
      <c r="B1" s="1">
        <f t="shared" ref="B1:L16" ca="1" si="0">RAND()</f>
        <v>0.96467722698365455</v>
      </c>
      <c r="C1" s="1">
        <f t="shared" ca="1" si="0"/>
        <v>0.97181228856998225</v>
      </c>
      <c r="D1" s="1">
        <f t="shared" ca="1" si="0"/>
        <v>0.25431503909327968</v>
      </c>
      <c r="E1" s="1">
        <f t="shared" ca="1" si="0"/>
        <v>0.99759667622089621</v>
      </c>
      <c r="F1" s="1">
        <f t="shared" ca="1" si="0"/>
        <v>0.5069307948403492</v>
      </c>
      <c r="G1" s="1">
        <f t="shared" ca="1" si="0"/>
        <v>0.86255601383139036</v>
      </c>
      <c r="H1" s="1">
        <f t="shared" ca="1" si="0"/>
        <v>0.29710313973685487</v>
      </c>
      <c r="I1" s="1">
        <f t="shared" ca="1" si="0"/>
        <v>0.9397111777120366</v>
      </c>
      <c r="J1" s="1">
        <f t="shared" ca="1" si="0"/>
        <v>0.14520486375697128</v>
      </c>
      <c r="K1" s="1">
        <f t="shared" ca="1" si="0"/>
        <v>0.95609035519774932</v>
      </c>
      <c r="L1" s="1">
        <f t="shared" ca="1" si="0"/>
        <v>0.25118272438550204</v>
      </c>
    </row>
    <row r="2" spans="1:12" x14ac:dyDescent="0.3">
      <c r="A2" s="1">
        <f t="shared" ref="A2:L36" ca="1" si="1">RAND()</f>
        <v>0.81426247037557975</v>
      </c>
      <c r="B2" s="1">
        <f t="shared" ca="1" si="0"/>
        <v>0.34558388652534078</v>
      </c>
      <c r="C2" s="1">
        <f t="shared" ca="1" si="0"/>
        <v>0.46241744776227656</v>
      </c>
      <c r="D2" s="1">
        <f t="shared" ca="1" si="0"/>
        <v>0.52803175130423952</v>
      </c>
      <c r="E2" s="1">
        <f t="shared" ca="1" si="0"/>
        <v>0.46649183912683423</v>
      </c>
      <c r="F2" s="1">
        <f t="shared" ca="1" si="0"/>
        <v>0.2707315519887582</v>
      </c>
      <c r="G2" s="1">
        <f t="shared" ca="1" si="0"/>
        <v>9.8399293542497213E-2</v>
      </c>
      <c r="H2" s="1">
        <f t="shared" ca="1" si="0"/>
        <v>0.34150221646648327</v>
      </c>
      <c r="I2" s="1">
        <f t="shared" ca="1" si="0"/>
        <v>0.8575259780822585</v>
      </c>
      <c r="J2" s="1">
        <f t="shared" ca="1" si="0"/>
        <v>0.90091455036676993</v>
      </c>
      <c r="K2" s="1">
        <f t="shared" ca="1" si="0"/>
        <v>0.67556342809232672</v>
      </c>
      <c r="L2" s="1">
        <f t="shared" ca="1" si="0"/>
        <v>0.92623471340503016</v>
      </c>
    </row>
    <row r="3" spans="1:12" x14ac:dyDescent="0.3">
      <c r="A3" s="1">
        <f t="shared" ca="1" si="1"/>
        <v>0.85252055228270174</v>
      </c>
      <c r="B3" s="1">
        <f t="shared" ca="1" si="0"/>
        <v>0.76241333168368974</v>
      </c>
      <c r="C3" s="1">
        <f t="shared" ca="1" si="0"/>
        <v>0.74263456246647297</v>
      </c>
      <c r="D3" s="1">
        <f t="shared" ca="1" si="0"/>
        <v>0.46814963243933394</v>
      </c>
      <c r="E3" s="1">
        <f t="shared" ca="1" si="0"/>
        <v>0.10665771834254345</v>
      </c>
      <c r="F3" s="1">
        <f t="shared" ca="1" si="0"/>
        <v>0.38937208749936114</v>
      </c>
      <c r="G3" s="1">
        <f t="shared" ca="1" si="0"/>
        <v>0.40549185579866276</v>
      </c>
      <c r="H3" s="1">
        <f t="shared" ca="1" si="0"/>
        <v>4.8917890351944493E-2</v>
      </c>
      <c r="I3" s="1">
        <f t="shared" ca="1" si="0"/>
        <v>0.47616654886794907</v>
      </c>
      <c r="J3" s="1">
        <f t="shared" ca="1" si="0"/>
        <v>0.11884093679393504</v>
      </c>
      <c r="K3" s="1">
        <f t="shared" ca="1" si="0"/>
        <v>0.73394102107304637</v>
      </c>
      <c r="L3" s="1">
        <f t="shared" ca="1" si="0"/>
        <v>0.22296521517037127</v>
      </c>
    </row>
    <row r="4" spans="1:12" x14ac:dyDescent="0.3">
      <c r="A4" s="1">
        <f t="shared" ca="1" si="1"/>
        <v>0.45670645884509364</v>
      </c>
      <c r="B4" s="1">
        <f t="shared" ca="1" si="0"/>
        <v>0.89055708131678335</v>
      </c>
      <c r="C4" s="1">
        <f t="shared" ca="1" si="0"/>
        <v>0.59550007230641577</v>
      </c>
      <c r="D4" s="1">
        <f t="shared" ca="1" si="0"/>
        <v>9.1925574378904917E-2</v>
      </c>
      <c r="E4" s="1">
        <f t="shared" ca="1" si="0"/>
        <v>0.372940029397552</v>
      </c>
      <c r="F4" s="1">
        <f t="shared" ca="1" si="0"/>
        <v>0.45687435139369215</v>
      </c>
      <c r="G4" s="1">
        <f t="shared" ca="1" si="0"/>
        <v>0.38963403172173372</v>
      </c>
      <c r="H4" s="1">
        <f t="shared" ca="1" si="0"/>
        <v>6.5103467538890292E-2</v>
      </c>
      <c r="I4" s="1">
        <f t="shared" ca="1" si="0"/>
        <v>0.83217500627454799</v>
      </c>
      <c r="J4" s="1">
        <f t="shared" ca="1" si="0"/>
        <v>4.5898156693109149E-2</v>
      </c>
      <c r="K4" s="1">
        <f t="shared" ca="1" si="0"/>
        <v>0.55897548076722869</v>
      </c>
      <c r="L4" s="1">
        <f t="shared" ca="1" si="0"/>
        <v>0.41882051797321451</v>
      </c>
    </row>
    <row r="5" spans="1:12" x14ac:dyDescent="0.3">
      <c r="A5" s="1">
        <f t="shared" ca="1" si="1"/>
        <v>0.78329488031586514</v>
      </c>
      <c r="B5" s="1">
        <f t="shared" ca="1" si="0"/>
        <v>0.28543686863735851</v>
      </c>
      <c r="C5" s="1">
        <f t="shared" ca="1" si="0"/>
        <v>0.34555944398759031</v>
      </c>
      <c r="D5" s="1">
        <f t="shared" ca="1" si="0"/>
        <v>0.35435267788800906</v>
      </c>
      <c r="E5" s="1">
        <f t="shared" ca="1" si="0"/>
        <v>0.6414179571281885</v>
      </c>
      <c r="F5" s="1">
        <f t="shared" ca="1" si="0"/>
        <v>0.37761744167462175</v>
      </c>
      <c r="G5" s="1">
        <f t="shared" ca="1" si="0"/>
        <v>0.90216907095631194</v>
      </c>
      <c r="H5" s="1">
        <f t="shared" ca="1" si="0"/>
        <v>0.56359783703887312</v>
      </c>
      <c r="I5" s="1">
        <f t="shared" ca="1" si="0"/>
        <v>0.93114631447719365</v>
      </c>
      <c r="J5" s="1">
        <f t="shared" ca="1" si="0"/>
        <v>8.7133067964328181E-2</v>
      </c>
      <c r="K5" s="1">
        <f t="shared" ca="1" si="0"/>
        <v>0.83393706327997785</v>
      </c>
      <c r="L5" s="1">
        <f t="shared" ca="1" si="0"/>
        <v>0.42896582562528729</v>
      </c>
    </row>
    <row r="6" spans="1:12" x14ac:dyDescent="0.3">
      <c r="A6" s="1">
        <f t="shared" ca="1" si="1"/>
        <v>9.8161790167578866E-2</v>
      </c>
      <c r="B6" s="1">
        <f t="shared" ca="1" si="0"/>
        <v>0.61013461286048698</v>
      </c>
      <c r="C6" s="1">
        <f t="shared" ca="1" si="0"/>
        <v>9.2524880957531752E-2</v>
      </c>
      <c r="D6" s="1">
        <f t="shared" ca="1" si="0"/>
        <v>0.754854773485097</v>
      </c>
      <c r="E6" s="1">
        <f t="shared" ca="1" si="0"/>
        <v>0.56034247947612326</v>
      </c>
      <c r="F6" s="1">
        <f t="shared" ca="1" si="0"/>
        <v>0.77036800557542273</v>
      </c>
      <c r="G6" s="1">
        <f t="shared" ca="1" si="0"/>
        <v>8.4257114547739764E-2</v>
      </c>
      <c r="H6" s="1">
        <f t="shared" ca="1" si="0"/>
        <v>0.55045174474078773</v>
      </c>
      <c r="I6" s="1">
        <f t="shared" ca="1" si="0"/>
        <v>0.24609133851444032</v>
      </c>
      <c r="J6" s="1">
        <f t="shared" ca="1" si="0"/>
        <v>0.76776273395552708</v>
      </c>
      <c r="K6" s="1">
        <f t="shared" ca="1" si="0"/>
        <v>2.3171750746353137E-2</v>
      </c>
      <c r="L6" s="1">
        <f t="shared" ca="1" si="0"/>
        <v>0.36470095485937037</v>
      </c>
    </row>
    <row r="7" spans="1:12" x14ac:dyDescent="0.3">
      <c r="A7" s="1">
        <f t="shared" ca="1" si="1"/>
        <v>0.12833946410942632</v>
      </c>
      <c r="B7" s="1">
        <f t="shared" ca="1" si="0"/>
        <v>0.66373084247607106</v>
      </c>
      <c r="C7" s="1">
        <f t="shared" ca="1" si="0"/>
        <v>0.14894079740654231</v>
      </c>
      <c r="D7" s="1">
        <f t="shared" ca="1" si="0"/>
        <v>0.47714031389158029</v>
      </c>
      <c r="E7" s="1">
        <f t="shared" ca="1" si="0"/>
        <v>0.94174191874618696</v>
      </c>
      <c r="F7" s="1">
        <f t="shared" ca="1" si="0"/>
        <v>0.32974527905468043</v>
      </c>
      <c r="G7" s="1">
        <f t="shared" ca="1" si="0"/>
        <v>0.52145632652857254</v>
      </c>
      <c r="H7" s="1">
        <f t="shared" ca="1" si="0"/>
        <v>0.10807892076555914</v>
      </c>
      <c r="I7" s="1">
        <f t="shared" ca="1" si="0"/>
        <v>5.2224622819400768E-2</v>
      </c>
      <c r="J7" s="1">
        <f t="shared" ca="1" si="0"/>
        <v>0.54938828135959306</v>
      </c>
      <c r="K7" s="1">
        <f t="shared" ca="1" si="0"/>
        <v>0.68271276851478213</v>
      </c>
      <c r="L7" s="1">
        <f t="shared" ca="1" si="0"/>
        <v>0.94105568501131753</v>
      </c>
    </row>
    <row r="8" spans="1:12" x14ac:dyDescent="0.3">
      <c r="A8" s="1">
        <f t="shared" ca="1" si="1"/>
        <v>0.22644220190432007</v>
      </c>
      <c r="B8" s="1">
        <f t="shared" ca="1" si="0"/>
        <v>0.26037004168548994</v>
      </c>
      <c r="C8" s="1">
        <f t="shared" ca="1" si="0"/>
        <v>0.41789599157163737</v>
      </c>
      <c r="D8" s="1">
        <f t="shared" ca="1" si="0"/>
        <v>0.9673538409895247</v>
      </c>
      <c r="E8" s="1">
        <f t="shared" ca="1" si="0"/>
        <v>0.73195023858183506</v>
      </c>
      <c r="F8" s="1">
        <f t="shared" ca="1" si="0"/>
        <v>0.50457430277142712</v>
      </c>
      <c r="G8" s="1">
        <f t="shared" ca="1" si="0"/>
        <v>0.31605436001113629</v>
      </c>
      <c r="H8" s="1">
        <f t="shared" ca="1" si="0"/>
        <v>0.55774293119123353</v>
      </c>
      <c r="I8" s="1">
        <f t="shared" ca="1" si="0"/>
        <v>0.66941860252271612</v>
      </c>
      <c r="J8" s="1">
        <f t="shared" ca="1" si="0"/>
        <v>0.9750494272627287</v>
      </c>
      <c r="K8" s="1">
        <f t="shared" ca="1" si="0"/>
        <v>2.1384730444970135E-2</v>
      </c>
      <c r="L8" s="1">
        <f t="shared" ca="1" si="0"/>
        <v>0.23690899645642183</v>
      </c>
    </row>
    <row r="9" spans="1:12" x14ac:dyDescent="0.3">
      <c r="A9" s="1">
        <f t="shared" ca="1" si="1"/>
        <v>0.40603129275389005</v>
      </c>
      <c r="B9" s="1">
        <f t="shared" ca="1" si="0"/>
        <v>0.67439503336709017</v>
      </c>
      <c r="C9" s="1">
        <f t="shared" ca="1" si="0"/>
        <v>0.47028696391122315</v>
      </c>
      <c r="D9" s="1">
        <f t="shared" ca="1" si="0"/>
        <v>0.56679501806344512</v>
      </c>
      <c r="E9" s="1">
        <f t="shared" ca="1" si="0"/>
        <v>0.81382140828669203</v>
      </c>
      <c r="F9" s="1">
        <f t="shared" ca="1" si="0"/>
        <v>0.24422160269483828</v>
      </c>
      <c r="G9" s="1">
        <f t="shared" ca="1" si="0"/>
        <v>0.32063165324068221</v>
      </c>
      <c r="H9" s="1">
        <f t="shared" ca="1" si="0"/>
        <v>0.66389911854224626</v>
      </c>
      <c r="I9" s="1">
        <f t="shared" ca="1" si="0"/>
        <v>0.14252684739194632</v>
      </c>
      <c r="J9" s="1">
        <f t="shared" ca="1" si="0"/>
        <v>0.98611145593061633</v>
      </c>
      <c r="K9" s="1">
        <f t="shared" ca="1" si="0"/>
        <v>3.3190719687601677E-2</v>
      </c>
      <c r="L9" s="1">
        <f t="shared" ca="1" si="0"/>
        <v>0.6129588064731728</v>
      </c>
    </row>
    <row r="10" spans="1:12" x14ac:dyDescent="0.3">
      <c r="A10" s="1">
        <f t="shared" ca="1" si="1"/>
        <v>0.96825751873613475</v>
      </c>
      <c r="B10" s="1">
        <f t="shared" ca="1" si="0"/>
        <v>8.9001856718688099E-2</v>
      </c>
      <c r="C10" s="1">
        <f t="shared" ca="1" si="0"/>
        <v>0.64614814723475467</v>
      </c>
      <c r="D10" s="1">
        <f t="shared" ca="1" si="0"/>
        <v>0.27247256059176395</v>
      </c>
      <c r="E10" s="1">
        <f t="shared" ca="1" si="0"/>
        <v>0.72448658347738837</v>
      </c>
      <c r="F10" s="1">
        <f t="shared" ca="1" si="0"/>
        <v>0.28006342136007689</v>
      </c>
      <c r="G10" s="1">
        <f t="shared" ca="1" si="0"/>
        <v>6.8956922491209327E-2</v>
      </c>
      <c r="H10" s="1">
        <f t="shared" ca="1" si="0"/>
        <v>0.31141533503853502</v>
      </c>
      <c r="I10" s="1">
        <f t="shared" ca="1" si="0"/>
        <v>0.86148182239765292</v>
      </c>
      <c r="J10" s="1">
        <f t="shared" ca="1" si="0"/>
        <v>0.54619025971357504</v>
      </c>
      <c r="K10" s="1">
        <f t="shared" ca="1" si="0"/>
        <v>0.70317161818964213</v>
      </c>
      <c r="L10" s="1">
        <f t="shared" ca="1" si="0"/>
        <v>0.40068104175492825</v>
      </c>
    </row>
    <row r="11" spans="1:12" x14ac:dyDescent="0.3">
      <c r="A11" s="1">
        <f t="shared" ca="1" si="1"/>
        <v>0.84736288058228248</v>
      </c>
      <c r="B11" s="1">
        <f t="shared" ca="1" si="0"/>
        <v>0.79794575182902372</v>
      </c>
      <c r="C11" s="1">
        <f t="shared" ca="1" si="0"/>
        <v>0.21880821846281473</v>
      </c>
      <c r="D11" s="1">
        <f t="shared" ca="1" si="0"/>
        <v>0.75162451232577332</v>
      </c>
      <c r="E11" s="1">
        <f t="shared" ca="1" si="0"/>
        <v>6.6402788166595283E-2</v>
      </c>
      <c r="F11" s="1">
        <f t="shared" ca="1" si="0"/>
        <v>0.33622294955745213</v>
      </c>
      <c r="G11" s="1">
        <f t="shared" ca="1" si="0"/>
        <v>0.53232430695674593</v>
      </c>
      <c r="H11" s="1">
        <f t="shared" ca="1" si="0"/>
        <v>0.19270427429258119</v>
      </c>
      <c r="I11" s="1">
        <f t="shared" ca="1" si="0"/>
        <v>0.93568478218780704</v>
      </c>
      <c r="J11" s="1">
        <f t="shared" ca="1" si="0"/>
        <v>0.24934398763852117</v>
      </c>
      <c r="K11" s="1">
        <f t="shared" ca="1" si="0"/>
        <v>0.88475450172522885</v>
      </c>
      <c r="L11" s="1">
        <f t="shared" ca="1" si="0"/>
        <v>0.77854017168836531</v>
      </c>
    </row>
    <row r="12" spans="1:12" x14ac:dyDescent="0.3">
      <c r="A12" s="1">
        <f t="shared" ca="1" si="1"/>
        <v>0.84538131342345113</v>
      </c>
      <c r="B12" s="1">
        <f t="shared" ca="1" si="0"/>
        <v>0.92200594351138543</v>
      </c>
      <c r="C12" s="1">
        <f t="shared" ca="1" si="0"/>
        <v>0.20160735955007536</v>
      </c>
      <c r="D12" s="1">
        <f t="shared" ca="1" si="0"/>
        <v>0.98867809336188828</v>
      </c>
      <c r="E12" s="1">
        <f t="shared" ca="1" si="0"/>
        <v>4.6321318436143621E-2</v>
      </c>
      <c r="F12" s="1">
        <f t="shared" ca="1" si="0"/>
        <v>0.77238575395519182</v>
      </c>
      <c r="G12" s="1">
        <f t="shared" ca="1" si="0"/>
        <v>5.7711982043525567E-2</v>
      </c>
      <c r="H12" s="1">
        <f t="shared" ca="1" si="0"/>
        <v>0.6370648021999602</v>
      </c>
      <c r="I12" s="1">
        <f t="shared" ca="1" si="0"/>
        <v>0.12829503839400369</v>
      </c>
      <c r="J12" s="1">
        <f t="shared" ca="1" si="0"/>
        <v>0.75622887004268557</v>
      </c>
      <c r="K12" s="1">
        <f t="shared" ca="1" si="0"/>
        <v>8.4826910292220115E-2</v>
      </c>
      <c r="L12" s="1">
        <f t="shared" ca="1" si="0"/>
        <v>0.18093516922616759</v>
      </c>
    </row>
    <row r="13" spans="1:12" x14ac:dyDescent="0.3">
      <c r="A13" s="1">
        <f t="shared" ca="1" si="1"/>
        <v>0.73911739862352088</v>
      </c>
      <c r="B13" s="1">
        <f t="shared" ca="1" si="0"/>
        <v>0.32746039898390777</v>
      </c>
      <c r="C13" s="1">
        <f t="shared" ca="1" si="0"/>
        <v>9.8881549281976122E-2</v>
      </c>
      <c r="D13" s="1">
        <f t="shared" ca="1" si="0"/>
        <v>0.81075109059941275</v>
      </c>
      <c r="E13" s="1">
        <f t="shared" ca="1" si="0"/>
        <v>0.95734251089977274</v>
      </c>
      <c r="F13" s="1">
        <f t="shared" ca="1" si="0"/>
        <v>0.85999591361849792</v>
      </c>
      <c r="G13" s="1">
        <f t="shared" ca="1" si="0"/>
        <v>0.82823606332197497</v>
      </c>
      <c r="H13" s="1">
        <f t="shared" ca="1" si="0"/>
        <v>3.3777765662142301E-2</v>
      </c>
      <c r="I13" s="1">
        <f t="shared" ca="1" si="0"/>
        <v>0.32552655266838226</v>
      </c>
      <c r="J13" s="1">
        <f t="shared" ca="1" si="0"/>
        <v>8.1661971503543485E-2</v>
      </c>
      <c r="K13" s="1">
        <f t="shared" ca="1" si="0"/>
        <v>1.3112391851905048E-2</v>
      </c>
      <c r="L13" s="1">
        <f t="shared" ca="1" si="0"/>
        <v>0.39764343201507912</v>
      </c>
    </row>
    <row r="14" spans="1:12" x14ac:dyDescent="0.3">
      <c r="A14" s="1">
        <f t="shared" ca="1" si="1"/>
        <v>0.20088858198407211</v>
      </c>
      <c r="B14" s="1">
        <f t="shared" ca="1" si="0"/>
        <v>0.85625682806038639</v>
      </c>
      <c r="C14" s="1">
        <f t="shared" ca="1" si="0"/>
        <v>0.32766264350466856</v>
      </c>
      <c r="D14" s="1">
        <f t="shared" ca="1" si="0"/>
        <v>0.32343156388603211</v>
      </c>
      <c r="E14" s="1">
        <f t="shared" ca="1" si="0"/>
        <v>0.78766845983555556</v>
      </c>
      <c r="F14" s="1">
        <f t="shared" ca="1" si="0"/>
        <v>1.8487000259626241E-2</v>
      </c>
      <c r="G14" s="1">
        <f t="shared" ca="1" si="0"/>
        <v>0.2206144018994195</v>
      </c>
      <c r="H14" s="1">
        <f t="shared" ca="1" si="0"/>
        <v>0.54751816569232192</v>
      </c>
      <c r="I14" s="1">
        <f t="shared" ca="1" si="0"/>
        <v>0.17361556011178836</v>
      </c>
      <c r="J14" s="1">
        <f t="shared" ca="1" si="0"/>
        <v>0.70718209149885847</v>
      </c>
      <c r="K14" s="1">
        <f t="shared" ca="1" si="0"/>
        <v>0.91673441399464262</v>
      </c>
      <c r="L14" s="1">
        <f t="shared" ca="1" si="0"/>
        <v>0.39857564618348751</v>
      </c>
    </row>
    <row r="15" spans="1:12" x14ac:dyDescent="0.3">
      <c r="A15" s="1">
        <f t="shared" ca="1" si="1"/>
        <v>0.82511262309352973</v>
      </c>
      <c r="B15" s="1">
        <f t="shared" ca="1" si="0"/>
        <v>0.50588979842081305</v>
      </c>
      <c r="C15" s="1">
        <f t="shared" ca="1" si="0"/>
        <v>0.94690477976629039</v>
      </c>
      <c r="D15" s="1">
        <f t="shared" ca="1" si="0"/>
        <v>0.93955436936465331</v>
      </c>
      <c r="E15" s="1">
        <f t="shared" ca="1" si="0"/>
        <v>0.45638989468361679</v>
      </c>
      <c r="F15" s="1">
        <f t="shared" ca="1" si="0"/>
        <v>0.89010152379122387</v>
      </c>
      <c r="G15" s="1">
        <f t="shared" ca="1" si="0"/>
        <v>0.16401628051568096</v>
      </c>
      <c r="H15" s="1">
        <f t="shared" ca="1" si="0"/>
        <v>0.70196562138346508</v>
      </c>
      <c r="I15" s="1">
        <f t="shared" ca="1" si="0"/>
        <v>0.18802217976360336</v>
      </c>
      <c r="J15" s="1">
        <f t="shared" ca="1" si="0"/>
        <v>0.70363031206814453</v>
      </c>
      <c r="K15" s="1">
        <f t="shared" ca="1" si="0"/>
        <v>0.35748030090916993</v>
      </c>
      <c r="L15" s="1">
        <f t="shared" ca="1" si="0"/>
        <v>0.39640571422880033</v>
      </c>
    </row>
    <row r="16" spans="1:12" x14ac:dyDescent="0.3">
      <c r="A16" s="1">
        <f t="shared" ca="1" si="1"/>
        <v>0.71229911291930648</v>
      </c>
      <c r="B16" s="1">
        <f t="shared" ca="1" si="0"/>
        <v>9.6521150722412963E-2</v>
      </c>
      <c r="C16" s="1">
        <f t="shared" ca="1" si="0"/>
        <v>0.26632315288413455</v>
      </c>
      <c r="D16" s="1">
        <f t="shared" ca="1" si="0"/>
        <v>0.77313555577688609</v>
      </c>
      <c r="E16" s="1">
        <f t="shared" ca="1" si="0"/>
        <v>0.71802297854344377</v>
      </c>
      <c r="F16" s="1">
        <f t="shared" ca="1" si="0"/>
        <v>0.71332166139312314</v>
      </c>
      <c r="G16" s="1">
        <f t="shared" ca="1" si="0"/>
        <v>0.4072276938709074</v>
      </c>
      <c r="H16" s="1">
        <f t="shared" ca="1" si="0"/>
        <v>0.58617536151538596</v>
      </c>
      <c r="I16" s="1">
        <f t="shared" ca="1" si="0"/>
        <v>0.94514840862102889</v>
      </c>
      <c r="J16" s="1">
        <f t="shared" ca="1" si="0"/>
        <v>0.26044477779740971</v>
      </c>
      <c r="K16" s="1">
        <f t="shared" ca="1" si="0"/>
        <v>0.57001512317682779</v>
      </c>
      <c r="L16" s="1">
        <f t="shared" ca="1" si="0"/>
        <v>0.1656208862184797</v>
      </c>
    </row>
    <row r="17" spans="1:12" x14ac:dyDescent="0.3">
      <c r="A17" s="1">
        <f t="shared" ca="1" si="1"/>
        <v>0.9105422639529569</v>
      </c>
      <c r="B17" s="1">
        <f t="shared" ca="1" si="1"/>
        <v>0.35128118306999956</v>
      </c>
      <c r="C17" s="1">
        <f t="shared" ca="1" si="1"/>
        <v>0.49387826210805441</v>
      </c>
      <c r="D17" s="1">
        <f t="shared" ca="1" si="1"/>
        <v>0.28248696763461412</v>
      </c>
      <c r="E17" s="1">
        <f t="shared" ca="1" si="1"/>
        <v>0.65218649687531716</v>
      </c>
      <c r="F17" s="1">
        <f t="shared" ca="1" si="1"/>
        <v>0.40832052233683314</v>
      </c>
      <c r="G17" s="1">
        <f t="shared" ca="1" si="1"/>
        <v>0.76148249140278146</v>
      </c>
      <c r="H17" s="1">
        <f t="shared" ca="1" si="1"/>
        <v>0.38580817973031767</v>
      </c>
      <c r="I17" s="1">
        <f t="shared" ca="1" si="1"/>
        <v>0.56332797770841536</v>
      </c>
      <c r="J17" s="1">
        <f t="shared" ca="1" si="1"/>
        <v>0.24913227535814342</v>
      </c>
      <c r="K17" s="1">
        <f t="shared" ca="1" si="1"/>
        <v>0.31826694579794823</v>
      </c>
      <c r="L17" s="1">
        <f t="shared" ca="1" si="1"/>
        <v>0.23408209775814204</v>
      </c>
    </row>
    <row r="18" spans="1:12" x14ac:dyDescent="0.3">
      <c r="A18" s="1">
        <f t="shared" ca="1" si="1"/>
        <v>0.96641344830622522</v>
      </c>
      <c r="B18" s="1">
        <f t="shared" ca="1" si="1"/>
        <v>0.31120668305295496</v>
      </c>
      <c r="C18" s="1">
        <f t="shared" ca="1" si="1"/>
        <v>0.18623178410732233</v>
      </c>
      <c r="D18" s="1">
        <f t="shared" ca="1" si="1"/>
        <v>0.74569767321695646</v>
      </c>
      <c r="E18" s="1">
        <f t="shared" ca="1" si="1"/>
        <v>0.21939154253360982</v>
      </c>
      <c r="F18" s="1">
        <f t="shared" ca="1" si="1"/>
        <v>8.6975996685029089E-2</v>
      </c>
      <c r="G18" s="1">
        <f t="shared" ca="1" si="1"/>
        <v>0.45172086615174423</v>
      </c>
      <c r="H18" s="1">
        <f t="shared" ca="1" si="1"/>
        <v>0.78732973614840929</v>
      </c>
      <c r="I18" s="1">
        <f t="shared" ca="1" si="1"/>
        <v>0.67788423721602742</v>
      </c>
      <c r="J18" s="1">
        <f t="shared" ca="1" si="1"/>
        <v>0.74774216257622317</v>
      </c>
      <c r="K18" s="1">
        <f t="shared" ca="1" si="1"/>
        <v>0.47329185666167017</v>
      </c>
      <c r="L18" s="1">
        <f t="shared" ca="1" si="1"/>
        <v>0.59917070656994842</v>
      </c>
    </row>
    <row r="19" spans="1:12" x14ac:dyDescent="0.3">
      <c r="A19" s="1">
        <f t="shared" ca="1" si="1"/>
        <v>0.37997477162406468</v>
      </c>
      <c r="B19" s="1">
        <f t="shared" ca="1" si="1"/>
        <v>0.54933216638157534</v>
      </c>
      <c r="C19" s="1">
        <f t="shared" ca="1" si="1"/>
        <v>0.71465493530669677</v>
      </c>
      <c r="D19" s="1">
        <f t="shared" ca="1" si="1"/>
        <v>6.1163530619296247E-2</v>
      </c>
      <c r="E19" s="1">
        <f t="shared" ca="1" si="1"/>
        <v>0.37621331741381381</v>
      </c>
      <c r="F19" s="1">
        <f t="shared" ca="1" si="1"/>
        <v>0.38901949015149961</v>
      </c>
      <c r="G19" s="1">
        <f t="shared" ca="1" si="1"/>
        <v>0.45065119128295561</v>
      </c>
      <c r="H19" s="1">
        <f t="shared" ca="1" si="1"/>
        <v>0.74791261196836023</v>
      </c>
      <c r="I19" s="1">
        <f t="shared" ca="1" si="1"/>
        <v>0.89622291559089784</v>
      </c>
      <c r="J19" s="1">
        <f t="shared" ca="1" si="1"/>
        <v>0.53959470422862865</v>
      </c>
      <c r="K19" s="1">
        <f t="shared" ca="1" si="1"/>
        <v>0.85644927182428487</v>
      </c>
      <c r="L19" s="1">
        <f t="shared" ca="1" si="1"/>
        <v>0.485578106063833</v>
      </c>
    </row>
    <row r="20" spans="1:12" x14ac:dyDescent="0.3">
      <c r="A20" s="1">
        <f t="shared" ca="1" si="1"/>
        <v>0.25304934227986586</v>
      </c>
      <c r="B20" s="1">
        <f t="shared" ca="1" si="1"/>
        <v>0.96030805257350815</v>
      </c>
      <c r="C20" s="1">
        <f t="shared" ca="1" si="1"/>
        <v>0.73489535778396031</v>
      </c>
      <c r="D20" s="1">
        <f t="shared" ca="1" si="1"/>
        <v>0.43332532665451939</v>
      </c>
      <c r="E20" s="1">
        <f t="shared" ca="1" si="1"/>
        <v>6.7497156432986372E-2</v>
      </c>
      <c r="F20" s="1">
        <f t="shared" ca="1" si="1"/>
        <v>0.92797055338285195</v>
      </c>
      <c r="G20" s="1">
        <f t="shared" ca="1" si="1"/>
        <v>0.18947956758782969</v>
      </c>
      <c r="H20" s="1">
        <f t="shared" ca="1" si="1"/>
        <v>0.14114249380772714</v>
      </c>
      <c r="I20" s="1">
        <f t="shared" ca="1" si="1"/>
        <v>0.55524101619255406</v>
      </c>
      <c r="J20" s="1">
        <f t="shared" ca="1" si="1"/>
        <v>0.36690925858095313</v>
      </c>
      <c r="K20" s="1">
        <f t="shared" ca="1" si="1"/>
        <v>0.61467714234847082</v>
      </c>
      <c r="L20" s="1">
        <f t="shared" ca="1" si="1"/>
        <v>0.23794710265229846</v>
      </c>
    </row>
    <row r="21" spans="1:12" x14ac:dyDescent="0.3">
      <c r="A21" s="1">
        <f t="shared" ca="1" si="1"/>
        <v>0.7849553742129588</v>
      </c>
      <c r="B21" s="1">
        <f t="shared" ca="1" si="1"/>
        <v>9.490449187111516E-2</v>
      </c>
      <c r="C21" s="1">
        <f t="shared" ca="1" si="1"/>
        <v>0.17733821052463716</v>
      </c>
      <c r="D21" s="1">
        <f t="shared" ca="1" si="1"/>
        <v>0.80865304601053489</v>
      </c>
      <c r="E21" s="1">
        <f t="shared" ca="1" si="1"/>
        <v>0.60566981772325601</v>
      </c>
      <c r="F21" s="1">
        <f t="shared" ca="1" si="1"/>
        <v>0.25035776730797088</v>
      </c>
      <c r="G21" s="1">
        <f t="shared" ca="1" si="1"/>
        <v>0.51623246386599508</v>
      </c>
      <c r="H21" s="1">
        <f t="shared" ca="1" si="1"/>
        <v>0.58955644194045409</v>
      </c>
      <c r="I21" s="1">
        <f t="shared" ca="1" si="1"/>
        <v>0.32480440172181546</v>
      </c>
      <c r="J21" s="1">
        <f t="shared" ca="1" si="1"/>
        <v>0.90233889842829584</v>
      </c>
      <c r="K21" s="1">
        <f t="shared" ca="1" si="1"/>
        <v>5.961458486860316E-2</v>
      </c>
      <c r="L21" s="1">
        <f t="shared" ca="1" si="1"/>
        <v>0.55978537161977826</v>
      </c>
    </row>
    <row r="22" spans="1:12" x14ac:dyDescent="0.3">
      <c r="A22" s="1">
        <f t="shared" ca="1" si="1"/>
        <v>0.61054778002003152</v>
      </c>
      <c r="B22" s="1">
        <f t="shared" ca="1" si="1"/>
        <v>0.91726163304979691</v>
      </c>
      <c r="C22" s="1">
        <f t="shared" ca="1" si="1"/>
        <v>0.10841183534843712</v>
      </c>
      <c r="D22" s="1">
        <f t="shared" ca="1" si="1"/>
        <v>6.3281545382129045E-2</v>
      </c>
      <c r="E22" s="1">
        <f t="shared" ca="1" si="1"/>
        <v>5.8551664980530438E-2</v>
      </c>
      <c r="F22" s="1">
        <f t="shared" ca="1" si="1"/>
        <v>0.93655375676773778</v>
      </c>
      <c r="G22" s="1">
        <f t="shared" ca="1" si="1"/>
        <v>8.6853340510288368E-2</v>
      </c>
      <c r="H22" s="1">
        <f t="shared" ca="1" si="1"/>
        <v>0.40208282277471175</v>
      </c>
      <c r="I22" s="1">
        <f t="shared" ca="1" si="1"/>
        <v>0.55599894155597296</v>
      </c>
      <c r="J22" s="1">
        <f t="shared" ca="1" si="1"/>
        <v>0.67079809084534592</v>
      </c>
      <c r="K22" s="1">
        <f t="shared" ca="1" si="1"/>
        <v>0.79784515944963419</v>
      </c>
      <c r="L22" s="1">
        <f t="shared" ca="1" si="1"/>
        <v>0.2493852545701345</v>
      </c>
    </row>
    <row r="23" spans="1:12" x14ac:dyDescent="0.3">
      <c r="A23" s="1">
        <f t="shared" ca="1" si="1"/>
        <v>0.17447958846385891</v>
      </c>
      <c r="B23" s="1">
        <f t="shared" ca="1" si="1"/>
        <v>0.48820730740636875</v>
      </c>
      <c r="C23" s="1">
        <f t="shared" ca="1" si="1"/>
        <v>0.72308087078635208</v>
      </c>
      <c r="D23" s="1">
        <f t="shared" ca="1" si="1"/>
        <v>0.69236867202687924</v>
      </c>
      <c r="E23" s="1">
        <f t="shared" ca="1" si="1"/>
        <v>9.9151070148771447E-2</v>
      </c>
      <c r="F23" s="1">
        <f t="shared" ca="1" si="1"/>
        <v>0.50889975561939016</v>
      </c>
      <c r="G23" s="1">
        <f t="shared" ca="1" si="1"/>
        <v>0.29483254435367334</v>
      </c>
      <c r="H23" s="1">
        <f t="shared" ca="1" si="1"/>
        <v>2.4146936214427983E-2</v>
      </c>
      <c r="I23" s="1">
        <f t="shared" ca="1" si="1"/>
        <v>2.9067805980116601E-2</v>
      </c>
      <c r="J23" s="1">
        <f t="shared" ca="1" si="1"/>
        <v>0.81680558809276727</v>
      </c>
      <c r="K23" s="1">
        <f t="shared" ca="1" si="1"/>
        <v>0.71980055483154659</v>
      </c>
      <c r="L23" s="1">
        <f t="shared" ca="1" si="1"/>
        <v>0.74288519630936123</v>
      </c>
    </row>
    <row r="24" spans="1:12" x14ac:dyDescent="0.3">
      <c r="A24" s="1">
        <f t="shared" ca="1" si="1"/>
        <v>0.78700776116237692</v>
      </c>
      <c r="B24" s="1">
        <f t="shared" ca="1" si="1"/>
        <v>0.7064814089446767</v>
      </c>
      <c r="C24" s="1">
        <f t="shared" ca="1" si="1"/>
        <v>0.43763250955260458</v>
      </c>
      <c r="D24" s="1">
        <f t="shared" ca="1" si="1"/>
        <v>0.34282434794309868</v>
      </c>
      <c r="E24" s="1">
        <f t="shared" ca="1" si="1"/>
        <v>0.76469099256102147</v>
      </c>
      <c r="F24" s="1">
        <f t="shared" ca="1" si="1"/>
        <v>0.41704382586420086</v>
      </c>
      <c r="G24" s="1">
        <f t="shared" ca="1" si="1"/>
        <v>0.90474396847859551</v>
      </c>
      <c r="H24" s="1">
        <f t="shared" ca="1" si="1"/>
        <v>0.64478844985259243</v>
      </c>
      <c r="I24" s="1">
        <f t="shared" ca="1" si="1"/>
        <v>0.36422195408899738</v>
      </c>
      <c r="J24" s="1">
        <f t="shared" ca="1" si="1"/>
        <v>0.21722665949942943</v>
      </c>
      <c r="K24" s="1">
        <f t="shared" ca="1" si="1"/>
        <v>0.31422517439247666</v>
      </c>
      <c r="L24" s="1">
        <f t="shared" ca="1" si="1"/>
        <v>0.29340124175683002</v>
      </c>
    </row>
    <row r="25" spans="1:12" x14ac:dyDescent="0.3">
      <c r="A25" s="1">
        <f t="shared" ca="1" si="1"/>
        <v>0.321934452574963</v>
      </c>
      <c r="B25" s="1">
        <f t="shared" ca="1" si="1"/>
        <v>0.26124857554266168</v>
      </c>
      <c r="C25" s="1">
        <f t="shared" ca="1" si="1"/>
        <v>0.2982290775101244</v>
      </c>
      <c r="D25" s="1">
        <f t="shared" ca="1" si="1"/>
        <v>0.52844390346656456</v>
      </c>
      <c r="E25" s="1">
        <f t="shared" ca="1" si="1"/>
        <v>0.85816686276785414</v>
      </c>
      <c r="F25" s="1">
        <f t="shared" ca="1" si="1"/>
        <v>0.60514290927898751</v>
      </c>
      <c r="G25" s="1">
        <f t="shared" ca="1" si="1"/>
        <v>0.91641287731617038</v>
      </c>
      <c r="H25" s="1">
        <f t="shared" ca="1" si="1"/>
        <v>0.11163305130535195</v>
      </c>
      <c r="I25" s="1">
        <f t="shared" ca="1" si="1"/>
        <v>0.87783765345077913</v>
      </c>
      <c r="J25" s="1">
        <f t="shared" ca="1" si="1"/>
        <v>0.2498696141927591</v>
      </c>
      <c r="K25" s="1">
        <f t="shared" ca="1" si="1"/>
        <v>0.47559912120676018</v>
      </c>
      <c r="L25" s="1">
        <f t="shared" ca="1" si="1"/>
        <v>0.42286864822538872</v>
      </c>
    </row>
    <row r="26" spans="1:12" x14ac:dyDescent="0.3">
      <c r="A26" s="1">
        <f t="shared" ca="1" si="1"/>
        <v>0.72449429852870428</v>
      </c>
      <c r="B26" s="1">
        <f t="shared" ca="1" si="1"/>
        <v>0.3920965268352733</v>
      </c>
      <c r="C26" s="1">
        <f t="shared" ca="1" si="1"/>
        <v>0.44399731069671666</v>
      </c>
      <c r="D26" s="1">
        <f t="shared" ca="1" si="1"/>
        <v>9.3327514225698072E-2</v>
      </c>
      <c r="E26" s="1">
        <f t="shared" ca="1" si="1"/>
        <v>0.41089693888670686</v>
      </c>
      <c r="F26" s="1">
        <f t="shared" ca="1" si="1"/>
        <v>8.8675715949634304E-3</v>
      </c>
      <c r="G26" s="1">
        <f t="shared" ca="1" si="1"/>
        <v>0.55591110525279719</v>
      </c>
      <c r="H26" s="1">
        <f t="shared" ca="1" si="1"/>
        <v>0.59365602674944395</v>
      </c>
      <c r="I26" s="1">
        <f t="shared" ca="1" si="1"/>
        <v>5.3955957895474804E-2</v>
      </c>
      <c r="J26" s="1">
        <f t="shared" ca="1" si="1"/>
        <v>0.82788388406851154</v>
      </c>
      <c r="K26" s="1">
        <f t="shared" ca="1" si="1"/>
        <v>0.7309721225456286</v>
      </c>
      <c r="L26" s="1">
        <f t="shared" ca="1" si="1"/>
        <v>0.23144307316111934</v>
      </c>
    </row>
    <row r="27" spans="1:12" x14ac:dyDescent="0.3">
      <c r="A27" s="1">
        <f t="shared" ca="1" si="1"/>
        <v>0.90412847839197519</v>
      </c>
      <c r="B27" s="1">
        <f t="shared" ca="1" si="1"/>
        <v>0.67871156752732531</v>
      </c>
      <c r="C27" s="1">
        <f t="shared" ca="1" si="1"/>
        <v>4.9503348749640685E-2</v>
      </c>
      <c r="D27" s="1">
        <f t="shared" ca="1" si="1"/>
        <v>0.81029026404381099</v>
      </c>
      <c r="E27" s="1">
        <f t="shared" ca="1" si="1"/>
        <v>2.3921071375345271E-2</v>
      </c>
      <c r="F27" s="1">
        <f t="shared" ca="1" si="1"/>
        <v>0.73889146102501146</v>
      </c>
      <c r="G27" s="1">
        <f t="shared" ca="1" si="1"/>
        <v>0.85730244573115011</v>
      </c>
      <c r="H27" s="1">
        <f t="shared" ca="1" si="1"/>
        <v>0.71096959151542993</v>
      </c>
      <c r="I27" s="1">
        <f t="shared" ca="1" si="1"/>
        <v>0.70570697460766096</v>
      </c>
      <c r="J27" s="1">
        <f t="shared" ca="1" si="1"/>
        <v>0.46279323407677264</v>
      </c>
      <c r="K27" s="1">
        <f t="shared" ca="1" si="1"/>
        <v>0.72576142901347751</v>
      </c>
      <c r="L27" s="1">
        <f t="shared" ca="1" si="1"/>
        <v>0.37949378476152729</v>
      </c>
    </row>
    <row r="28" spans="1:12" x14ac:dyDescent="0.3">
      <c r="A28" s="1">
        <f t="shared" ca="1" si="1"/>
        <v>9.5965796622339061E-2</v>
      </c>
      <c r="B28" s="1">
        <f t="shared" ca="1" si="1"/>
        <v>9.1858965694876948E-2</v>
      </c>
      <c r="C28" s="1">
        <f t="shared" ca="1" si="1"/>
        <v>0.66146113618909652</v>
      </c>
      <c r="D28" s="1">
        <f t="shared" ca="1" si="1"/>
        <v>0.46878968207081195</v>
      </c>
      <c r="E28" s="1">
        <f t="shared" ca="1" si="1"/>
        <v>0.55508717091788251</v>
      </c>
      <c r="F28" s="1">
        <f t="shared" ca="1" si="1"/>
        <v>0.18200199556631846</v>
      </c>
      <c r="G28" s="1">
        <f t="shared" ca="1" si="1"/>
        <v>0.47855273675617838</v>
      </c>
      <c r="H28" s="1">
        <f t="shared" ca="1" si="1"/>
        <v>0.42676801863414981</v>
      </c>
      <c r="I28" s="1">
        <f t="shared" ca="1" si="1"/>
        <v>0.93762680475885285</v>
      </c>
      <c r="J28" s="1">
        <f t="shared" ca="1" si="1"/>
        <v>0.58992338078683504</v>
      </c>
      <c r="K28" s="1">
        <f t="shared" ca="1" si="1"/>
        <v>0.28868027694220011</v>
      </c>
      <c r="L28" s="1">
        <f t="shared" ca="1" si="1"/>
        <v>0.19440322777032659</v>
      </c>
    </row>
    <row r="29" spans="1:12" x14ac:dyDescent="0.3">
      <c r="A29" s="1">
        <f t="shared" ca="1" si="1"/>
        <v>0.19037850910015808</v>
      </c>
      <c r="B29" s="1">
        <f t="shared" ca="1" si="1"/>
        <v>0.49676868981833611</v>
      </c>
      <c r="C29" s="1">
        <f t="shared" ca="1" si="1"/>
        <v>0.57500940828357561</v>
      </c>
      <c r="D29" s="1">
        <f t="shared" ca="1" si="1"/>
        <v>8.1683406348619148E-2</v>
      </c>
      <c r="E29" s="1">
        <f t="shared" ca="1" si="1"/>
        <v>0.73517997414150371</v>
      </c>
      <c r="F29" s="1">
        <f t="shared" ca="1" si="1"/>
        <v>0.17859318101456689</v>
      </c>
      <c r="G29" s="1">
        <f t="shared" ca="1" si="1"/>
        <v>0.34044440472641802</v>
      </c>
      <c r="H29" s="1">
        <f t="shared" ca="1" si="1"/>
        <v>0.66599661685101486</v>
      </c>
      <c r="I29" s="1">
        <f t="shared" ca="1" si="1"/>
        <v>0.81786895904644685</v>
      </c>
      <c r="J29" s="1">
        <f t="shared" ca="1" si="1"/>
        <v>0.4798272639578558</v>
      </c>
      <c r="K29" s="1">
        <f t="shared" ca="1" si="1"/>
        <v>0.5482152619313575</v>
      </c>
      <c r="L29" s="1">
        <f t="shared" ca="1" si="1"/>
        <v>0.43007379850177196</v>
      </c>
    </row>
    <row r="30" spans="1:12" x14ac:dyDescent="0.3">
      <c r="A30" s="1">
        <f t="shared" ca="1" si="1"/>
        <v>0.87336323790014769</v>
      </c>
      <c r="B30" s="1">
        <f t="shared" ca="1" si="1"/>
        <v>0.48557308453309733</v>
      </c>
      <c r="C30" s="1">
        <f t="shared" ca="1" si="1"/>
        <v>0.89250761609405271</v>
      </c>
      <c r="D30" s="1">
        <f t="shared" ca="1" si="1"/>
        <v>0.90197893339063173</v>
      </c>
      <c r="E30" s="1">
        <f t="shared" ca="1" si="1"/>
        <v>0.13612661259761816</v>
      </c>
      <c r="F30" s="1">
        <f t="shared" ca="1" si="1"/>
        <v>0.57154216923204315</v>
      </c>
      <c r="G30" s="1">
        <f t="shared" ca="1" si="1"/>
        <v>0.98996556511965894</v>
      </c>
      <c r="H30" s="1">
        <f t="shared" ca="1" si="1"/>
        <v>0.65096984120868939</v>
      </c>
      <c r="I30" s="1">
        <f t="shared" ca="1" si="1"/>
        <v>0.28313092631645198</v>
      </c>
      <c r="J30" s="1">
        <f t="shared" ca="1" si="1"/>
        <v>0.62595259511835544</v>
      </c>
      <c r="K30" s="1">
        <f t="shared" ca="1" si="1"/>
        <v>9.3788276765782719E-4</v>
      </c>
      <c r="L30" s="1">
        <f t="shared" ca="1" si="1"/>
        <v>1.84672925149858E-2</v>
      </c>
    </row>
    <row r="31" spans="1:12" x14ac:dyDescent="0.3">
      <c r="A31" s="1">
        <f t="shared" ca="1" si="1"/>
        <v>8.5564112503423884E-2</v>
      </c>
      <c r="B31" s="1">
        <f t="shared" ca="1" si="1"/>
        <v>0.20621923178899249</v>
      </c>
      <c r="C31" s="1">
        <f t="shared" ca="1" si="1"/>
        <v>0.77383753484521167</v>
      </c>
      <c r="D31" s="1">
        <f t="shared" ca="1" si="1"/>
        <v>0.94970403604080844</v>
      </c>
      <c r="E31" s="1">
        <f t="shared" ca="1" si="1"/>
        <v>0.16516361832277826</v>
      </c>
      <c r="F31" s="1">
        <f t="shared" ca="1" si="1"/>
        <v>0.39665654472082656</v>
      </c>
      <c r="G31" s="1">
        <f t="shared" ca="1" si="1"/>
        <v>0.28121661674014209</v>
      </c>
      <c r="H31" s="1">
        <f t="shared" ca="1" si="1"/>
        <v>9.0532643184395467E-2</v>
      </c>
      <c r="I31" s="1">
        <f t="shared" ca="1" si="1"/>
        <v>5.8718477147950643E-2</v>
      </c>
      <c r="J31" s="1">
        <f t="shared" ca="1" si="1"/>
        <v>0.85945985043223516</v>
      </c>
      <c r="K31" s="1">
        <f t="shared" ca="1" si="1"/>
        <v>0.58788272006305486</v>
      </c>
      <c r="L31" s="1">
        <f t="shared" ca="1" si="1"/>
        <v>0.2648756513509537</v>
      </c>
    </row>
    <row r="32" spans="1:12" x14ac:dyDescent="0.3">
      <c r="A32" s="1">
        <f t="shared" ca="1" si="1"/>
        <v>0.57079778759636202</v>
      </c>
      <c r="B32" s="1">
        <f t="shared" ca="1" si="1"/>
        <v>6.3904646953734101E-2</v>
      </c>
      <c r="C32" s="1">
        <f t="shared" ca="1" si="1"/>
        <v>0.72201344223303054</v>
      </c>
      <c r="D32" s="1">
        <f t="shared" ca="1" si="1"/>
        <v>0.19836092237036551</v>
      </c>
      <c r="E32" s="1">
        <f t="shared" ca="1" si="1"/>
        <v>0.70557268665229667</v>
      </c>
      <c r="F32" s="1">
        <f t="shared" ca="1" si="1"/>
        <v>0.87357339313020888</v>
      </c>
      <c r="G32" s="1">
        <f t="shared" ca="1" si="1"/>
        <v>0.36776906978559987</v>
      </c>
      <c r="H32" s="1">
        <f t="shared" ca="1" si="1"/>
        <v>0.76389100572478119</v>
      </c>
      <c r="I32" s="1">
        <f t="shared" ca="1" si="1"/>
        <v>0.67407691517317936</v>
      </c>
      <c r="J32" s="1">
        <f t="shared" ca="1" si="1"/>
        <v>0.29153574859518427</v>
      </c>
      <c r="K32" s="1">
        <f t="shared" ca="1" si="1"/>
        <v>0.20741908852994495</v>
      </c>
      <c r="L32" s="1">
        <f t="shared" ca="1" si="1"/>
        <v>0.27073847259984696</v>
      </c>
    </row>
    <row r="33" spans="1:12" x14ac:dyDescent="0.3">
      <c r="A33" s="1">
        <f t="shared" ca="1" si="1"/>
        <v>0.85164851324814284</v>
      </c>
      <c r="B33" s="1">
        <f t="shared" ca="1" si="1"/>
        <v>0.72680871249505086</v>
      </c>
      <c r="C33" s="1">
        <f t="shared" ca="1" si="1"/>
        <v>0.532463121492605</v>
      </c>
      <c r="D33" s="1">
        <f t="shared" ca="1" si="1"/>
        <v>0.2919402782103212</v>
      </c>
      <c r="E33" s="1">
        <f t="shared" ca="1" si="1"/>
        <v>4.768806740522924E-2</v>
      </c>
      <c r="F33" s="1">
        <f t="shared" ca="1" si="1"/>
        <v>0.39718339850052953</v>
      </c>
      <c r="G33" s="1">
        <f t="shared" ca="1" si="1"/>
        <v>0.63544147868963941</v>
      </c>
      <c r="H33" s="1">
        <f t="shared" ca="1" si="1"/>
        <v>0.82656267787482984</v>
      </c>
      <c r="I33" s="1">
        <f t="shared" ca="1" si="1"/>
        <v>0.17168126845133913</v>
      </c>
      <c r="J33" s="1">
        <f t="shared" ca="1" si="1"/>
        <v>0.23657454177719517</v>
      </c>
      <c r="K33" s="1">
        <f t="shared" ca="1" si="1"/>
        <v>0.89980114459846749</v>
      </c>
      <c r="L33" s="1">
        <f t="shared" ca="1" si="1"/>
        <v>0.76699612526369487</v>
      </c>
    </row>
    <row r="34" spans="1:12" x14ac:dyDescent="0.3">
      <c r="A34" s="1">
        <f t="shared" ca="1" si="1"/>
        <v>0.98826946159441276</v>
      </c>
      <c r="B34" s="1">
        <f t="shared" ca="1" si="1"/>
        <v>0.85513405474813342</v>
      </c>
      <c r="C34" s="1">
        <f t="shared" ca="1" si="1"/>
        <v>0.40070061256879475</v>
      </c>
      <c r="D34" s="1">
        <f t="shared" ca="1" si="1"/>
        <v>7.6207785876185596E-2</v>
      </c>
      <c r="E34" s="1">
        <f t="shared" ca="1" si="1"/>
        <v>0.5502435516514419</v>
      </c>
      <c r="F34" s="1">
        <f t="shared" ca="1" si="1"/>
        <v>0.45365827593772434</v>
      </c>
      <c r="G34" s="1">
        <f t="shared" ca="1" si="1"/>
        <v>0.64630687182243596</v>
      </c>
      <c r="H34" s="1">
        <f t="shared" ca="1" si="1"/>
        <v>0.98270813476986607</v>
      </c>
      <c r="I34" s="1">
        <f t="shared" ca="1" si="1"/>
        <v>0.37719511864114807</v>
      </c>
      <c r="J34" s="1">
        <f t="shared" ca="1" si="1"/>
        <v>0.68574739053725398</v>
      </c>
      <c r="K34" s="1">
        <f t="shared" ca="1" si="1"/>
        <v>0.10422825684612202</v>
      </c>
      <c r="L34" s="1">
        <f t="shared" ca="1" si="1"/>
        <v>0.54373238319049444</v>
      </c>
    </row>
    <row r="35" spans="1:12" x14ac:dyDescent="0.3">
      <c r="A35" s="1">
        <f t="shared" ca="1" si="1"/>
        <v>0.76645667217045332</v>
      </c>
      <c r="B35" s="1">
        <f t="shared" ca="1" si="1"/>
        <v>0.79285439451299899</v>
      </c>
      <c r="C35" s="1">
        <f t="shared" ca="1" si="1"/>
        <v>0.68911265793917165</v>
      </c>
      <c r="D35" s="1">
        <f t="shared" ca="1" si="1"/>
        <v>0.24166231838209529</v>
      </c>
      <c r="E35" s="1">
        <f t="shared" ca="1" si="1"/>
        <v>0.24661399879091606</v>
      </c>
      <c r="F35" s="1">
        <f t="shared" ca="1" si="1"/>
        <v>0.66522713737892492</v>
      </c>
      <c r="G35" s="1">
        <f t="shared" ca="1" si="1"/>
        <v>0.17195811286967588</v>
      </c>
      <c r="H35" s="1">
        <f t="shared" ca="1" si="1"/>
        <v>0.94901643954625581</v>
      </c>
      <c r="I35" s="1">
        <f t="shared" ca="1" si="1"/>
        <v>5.7274710372773319E-2</v>
      </c>
      <c r="J35" s="1">
        <f t="shared" ca="1" si="1"/>
        <v>0.84265200652181282</v>
      </c>
      <c r="K35" s="1">
        <f t="shared" ca="1" si="1"/>
        <v>0.6914631705813763</v>
      </c>
      <c r="L35" s="1">
        <f t="shared" ca="1" si="1"/>
        <v>0.12741277981402477</v>
      </c>
    </row>
    <row r="36" spans="1:12" x14ac:dyDescent="0.3">
      <c r="A36" s="1">
        <f t="shared" ca="1" si="1"/>
        <v>0.23759500196333716</v>
      </c>
      <c r="B36" s="1">
        <f t="shared" ca="1" si="1"/>
        <v>0.61895355352015735</v>
      </c>
      <c r="C36" s="1">
        <f t="shared" ca="1" si="1"/>
        <v>0.10555975367101578</v>
      </c>
      <c r="D36" s="1">
        <f t="shared" ca="1" si="1"/>
        <v>0.67842454993554746</v>
      </c>
      <c r="E36" s="1">
        <f t="shared" ca="1" si="1"/>
        <v>0.63622057262184073</v>
      </c>
      <c r="F36" s="1">
        <f t="shared" ca="1" si="1"/>
        <v>0.82851288900986519</v>
      </c>
      <c r="G36" s="1">
        <f t="shared" ca="1" si="1"/>
        <v>0.62389298650008762</v>
      </c>
      <c r="H36" s="1">
        <f t="shared" ca="1" si="1"/>
        <v>0.27518890506691107</v>
      </c>
      <c r="I36" s="1">
        <f t="shared" ca="1" si="1"/>
        <v>0.54931604526106204</v>
      </c>
      <c r="J36" s="1">
        <f t="shared" ca="1" si="1"/>
        <v>0.26844548789326739</v>
      </c>
      <c r="K36" s="1">
        <f t="shared" ca="1" si="1"/>
        <v>0.62509589557757939</v>
      </c>
      <c r="L36" s="1">
        <f t="shared" ca="1" si="1"/>
        <v>0.58917385149427892</v>
      </c>
    </row>
    <row r="37" spans="1:12" x14ac:dyDescent="0.3">
      <c r="A37" s="1">
        <f t="shared" ref="A37:L40" ca="1" si="2">RAND()</f>
        <v>0.71540156500332941</v>
      </c>
      <c r="B37" s="1">
        <f t="shared" ca="1" si="2"/>
        <v>0.22341444915181163</v>
      </c>
      <c r="C37" s="1">
        <f t="shared" ca="1" si="2"/>
        <v>0.82278612050160949</v>
      </c>
      <c r="D37" s="1">
        <f t="shared" ca="1" si="2"/>
        <v>0.83827000165304755</v>
      </c>
      <c r="E37" s="1">
        <f t="shared" ca="1" si="2"/>
        <v>0.91899153013466239</v>
      </c>
      <c r="F37" s="1">
        <f t="shared" ca="1" si="2"/>
        <v>0.76198431560200008</v>
      </c>
      <c r="G37" s="1">
        <f t="shared" ca="1" si="2"/>
        <v>0.43359270652539716</v>
      </c>
      <c r="H37" s="1">
        <f t="shared" ca="1" si="2"/>
        <v>0.76141266314029155</v>
      </c>
      <c r="I37" s="1">
        <f t="shared" ca="1" si="2"/>
        <v>0.90967860335804429</v>
      </c>
      <c r="J37" s="1">
        <f t="shared" ca="1" si="2"/>
        <v>0.38480601819721783</v>
      </c>
      <c r="K37" s="1">
        <f t="shared" ca="1" si="2"/>
        <v>0.51393597800749491</v>
      </c>
      <c r="L37" s="1">
        <f t="shared" ca="1" si="2"/>
        <v>5.222738296649565E-2</v>
      </c>
    </row>
    <row r="38" spans="1:12" x14ac:dyDescent="0.3">
      <c r="A38" s="1">
        <f t="shared" ca="1" si="2"/>
        <v>0.23484511586585699</v>
      </c>
      <c r="B38" s="1">
        <f t="shared" ca="1" si="2"/>
        <v>0.74080649932285758</v>
      </c>
      <c r="C38" s="1">
        <f t="shared" ca="1" si="2"/>
        <v>0.61389259701605225</v>
      </c>
      <c r="D38" s="1">
        <f t="shared" ca="1" si="2"/>
        <v>0.54724732036134405</v>
      </c>
      <c r="E38" s="1">
        <f t="shared" ca="1" si="2"/>
        <v>0.79855073082591088</v>
      </c>
      <c r="F38" s="1">
        <f t="shared" ca="1" si="2"/>
        <v>0.82701508835882465</v>
      </c>
      <c r="G38" s="1">
        <f t="shared" ca="1" si="2"/>
        <v>0.74618384417223271</v>
      </c>
      <c r="H38" s="1">
        <f t="shared" ca="1" si="2"/>
        <v>0.22159952589254583</v>
      </c>
      <c r="I38" s="1">
        <f t="shared" ca="1" si="2"/>
        <v>0.603477446646841</v>
      </c>
      <c r="J38" s="1">
        <f t="shared" ca="1" si="2"/>
        <v>8.0556942822349598E-2</v>
      </c>
      <c r="K38" s="1">
        <f t="shared" ca="1" si="2"/>
        <v>0.42520007042569385</v>
      </c>
      <c r="L38" s="1">
        <f t="shared" ca="1" si="2"/>
        <v>0.4863348036825379</v>
      </c>
    </row>
    <row r="39" spans="1:12" x14ac:dyDescent="0.3">
      <c r="A39" s="1">
        <f t="shared" ca="1" si="2"/>
        <v>0.16079328656043801</v>
      </c>
      <c r="B39" s="1">
        <f t="shared" ca="1" si="2"/>
        <v>0.23670918914046579</v>
      </c>
      <c r="C39" s="1">
        <f t="shared" ca="1" si="2"/>
        <v>0.89215697448980757</v>
      </c>
      <c r="D39" s="1">
        <f t="shared" ca="1" si="2"/>
        <v>9.4318091277105998E-2</v>
      </c>
      <c r="E39" s="1">
        <f t="shared" ca="1" si="2"/>
        <v>0.44115160597392988</v>
      </c>
      <c r="F39" s="1">
        <f t="shared" ca="1" si="2"/>
        <v>0.74790218736779301</v>
      </c>
      <c r="G39" s="1">
        <f t="shared" ca="1" si="2"/>
        <v>0.51205981604269313</v>
      </c>
      <c r="H39" s="1">
        <f t="shared" ca="1" si="2"/>
        <v>0.72683221188448754</v>
      </c>
      <c r="I39" s="1">
        <f t="shared" ca="1" si="2"/>
        <v>0.18016249569297449</v>
      </c>
      <c r="J39" s="1">
        <f t="shared" ca="1" si="2"/>
        <v>0.65733662122998793</v>
      </c>
      <c r="K39" s="1">
        <f t="shared" ca="1" si="2"/>
        <v>0.1388198174165417</v>
      </c>
      <c r="L39" s="1">
        <f t="shared" ca="1" si="2"/>
        <v>0.46558790999894617</v>
      </c>
    </row>
    <row r="40" spans="1:12" x14ac:dyDescent="0.3">
      <c r="A40" s="1">
        <f t="shared" ca="1" si="2"/>
        <v>0.36343936275149213</v>
      </c>
      <c r="B40" s="1">
        <f t="shared" ca="1" si="2"/>
        <v>0.54875645062484135</v>
      </c>
      <c r="C40" s="1">
        <f t="shared" ca="1" si="2"/>
        <v>4.0171461603452974E-2</v>
      </c>
      <c r="D40" s="1">
        <f t="shared" ca="1" si="2"/>
        <v>0.58066047501457563</v>
      </c>
      <c r="E40" s="1">
        <f t="shared" ca="1" si="2"/>
        <v>0.31083166108774662</v>
      </c>
      <c r="F40" s="1">
        <f t="shared" ca="1" si="2"/>
        <v>0.44985819256503923</v>
      </c>
      <c r="G40" s="1">
        <f t="shared" ca="1" si="2"/>
        <v>0.58076623462765853</v>
      </c>
      <c r="H40" s="1">
        <f t="shared" ca="1" si="2"/>
        <v>0.40552192245727325</v>
      </c>
      <c r="I40" s="1">
        <f t="shared" ca="1" si="2"/>
        <v>0.76982665835324593</v>
      </c>
      <c r="J40" s="1">
        <f t="shared" ca="1" si="2"/>
        <v>1.3379571993937467E-2</v>
      </c>
      <c r="K40" s="1">
        <f t="shared" ca="1" si="2"/>
        <v>0.24807852083569204</v>
      </c>
      <c r="L40" s="1">
        <f t="shared" ca="1" si="2"/>
        <v>0.37764807532707234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unweighted outlook and golf</vt:lpstr>
      <vt:lpstr>unweighted windy and golf</vt:lpstr>
      <vt:lpstr>weighted outlook and golf</vt:lpstr>
      <vt:lpstr>outlook model predicts golf</vt:lpstr>
      <vt:lpstr>laplace outlook and golf</vt:lpstr>
      <vt:lpstr>test mock model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Chan</cp:lastModifiedBy>
  <dcterms:created xsi:type="dcterms:W3CDTF">2019-08-27T06:58:14Z</dcterms:created>
  <dcterms:modified xsi:type="dcterms:W3CDTF">2021-02-25T08:16:35Z</dcterms:modified>
</cp:coreProperties>
</file>