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_chan\Documents\"/>
    </mc:Choice>
  </mc:AlternateContent>
  <bookViews>
    <workbookView xWindow="0" yWindow="0" windowWidth="20112" windowHeight="7440" activeTab="1"/>
  </bookViews>
  <sheets>
    <sheet name="iris" sheetId="3" r:id="rId1"/>
    <sheet name="wine" sheetId="2" r:id="rId2"/>
    <sheet name="weighted xor" sheetId="5" r:id="rId3"/>
    <sheet name="rand" sheetId="4" r:id="rId4"/>
  </sheets>
  <definedNames>
    <definedName name="iris__1" localSheetId="0">iris!$A$4:$E$153</definedName>
    <definedName name="wine" localSheetId="1">wine!$A$2:$M$179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5" l="1"/>
  <c r="C7" i="5"/>
  <c r="A14" i="5" s="1"/>
  <c r="C6" i="5"/>
  <c r="A13" i="5" s="1"/>
  <c r="C5" i="5"/>
  <c r="A12" i="5" s="1"/>
  <c r="A10" i="5" s="1"/>
  <c r="C4" i="5"/>
  <c r="A11" i="5" s="1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599" i="2"/>
  <c r="B598" i="2"/>
  <c r="A598" i="2"/>
  <c r="A564" i="2"/>
  <c r="R593" i="2"/>
  <c r="D593" i="2" s="1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H1" i="2"/>
  <c r="A2" i="4"/>
  <c r="B2" i="4"/>
  <c r="C2" i="4"/>
  <c r="D2" i="4"/>
  <c r="E2" i="4"/>
  <c r="F2" i="4"/>
  <c r="G2" i="4"/>
  <c r="H2" i="4"/>
  <c r="I2" i="4"/>
  <c r="J2" i="4"/>
  <c r="A3" i="4"/>
  <c r="B3" i="4"/>
  <c r="C3" i="4"/>
  <c r="D3" i="4"/>
  <c r="E3" i="4"/>
  <c r="F3" i="4"/>
  <c r="G3" i="4"/>
  <c r="H3" i="4"/>
  <c r="I3" i="4"/>
  <c r="J3" i="4"/>
  <c r="A4" i="4"/>
  <c r="B4" i="4"/>
  <c r="C4" i="4"/>
  <c r="D4" i="4"/>
  <c r="E4" i="4"/>
  <c r="F4" i="4"/>
  <c r="G4" i="4"/>
  <c r="H4" i="4"/>
  <c r="I4" i="4"/>
  <c r="J4" i="4"/>
  <c r="A5" i="4"/>
  <c r="B5" i="4"/>
  <c r="C5" i="4"/>
  <c r="D5" i="4"/>
  <c r="E5" i="4"/>
  <c r="F5" i="4"/>
  <c r="G5" i="4"/>
  <c r="H5" i="4"/>
  <c r="I5" i="4"/>
  <c r="J5" i="4"/>
  <c r="A6" i="4"/>
  <c r="B6" i="4"/>
  <c r="C6" i="4"/>
  <c r="D6" i="4"/>
  <c r="E6" i="4"/>
  <c r="F6" i="4"/>
  <c r="G6" i="4"/>
  <c r="H6" i="4"/>
  <c r="I6" i="4"/>
  <c r="J6" i="4"/>
  <c r="A7" i="4"/>
  <c r="B7" i="4"/>
  <c r="C7" i="4"/>
  <c r="D7" i="4"/>
  <c r="E7" i="4"/>
  <c r="F7" i="4"/>
  <c r="G7" i="4"/>
  <c r="H7" i="4"/>
  <c r="I7" i="4"/>
  <c r="J7" i="4"/>
  <c r="A8" i="4"/>
  <c r="B8" i="4"/>
  <c r="C8" i="4"/>
  <c r="D8" i="4"/>
  <c r="E8" i="4"/>
  <c r="F8" i="4"/>
  <c r="G8" i="4"/>
  <c r="H8" i="4"/>
  <c r="I8" i="4"/>
  <c r="J8" i="4"/>
  <c r="A9" i="4"/>
  <c r="B9" i="4"/>
  <c r="C9" i="4"/>
  <c r="D9" i="4"/>
  <c r="E9" i="4"/>
  <c r="F9" i="4"/>
  <c r="G9" i="4"/>
  <c r="H9" i="4"/>
  <c r="I9" i="4"/>
  <c r="J9" i="4"/>
  <c r="A10" i="4"/>
  <c r="B10" i="4"/>
  <c r="C10" i="4"/>
  <c r="D10" i="4"/>
  <c r="E10" i="4"/>
  <c r="F10" i="4"/>
  <c r="G10" i="4"/>
  <c r="H10" i="4"/>
  <c r="I10" i="4"/>
  <c r="J10" i="4"/>
  <c r="A11" i="4"/>
  <c r="B11" i="4"/>
  <c r="C11" i="4"/>
  <c r="D11" i="4"/>
  <c r="E11" i="4"/>
  <c r="F11" i="4"/>
  <c r="G11" i="4"/>
  <c r="H11" i="4"/>
  <c r="I11" i="4"/>
  <c r="J11" i="4"/>
  <c r="A12" i="4"/>
  <c r="B12" i="4"/>
  <c r="C12" i="4"/>
  <c r="D12" i="4"/>
  <c r="E12" i="4"/>
  <c r="F12" i="4"/>
  <c r="G12" i="4"/>
  <c r="H12" i="4"/>
  <c r="I12" i="4"/>
  <c r="J12" i="4"/>
  <c r="A13" i="4"/>
  <c r="B13" i="4"/>
  <c r="C13" i="4"/>
  <c r="D13" i="4"/>
  <c r="E13" i="4"/>
  <c r="F13" i="4"/>
  <c r="G13" i="4"/>
  <c r="H13" i="4"/>
  <c r="I13" i="4"/>
  <c r="J13" i="4"/>
  <c r="A14" i="4"/>
  <c r="B14" i="4"/>
  <c r="C14" i="4"/>
  <c r="D14" i="4"/>
  <c r="E14" i="4"/>
  <c r="F14" i="4"/>
  <c r="G14" i="4"/>
  <c r="H14" i="4"/>
  <c r="I14" i="4"/>
  <c r="J14" i="4"/>
  <c r="A15" i="4"/>
  <c r="B15" i="4"/>
  <c r="C15" i="4"/>
  <c r="D15" i="4"/>
  <c r="E15" i="4"/>
  <c r="F15" i="4"/>
  <c r="G15" i="4"/>
  <c r="H15" i="4"/>
  <c r="I15" i="4"/>
  <c r="J15" i="4"/>
  <c r="A16" i="4"/>
  <c r="B16" i="4"/>
  <c r="C16" i="4"/>
  <c r="D16" i="4"/>
  <c r="E16" i="4"/>
  <c r="F16" i="4"/>
  <c r="G16" i="4"/>
  <c r="H16" i="4"/>
  <c r="I16" i="4"/>
  <c r="J16" i="4"/>
  <c r="A17" i="4"/>
  <c r="B17" i="4"/>
  <c r="C17" i="4"/>
  <c r="D17" i="4"/>
  <c r="E17" i="4"/>
  <c r="F17" i="4"/>
  <c r="G17" i="4"/>
  <c r="H17" i="4"/>
  <c r="I17" i="4"/>
  <c r="J17" i="4"/>
  <c r="A18" i="4"/>
  <c r="B18" i="4"/>
  <c r="C18" i="4"/>
  <c r="D18" i="4"/>
  <c r="E18" i="4"/>
  <c r="F18" i="4"/>
  <c r="G18" i="4"/>
  <c r="H18" i="4"/>
  <c r="I18" i="4"/>
  <c r="J18" i="4"/>
  <c r="A19" i="4"/>
  <c r="B19" i="4"/>
  <c r="C19" i="4"/>
  <c r="D19" i="4"/>
  <c r="E19" i="4"/>
  <c r="F19" i="4"/>
  <c r="G19" i="4"/>
  <c r="H19" i="4"/>
  <c r="I19" i="4"/>
  <c r="J19" i="4"/>
  <c r="A20" i="4"/>
  <c r="B20" i="4"/>
  <c r="C20" i="4"/>
  <c r="D20" i="4"/>
  <c r="E20" i="4"/>
  <c r="F20" i="4"/>
  <c r="G20" i="4"/>
  <c r="H20" i="4"/>
  <c r="I20" i="4"/>
  <c r="J20" i="4"/>
  <c r="A21" i="4"/>
  <c r="B21" i="4"/>
  <c r="C21" i="4"/>
  <c r="D21" i="4"/>
  <c r="E21" i="4"/>
  <c r="F21" i="4"/>
  <c r="G21" i="4"/>
  <c r="H21" i="4"/>
  <c r="I21" i="4"/>
  <c r="J21" i="4"/>
  <c r="A22" i="4"/>
  <c r="B22" i="4"/>
  <c r="C22" i="4"/>
  <c r="D22" i="4"/>
  <c r="E22" i="4"/>
  <c r="F22" i="4"/>
  <c r="G22" i="4"/>
  <c r="H22" i="4"/>
  <c r="I22" i="4"/>
  <c r="J22" i="4"/>
  <c r="A23" i="4"/>
  <c r="B23" i="4"/>
  <c r="C23" i="4"/>
  <c r="D23" i="4"/>
  <c r="E23" i="4"/>
  <c r="F23" i="4"/>
  <c r="G23" i="4"/>
  <c r="H23" i="4"/>
  <c r="I23" i="4"/>
  <c r="J23" i="4"/>
  <c r="A24" i="4"/>
  <c r="B24" i="4"/>
  <c r="C24" i="4"/>
  <c r="D24" i="4"/>
  <c r="E24" i="4"/>
  <c r="F24" i="4"/>
  <c r="G24" i="4"/>
  <c r="H24" i="4"/>
  <c r="I24" i="4"/>
  <c r="J24" i="4"/>
  <c r="A25" i="4"/>
  <c r="B25" i="4"/>
  <c r="C25" i="4"/>
  <c r="D25" i="4"/>
  <c r="E25" i="4"/>
  <c r="F25" i="4"/>
  <c r="G25" i="4"/>
  <c r="H25" i="4"/>
  <c r="I25" i="4"/>
  <c r="J25" i="4"/>
  <c r="A26" i="4"/>
  <c r="B26" i="4"/>
  <c r="C26" i="4"/>
  <c r="D26" i="4"/>
  <c r="E26" i="4"/>
  <c r="F26" i="4"/>
  <c r="G26" i="4"/>
  <c r="H26" i="4"/>
  <c r="I26" i="4"/>
  <c r="J26" i="4"/>
  <c r="A27" i="4"/>
  <c r="B27" i="4"/>
  <c r="C27" i="4"/>
  <c r="D27" i="4"/>
  <c r="E27" i="4"/>
  <c r="F27" i="4"/>
  <c r="G27" i="4"/>
  <c r="H27" i="4"/>
  <c r="I27" i="4"/>
  <c r="J27" i="4"/>
  <c r="A28" i="4"/>
  <c r="B28" i="4"/>
  <c r="C28" i="4"/>
  <c r="D28" i="4"/>
  <c r="E28" i="4"/>
  <c r="F28" i="4"/>
  <c r="G28" i="4"/>
  <c r="H28" i="4"/>
  <c r="I28" i="4"/>
  <c r="J28" i="4"/>
  <c r="A29" i="4"/>
  <c r="B29" i="4"/>
  <c r="C29" i="4"/>
  <c r="D29" i="4"/>
  <c r="E29" i="4"/>
  <c r="F29" i="4"/>
  <c r="G29" i="4"/>
  <c r="H29" i="4"/>
  <c r="I29" i="4"/>
  <c r="J29" i="4"/>
  <c r="A30" i="4"/>
  <c r="B30" i="4"/>
  <c r="C30" i="4"/>
  <c r="D30" i="4"/>
  <c r="E30" i="4"/>
  <c r="F30" i="4"/>
  <c r="G30" i="4"/>
  <c r="H30" i="4"/>
  <c r="I30" i="4"/>
  <c r="J30" i="4"/>
  <c r="F1" i="4"/>
  <c r="G1" i="4"/>
  <c r="H1" i="4"/>
  <c r="I1" i="4"/>
  <c r="J1" i="4"/>
  <c r="E1" i="4"/>
  <c r="D1" i="4"/>
  <c r="C1" i="4"/>
  <c r="B1" i="4"/>
  <c r="A1" i="4"/>
  <c r="A185" i="2"/>
  <c r="B185" i="2"/>
  <c r="C185" i="2"/>
  <c r="D185" i="2"/>
  <c r="E185" i="2"/>
  <c r="A366" i="2" s="1"/>
  <c r="A186" i="2"/>
  <c r="B186" i="2"/>
  <c r="C186" i="2"/>
  <c r="D186" i="2"/>
  <c r="E186" i="2"/>
  <c r="A367" i="2" s="1"/>
  <c r="A187" i="2"/>
  <c r="B187" i="2"/>
  <c r="C187" i="2"/>
  <c r="D187" i="2"/>
  <c r="E187" i="2"/>
  <c r="A368" i="2" s="1"/>
  <c r="A188" i="2"/>
  <c r="B188" i="2"/>
  <c r="C188" i="2"/>
  <c r="D188" i="2"/>
  <c r="E188" i="2"/>
  <c r="A369" i="2" s="1"/>
  <c r="A189" i="2"/>
  <c r="B189" i="2"/>
  <c r="C189" i="2"/>
  <c r="D189" i="2"/>
  <c r="E189" i="2"/>
  <c r="A370" i="2" s="1"/>
  <c r="A190" i="2"/>
  <c r="B190" i="2"/>
  <c r="C190" i="2"/>
  <c r="D190" i="2"/>
  <c r="E190" i="2"/>
  <c r="A371" i="2" s="1"/>
  <c r="A191" i="2"/>
  <c r="B191" i="2"/>
  <c r="C191" i="2"/>
  <c r="D191" i="2"/>
  <c r="E191" i="2"/>
  <c r="A372" i="2" s="1"/>
  <c r="A192" i="2"/>
  <c r="B192" i="2"/>
  <c r="C192" i="2"/>
  <c r="D192" i="2"/>
  <c r="E192" i="2"/>
  <c r="A373" i="2" s="1"/>
  <c r="A193" i="2"/>
  <c r="B193" i="2"/>
  <c r="C193" i="2"/>
  <c r="D193" i="2"/>
  <c r="E193" i="2"/>
  <c r="A374" i="2" s="1"/>
  <c r="A194" i="2"/>
  <c r="B194" i="2"/>
  <c r="C194" i="2"/>
  <c r="D194" i="2"/>
  <c r="E194" i="2"/>
  <c r="A375" i="2" s="1"/>
  <c r="A195" i="2"/>
  <c r="B195" i="2"/>
  <c r="C195" i="2"/>
  <c r="D195" i="2"/>
  <c r="E195" i="2"/>
  <c r="A376" i="2" s="1"/>
  <c r="A196" i="2"/>
  <c r="B196" i="2"/>
  <c r="C196" i="2"/>
  <c r="D196" i="2"/>
  <c r="E196" i="2"/>
  <c r="A377" i="2" s="1"/>
  <c r="A197" i="2"/>
  <c r="B197" i="2"/>
  <c r="C197" i="2"/>
  <c r="D197" i="2"/>
  <c r="E197" i="2"/>
  <c r="A378" i="2" s="1"/>
  <c r="A198" i="2"/>
  <c r="B198" i="2"/>
  <c r="C198" i="2"/>
  <c r="D198" i="2"/>
  <c r="E198" i="2"/>
  <c r="A379" i="2" s="1"/>
  <c r="A199" i="2"/>
  <c r="B199" i="2"/>
  <c r="C199" i="2"/>
  <c r="D199" i="2"/>
  <c r="E199" i="2"/>
  <c r="A380" i="2" s="1"/>
  <c r="A200" i="2"/>
  <c r="B200" i="2"/>
  <c r="C200" i="2"/>
  <c r="D200" i="2"/>
  <c r="E200" i="2"/>
  <c r="A381" i="2" s="1"/>
  <c r="A201" i="2"/>
  <c r="B201" i="2"/>
  <c r="C201" i="2"/>
  <c r="D201" i="2"/>
  <c r="E201" i="2"/>
  <c r="A382" i="2" s="1"/>
  <c r="A202" i="2"/>
  <c r="B202" i="2"/>
  <c r="C202" i="2"/>
  <c r="D202" i="2"/>
  <c r="E202" i="2"/>
  <c r="A383" i="2" s="1"/>
  <c r="A203" i="2"/>
  <c r="B203" i="2"/>
  <c r="C203" i="2"/>
  <c r="D203" i="2"/>
  <c r="E203" i="2"/>
  <c r="A384" i="2" s="1"/>
  <c r="A204" i="2"/>
  <c r="B204" i="2"/>
  <c r="C204" i="2"/>
  <c r="D204" i="2"/>
  <c r="E204" i="2"/>
  <c r="A385" i="2" s="1"/>
  <c r="A205" i="2"/>
  <c r="B205" i="2"/>
  <c r="C205" i="2"/>
  <c r="D205" i="2"/>
  <c r="E205" i="2"/>
  <c r="A386" i="2" s="1"/>
  <c r="A206" i="2"/>
  <c r="B206" i="2"/>
  <c r="C206" i="2"/>
  <c r="D206" i="2"/>
  <c r="E206" i="2"/>
  <c r="A387" i="2" s="1"/>
  <c r="A207" i="2"/>
  <c r="B207" i="2"/>
  <c r="C207" i="2"/>
  <c r="D207" i="2"/>
  <c r="E207" i="2"/>
  <c r="A388" i="2" s="1"/>
  <c r="A208" i="2"/>
  <c r="B208" i="2"/>
  <c r="C208" i="2"/>
  <c r="D208" i="2"/>
  <c r="E208" i="2"/>
  <c r="A389" i="2" s="1"/>
  <c r="A209" i="2"/>
  <c r="B209" i="2"/>
  <c r="C209" i="2"/>
  <c r="D209" i="2"/>
  <c r="E209" i="2"/>
  <c r="A390" i="2" s="1"/>
  <c r="A210" i="2"/>
  <c r="B210" i="2"/>
  <c r="C210" i="2"/>
  <c r="D210" i="2"/>
  <c r="E210" i="2"/>
  <c r="A391" i="2" s="1"/>
  <c r="A211" i="2"/>
  <c r="B211" i="2"/>
  <c r="C211" i="2"/>
  <c r="D211" i="2"/>
  <c r="E211" i="2"/>
  <c r="A392" i="2" s="1"/>
  <c r="A212" i="2"/>
  <c r="B212" i="2"/>
  <c r="C212" i="2"/>
  <c r="D212" i="2"/>
  <c r="E212" i="2"/>
  <c r="A393" i="2" s="1"/>
  <c r="A213" i="2"/>
  <c r="B213" i="2"/>
  <c r="C213" i="2"/>
  <c r="D213" i="2"/>
  <c r="E213" i="2"/>
  <c r="A394" i="2" s="1"/>
  <c r="A214" i="2"/>
  <c r="B214" i="2"/>
  <c r="C214" i="2"/>
  <c r="D214" i="2"/>
  <c r="E214" i="2"/>
  <c r="A395" i="2" s="1"/>
  <c r="A215" i="2"/>
  <c r="B215" i="2"/>
  <c r="C215" i="2"/>
  <c r="D215" i="2"/>
  <c r="E215" i="2"/>
  <c r="A396" i="2" s="1"/>
  <c r="A216" i="2"/>
  <c r="B216" i="2"/>
  <c r="C216" i="2"/>
  <c r="D216" i="2"/>
  <c r="E216" i="2"/>
  <c r="A397" i="2" s="1"/>
  <c r="A217" i="2"/>
  <c r="B217" i="2"/>
  <c r="C217" i="2"/>
  <c r="D217" i="2"/>
  <c r="E217" i="2"/>
  <c r="A398" i="2" s="1"/>
  <c r="A218" i="2"/>
  <c r="B218" i="2"/>
  <c r="C218" i="2"/>
  <c r="D218" i="2"/>
  <c r="E218" i="2"/>
  <c r="A399" i="2" s="1"/>
  <c r="A219" i="2"/>
  <c r="B219" i="2"/>
  <c r="C219" i="2"/>
  <c r="D219" i="2"/>
  <c r="E219" i="2"/>
  <c r="A400" i="2" s="1"/>
  <c r="A220" i="2"/>
  <c r="B220" i="2"/>
  <c r="C220" i="2"/>
  <c r="D220" i="2"/>
  <c r="E220" i="2"/>
  <c r="A401" i="2" s="1"/>
  <c r="A221" i="2"/>
  <c r="B221" i="2"/>
  <c r="C221" i="2"/>
  <c r="D221" i="2"/>
  <c r="E221" i="2"/>
  <c r="A402" i="2" s="1"/>
  <c r="A222" i="2"/>
  <c r="B222" i="2"/>
  <c r="C222" i="2"/>
  <c r="D222" i="2"/>
  <c r="E222" i="2"/>
  <c r="A403" i="2" s="1"/>
  <c r="A223" i="2"/>
  <c r="B223" i="2"/>
  <c r="C223" i="2"/>
  <c r="D223" i="2"/>
  <c r="E223" i="2"/>
  <c r="A404" i="2" s="1"/>
  <c r="A224" i="2"/>
  <c r="B224" i="2"/>
  <c r="C224" i="2"/>
  <c r="D224" i="2"/>
  <c r="E224" i="2"/>
  <c r="A405" i="2" s="1"/>
  <c r="A225" i="2"/>
  <c r="B225" i="2"/>
  <c r="C225" i="2"/>
  <c r="D225" i="2"/>
  <c r="E225" i="2"/>
  <c r="A406" i="2" s="1"/>
  <c r="A226" i="2"/>
  <c r="B226" i="2"/>
  <c r="C226" i="2"/>
  <c r="D226" i="2"/>
  <c r="E226" i="2"/>
  <c r="A407" i="2" s="1"/>
  <c r="A227" i="2"/>
  <c r="B227" i="2"/>
  <c r="C227" i="2"/>
  <c r="D227" i="2"/>
  <c r="E227" i="2"/>
  <c r="A408" i="2" s="1"/>
  <c r="A228" i="2"/>
  <c r="B228" i="2"/>
  <c r="C228" i="2"/>
  <c r="D228" i="2"/>
  <c r="E228" i="2"/>
  <c r="A409" i="2" s="1"/>
  <c r="A229" i="2"/>
  <c r="B229" i="2"/>
  <c r="C229" i="2"/>
  <c r="D229" i="2"/>
  <c r="E229" i="2"/>
  <c r="A410" i="2" s="1"/>
  <c r="A230" i="2"/>
  <c r="B230" i="2"/>
  <c r="C230" i="2"/>
  <c r="D230" i="2"/>
  <c r="E230" i="2"/>
  <c r="A411" i="2" s="1"/>
  <c r="A231" i="2"/>
  <c r="B231" i="2"/>
  <c r="C231" i="2"/>
  <c r="D231" i="2"/>
  <c r="E231" i="2"/>
  <c r="A412" i="2" s="1"/>
  <c r="A232" i="2"/>
  <c r="B232" i="2"/>
  <c r="C232" i="2"/>
  <c r="D232" i="2"/>
  <c r="E232" i="2"/>
  <c r="A413" i="2" s="1"/>
  <c r="A233" i="2"/>
  <c r="B233" i="2"/>
  <c r="C233" i="2"/>
  <c r="D233" i="2"/>
  <c r="E233" i="2"/>
  <c r="A414" i="2" s="1"/>
  <c r="A234" i="2"/>
  <c r="B234" i="2"/>
  <c r="C234" i="2"/>
  <c r="D234" i="2"/>
  <c r="E234" i="2"/>
  <c r="A415" i="2" s="1"/>
  <c r="A235" i="2"/>
  <c r="B235" i="2"/>
  <c r="C235" i="2"/>
  <c r="D235" i="2"/>
  <c r="E235" i="2"/>
  <c r="A416" i="2" s="1"/>
  <c r="A236" i="2"/>
  <c r="B236" i="2"/>
  <c r="C236" i="2"/>
  <c r="D236" i="2"/>
  <c r="E236" i="2"/>
  <c r="A417" i="2" s="1"/>
  <c r="A237" i="2"/>
  <c r="B237" i="2"/>
  <c r="C237" i="2"/>
  <c r="D237" i="2"/>
  <c r="E237" i="2"/>
  <c r="A418" i="2" s="1"/>
  <c r="A238" i="2"/>
  <c r="B238" i="2"/>
  <c r="C238" i="2"/>
  <c r="D238" i="2"/>
  <c r="E238" i="2"/>
  <c r="A419" i="2" s="1"/>
  <c r="A239" i="2"/>
  <c r="B239" i="2"/>
  <c r="C239" i="2"/>
  <c r="D239" i="2"/>
  <c r="E239" i="2"/>
  <c r="A420" i="2" s="1"/>
  <c r="A240" i="2"/>
  <c r="B240" i="2"/>
  <c r="C240" i="2"/>
  <c r="D240" i="2"/>
  <c r="E240" i="2"/>
  <c r="A421" i="2" s="1"/>
  <c r="A241" i="2"/>
  <c r="B241" i="2"/>
  <c r="C241" i="2"/>
  <c r="D241" i="2"/>
  <c r="E241" i="2"/>
  <c r="A422" i="2" s="1"/>
  <c r="A242" i="2"/>
  <c r="B242" i="2"/>
  <c r="C242" i="2"/>
  <c r="D242" i="2"/>
  <c r="E242" i="2"/>
  <c r="A423" i="2" s="1"/>
  <c r="A243" i="2"/>
  <c r="B243" i="2"/>
  <c r="C243" i="2"/>
  <c r="D243" i="2"/>
  <c r="E243" i="2"/>
  <c r="A424" i="2" s="1"/>
  <c r="A244" i="2"/>
  <c r="B244" i="2"/>
  <c r="C244" i="2"/>
  <c r="D244" i="2"/>
  <c r="E244" i="2"/>
  <c r="A425" i="2" s="1"/>
  <c r="A245" i="2"/>
  <c r="B245" i="2"/>
  <c r="C245" i="2"/>
  <c r="D245" i="2"/>
  <c r="E245" i="2"/>
  <c r="A426" i="2" s="1"/>
  <c r="A246" i="2"/>
  <c r="B246" i="2"/>
  <c r="C246" i="2"/>
  <c r="D246" i="2"/>
  <c r="E246" i="2"/>
  <c r="A427" i="2" s="1"/>
  <c r="A247" i="2"/>
  <c r="B247" i="2"/>
  <c r="C247" i="2"/>
  <c r="D247" i="2"/>
  <c r="E247" i="2"/>
  <c r="A428" i="2" s="1"/>
  <c r="A248" i="2"/>
  <c r="B248" i="2"/>
  <c r="C248" i="2"/>
  <c r="D248" i="2"/>
  <c r="E248" i="2"/>
  <c r="A429" i="2" s="1"/>
  <c r="A249" i="2"/>
  <c r="B249" i="2"/>
  <c r="C249" i="2"/>
  <c r="D249" i="2"/>
  <c r="E249" i="2"/>
  <c r="A430" i="2" s="1"/>
  <c r="A250" i="2"/>
  <c r="B250" i="2"/>
  <c r="C250" i="2"/>
  <c r="D250" i="2"/>
  <c r="E250" i="2"/>
  <c r="A431" i="2" s="1"/>
  <c r="A251" i="2"/>
  <c r="B251" i="2"/>
  <c r="C251" i="2"/>
  <c r="D251" i="2"/>
  <c r="E251" i="2"/>
  <c r="A432" i="2" s="1"/>
  <c r="A252" i="2"/>
  <c r="B252" i="2"/>
  <c r="C252" i="2"/>
  <c r="D252" i="2"/>
  <c r="E252" i="2"/>
  <c r="A433" i="2" s="1"/>
  <c r="A253" i="2"/>
  <c r="B253" i="2"/>
  <c r="C253" i="2"/>
  <c r="D253" i="2"/>
  <c r="E253" i="2"/>
  <c r="A434" i="2" s="1"/>
  <c r="A254" i="2"/>
  <c r="B254" i="2"/>
  <c r="C254" i="2"/>
  <c r="D254" i="2"/>
  <c r="E254" i="2"/>
  <c r="A435" i="2" s="1"/>
  <c r="A255" i="2"/>
  <c r="B255" i="2"/>
  <c r="C255" i="2"/>
  <c r="D255" i="2"/>
  <c r="E255" i="2"/>
  <c r="A436" i="2" s="1"/>
  <c r="A256" i="2"/>
  <c r="B256" i="2"/>
  <c r="C256" i="2"/>
  <c r="D256" i="2"/>
  <c r="E256" i="2"/>
  <c r="A437" i="2" s="1"/>
  <c r="A257" i="2"/>
  <c r="B257" i="2"/>
  <c r="C257" i="2"/>
  <c r="D257" i="2"/>
  <c r="E257" i="2"/>
  <c r="A438" i="2" s="1"/>
  <c r="A258" i="2"/>
  <c r="B258" i="2"/>
  <c r="C258" i="2"/>
  <c r="D258" i="2"/>
  <c r="E258" i="2"/>
  <c r="A439" i="2" s="1"/>
  <c r="A259" i="2"/>
  <c r="B259" i="2"/>
  <c r="C259" i="2"/>
  <c r="D259" i="2"/>
  <c r="E259" i="2"/>
  <c r="A440" i="2" s="1"/>
  <c r="A260" i="2"/>
  <c r="B260" i="2"/>
  <c r="C260" i="2"/>
  <c r="D260" i="2"/>
  <c r="E260" i="2"/>
  <c r="A441" i="2" s="1"/>
  <c r="A261" i="2"/>
  <c r="B261" i="2"/>
  <c r="C261" i="2"/>
  <c r="D261" i="2"/>
  <c r="E261" i="2"/>
  <c r="A442" i="2" s="1"/>
  <c r="A262" i="2"/>
  <c r="B262" i="2"/>
  <c r="C262" i="2"/>
  <c r="D262" i="2"/>
  <c r="E262" i="2"/>
  <c r="A443" i="2" s="1"/>
  <c r="A263" i="2"/>
  <c r="B263" i="2"/>
  <c r="C263" i="2"/>
  <c r="D263" i="2"/>
  <c r="E263" i="2"/>
  <c r="A444" i="2" s="1"/>
  <c r="A264" i="2"/>
  <c r="B264" i="2"/>
  <c r="C264" i="2"/>
  <c r="D264" i="2"/>
  <c r="E264" i="2"/>
  <c r="A445" i="2" s="1"/>
  <c r="A265" i="2"/>
  <c r="B265" i="2"/>
  <c r="C265" i="2"/>
  <c r="D265" i="2"/>
  <c r="E265" i="2"/>
  <c r="A446" i="2" s="1"/>
  <c r="A266" i="2"/>
  <c r="B266" i="2"/>
  <c r="C266" i="2"/>
  <c r="D266" i="2"/>
  <c r="E266" i="2"/>
  <c r="A447" i="2" s="1"/>
  <c r="A267" i="2"/>
  <c r="B267" i="2"/>
  <c r="C267" i="2"/>
  <c r="D267" i="2"/>
  <c r="E267" i="2"/>
  <c r="A448" i="2" s="1"/>
  <c r="A268" i="2"/>
  <c r="B268" i="2"/>
  <c r="C268" i="2"/>
  <c r="D268" i="2"/>
  <c r="E268" i="2"/>
  <c r="A449" i="2" s="1"/>
  <c r="A269" i="2"/>
  <c r="B269" i="2"/>
  <c r="C269" i="2"/>
  <c r="D269" i="2"/>
  <c r="E269" i="2"/>
  <c r="A450" i="2" s="1"/>
  <c r="A270" i="2"/>
  <c r="B270" i="2"/>
  <c r="C270" i="2"/>
  <c r="D270" i="2"/>
  <c r="E270" i="2"/>
  <c r="A451" i="2" s="1"/>
  <c r="A271" i="2"/>
  <c r="B271" i="2"/>
  <c r="C271" i="2"/>
  <c r="D271" i="2"/>
  <c r="E271" i="2"/>
  <c r="A452" i="2" s="1"/>
  <c r="A272" i="2"/>
  <c r="B272" i="2"/>
  <c r="C272" i="2"/>
  <c r="D272" i="2"/>
  <c r="E272" i="2"/>
  <c r="A453" i="2" s="1"/>
  <c r="A273" i="2"/>
  <c r="B273" i="2"/>
  <c r="C273" i="2"/>
  <c r="D273" i="2"/>
  <c r="E273" i="2"/>
  <c r="A454" i="2" s="1"/>
  <c r="A274" i="2"/>
  <c r="B274" i="2"/>
  <c r="C274" i="2"/>
  <c r="D274" i="2"/>
  <c r="E274" i="2"/>
  <c r="A455" i="2" s="1"/>
  <c r="A275" i="2"/>
  <c r="B275" i="2"/>
  <c r="C275" i="2"/>
  <c r="D275" i="2"/>
  <c r="E275" i="2"/>
  <c r="A456" i="2" s="1"/>
  <c r="A276" i="2"/>
  <c r="B276" i="2"/>
  <c r="C276" i="2"/>
  <c r="D276" i="2"/>
  <c r="E276" i="2"/>
  <c r="A457" i="2" s="1"/>
  <c r="A277" i="2"/>
  <c r="B277" i="2"/>
  <c r="C277" i="2"/>
  <c r="D277" i="2"/>
  <c r="E277" i="2"/>
  <c r="A458" i="2" s="1"/>
  <c r="A278" i="2"/>
  <c r="B278" i="2"/>
  <c r="C278" i="2"/>
  <c r="D278" i="2"/>
  <c r="E278" i="2"/>
  <c r="A459" i="2" s="1"/>
  <c r="A279" i="2"/>
  <c r="B279" i="2"/>
  <c r="C279" i="2"/>
  <c r="D279" i="2"/>
  <c r="E279" i="2"/>
  <c r="A460" i="2" s="1"/>
  <c r="A280" i="2"/>
  <c r="B280" i="2"/>
  <c r="C280" i="2"/>
  <c r="D280" i="2"/>
  <c r="E280" i="2"/>
  <c r="A461" i="2" s="1"/>
  <c r="A281" i="2"/>
  <c r="B281" i="2"/>
  <c r="C281" i="2"/>
  <c r="D281" i="2"/>
  <c r="E281" i="2"/>
  <c r="A462" i="2" s="1"/>
  <c r="A282" i="2"/>
  <c r="B282" i="2"/>
  <c r="C282" i="2"/>
  <c r="D282" i="2"/>
  <c r="E282" i="2"/>
  <c r="A463" i="2" s="1"/>
  <c r="A283" i="2"/>
  <c r="B283" i="2"/>
  <c r="C283" i="2"/>
  <c r="D283" i="2"/>
  <c r="E283" i="2"/>
  <c r="A464" i="2" s="1"/>
  <c r="A284" i="2"/>
  <c r="B284" i="2"/>
  <c r="C284" i="2"/>
  <c r="D284" i="2"/>
  <c r="E284" i="2"/>
  <c r="A465" i="2" s="1"/>
  <c r="A285" i="2"/>
  <c r="B285" i="2"/>
  <c r="C285" i="2"/>
  <c r="D285" i="2"/>
  <c r="E285" i="2"/>
  <c r="A466" i="2" s="1"/>
  <c r="A286" i="2"/>
  <c r="B286" i="2"/>
  <c r="C286" i="2"/>
  <c r="D286" i="2"/>
  <c r="E286" i="2"/>
  <c r="A467" i="2" s="1"/>
  <c r="A287" i="2"/>
  <c r="B287" i="2"/>
  <c r="C287" i="2"/>
  <c r="D287" i="2"/>
  <c r="E287" i="2"/>
  <c r="A468" i="2" s="1"/>
  <c r="A288" i="2"/>
  <c r="B288" i="2"/>
  <c r="C288" i="2"/>
  <c r="D288" i="2"/>
  <c r="E288" i="2"/>
  <c r="A469" i="2" s="1"/>
  <c r="A289" i="2"/>
  <c r="B289" i="2"/>
  <c r="C289" i="2"/>
  <c r="D289" i="2"/>
  <c r="E289" i="2"/>
  <c r="A470" i="2" s="1"/>
  <c r="A290" i="2"/>
  <c r="B290" i="2"/>
  <c r="C290" i="2"/>
  <c r="D290" i="2"/>
  <c r="E290" i="2"/>
  <c r="A471" i="2" s="1"/>
  <c r="A291" i="2"/>
  <c r="B291" i="2"/>
  <c r="C291" i="2"/>
  <c r="D291" i="2"/>
  <c r="E291" i="2"/>
  <c r="A472" i="2" s="1"/>
  <c r="A292" i="2"/>
  <c r="B292" i="2"/>
  <c r="C292" i="2"/>
  <c r="D292" i="2"/>
  <c r="E292" i="2"/>
  <c r="A473" i="2" s="1"/>
  <c r="A293" i="2"/>
  <c r="B293" i="2"/>
  <c r="C293" i="2"/>
  <c r="D293" i="2"/>
  <c r="E293" i="2"/>
  <c r="A474" i="2" s="1"/>
  <c r="A294" i="2"/>
  <c r="B294" i="2"/>
  <c r="C294" i="2"/>
  <c r="D294" i="2"/>
  <c r="E294" i="2"/>
  <c r="A475" i="2" s="1"/>
  <c r="A295" i="2"/>
  <c r="B295" i="2"/>
  <c r="C295" i="2"/>
  <c r="D295" i="2"/>
  <c r="E295" i="2"/>
  <c r="A476" i="2" s="1"/>
  <c r="A296" i="2"/>
  <c r="B296" i="2"/>
  <c r="C296" i="2"/>
  <c r="D296" i="2"/>
  <c r="E296" i="2"/>
  <c r="A477" i="2" s="1"/>
  <c r="A297" i="2"/>
  <c r="B297" i="2"/>
  <c r="C297" i="2"/>
  <c r="D297" i="2"/>
  <c r="E297" i="2"/>
  <c r="A478" i="2" s="1"/>
  <c r="A298" i="2"/>
  <c r="B298" i="2"/>
  <c r="C298" i="2"/>
  <c r="D298" i="2"/>
  <c r="E298" i="2"/>
  <c r="A479" i="2" s="1"/>
  <c r="A299" i="2"/>
  <c r="B299" i="2"/>
  <c r="C299" i="2"/>
  <c r="D299" i="2"/>
  <c r="E299" i="2"/>
  <c r="A480" i="2" s="1"/>
  <c r="A300" i="2"/>
  <c r="B300" i="2"/>
  <c r="C300" i="2"/>
  <c r="D300" i="2"/>
  <c r="E300" i="2"/>
  <c r="A481" i="2" s="1"/>
  <c r="A301" i="2"/>
  <c r="B301" i="2"/>
  <c r="C301" i="2"/>
  <c r="D301" i="2"/>
  <c r="E301" i="2"/>
  <c r="A482" i="2" s="1"/>
  <c r="A302" i="2"/>
  <c r="B302" i="2"/>
  <c r="C302" i="2"/>
  <c r="D302" i="2"/>
  <c r="E302" i="2"/>
  <c r="A483" i="2" s="1"/>
  <c r="A303" i="2"/>
  <c r="B303" i="2"/>
  <c r="C303" i="2"/>
  <c r="D303" i="2"/>
  <c r="E303" i="2"/>
  <c r="A484" i="2" s="1"/>
  <c r="A304" i="2"/>
  <c r="B304" i="2"/>
  <c r="C304" i="2"/>
  <c r="D304" i="2"/>
  <c r="E304" i="2"/>
  <c r="A485" i="2" s="1"/>
  <c r="A305" i="2"/>
  <c r="B305" i="2"/>
  <c r="C305" i="2"/>
  <c r="D305" i="2"/>
  <c r="E305" i="2"/>
  <c r="A486" i="2" s="1"/>
  <c r="A306" i="2"/>
  <c r="B306" i="2"/>
  <c r="C306" i="2"/>
  <c r="D306" i="2"/>
  <c r="E306" i="2"/>
  <c r="A487" i="2" s="1"/>
  <c r="A307" i="2"/>
  <c r="B307" i="2"/>
  <c r="C307" i="2"/>
  <c r="D307" i="2"/>
  <c r="E307" i="2"/>
  <c r="A488" i="2" s="1"/>
  <c r="A308" i="2"/>
  <c r="B308" i="2"/>
  <c r="C308" i="2"/>
  <c r="D308" i="2"/>
  <c r="E308" i="2"/>
  <c r="A489" i="2" s="1"/>
  <c r="A309" i="2"/>
  <c r="B309" i="2"/>
  <c r="C309" i="2"/>
  <c r="D309" i="2"/>
  <c r="E309" i="2"/>
  <c r="A490" i="2" s="1"/>
  <c r="A310" i="2"/>
  <c r="B310" i="2"/>
  <c r="C310" i="2"/>
  <c r="D310" i="2"/>
  <c r="E310" i="2"/>
  <c r="A491" i="2" s="1"/>
  <c r="A311" i="2"/>
  <c r="B311" i="2"/>
  <c r="C311" i="2"/>
  <c r="D311" i="2"/>
  <c r="E311" i="2"/>
  <c r="A492" i="2" s="1"/>
  <c r="A312" i="2"/>
  <c r="B312" i="2"/>
  <c r="C312" i="2"/>
  <c r="D312" i="2"/>
  <c r="E312" i="2"/>
  <c r="A493" i="2" s="1"/>
  <c r="A313" i="2"/>
  <c r="B313" i="2"/>
  <c r="C313" i="2"/>
  <c r="D313" i="2"/>
  <c r="E313" i="2"/>
  <c r="A494" i="2" s="1"/>
  <c r="A314" i="2"/>
  <c r="B314" i="2"/>
  <c r="C314" i="2"/>
  <c r="D314" i="2"/>
  <c r="E314" i="2"/>
  <c r="A495" i="2" s="1"/>
  <c r="A315" i="2"/>
  <c r="B315" i="2"/>
  <c r="C315" i="2"/>
  <c r="D315" i="2"/>
  <c r="E315" i="2"/>
  <c r="A496" i="2" s="1"/>
  <c r="A316" i="2"/>
  <c r="B316" i="2"/>
  <c r="C316" i="2"/>
  <c r="D316" i="2"/>
  <c r="E316" i="2"/>
  <c r="A497" i="2" s="1"/>
  <c r="A317" i="2"/>
  <c r="B317" i="2"/>
  <c r="C317" i="2"/>
  <c r="D317" i="2"/>
  <c r="E317" i="2"/>
  <c r="A498" i="2" s="1"/>
  <c r="A318" i="2"/>
  <c r="B318" i="2"/>
  <c r="C318" i="2"/>
  <c r="D318" i="2"/>
  <c r="E318" i="2"/>
  <c r="A499" i="2" s="1"/>
  <c r="A319" i="2"/>
  <c r="B319" i="2"/>
  <c r="C319" i="2"/>
  <c r="D319" i="2"/>
  <c r="E319" i="2"/>
  <c r="A500" i="2" s="1"/>
  <c r="A320" i="2"/>
  <c r="B320" i="2"/>
  <c r="C320" i="2"/>
  <c r="D320" i="2"/>
  <c r="E320" i="2"/>
  <c r="A501" i="2" s="1"/>
  <c r="A321" i="2"/>
  <c r="B321" i="2"/>
  <c r="C321" i="2"/>
  <c r="D321" i="2"/>
  <c r="E321" i="2"/>
  <c r="A502" i="2" s="1"/>
  <c r="A322" i="2"/>
  <c r="B322" i="2"/>
  <c r="C322" i="2"/>
  <c r="D322" i="2"/>
  <c r="E322" i="2"/>
  <c r="A503" i="2" s="1"/>
  <c r="A323" i="2"/>
  <c r="B323" i="2"/>
  <c r="C323" i="2"/>
  <c r="D323" i="2"/>
  <c r="E323" i="2"/>
  <c r="A504" i="2" s="1"/>
  <c r="A324" i="2"/>
  <c r="B324" i="2"/>
  <c r="C324" i="2"/>
  <c r="D324" i="2"/>
  <c r="E324" i="2"/>
  <c r="A505" i="2" s="1"/>
  <c r="A325" i="2"/>
  <c r="B325" i="2"/>
  <c r="C325" i="2"/>
  <c r="D325" i="2"/>
  <c r="E325" i="2"/>
  <c r="A506" i="2" s="1"/>
  <c r="A326" i="2"/>
  <c r="B326" i="2"/>
  <c r="C326" i="2"/>
  <c r="D326" i="2"/>
  <c r="E326" i="2"/>
  <c r="A507" i="2" s="1"/>
  <c r="A327" i="2"/>
  <c r="B327" i="2"/>
  <c r="C327" i="2"/>
  <c r="D327" i="2"/>
  <c r="E327" i="2"/>
  <c r="A508" i="2" s="1"/>
  <c r="A328" i="2"/>
  <c r="B328" i="2"/>
  <c r="C328" i="2"/>
  <c r="D328" i="2"/>
  <c r="E328" i="2"/>
  <c r="A509" i="2" s="1"/>
  <c r="A329" i="2"/>
  <c r="B329" i="2"/>
  <c r="C329" i="2"/>
  <c r="D329" i="2"/>
  <c r="E329" i="2"/>
  <c r="A510" i="2" s="1"/>
  <c r="A330" i="2"/>
  <c r="B330" i="2"/>
  <c r="C330" i="2"/>
  <c r="D330" i="2"/>
  <c r="E330" i="2"/>
  <c r="A511" i="2" s="1"/>
  <c r="A331" i="2"/>
  <c r="B331" i="2"/>
  <c r="C331" i="2"/>
  <c r="D331" i="2"/>
  <c r="E331" i="2"/>
  <c r="A512" i="2" s="1"/>
  <c r="A332" i="2"/>
  <c r="B332" i="2"/>
  <c r="C332" i="2"/>
  <c r="D332" i="2"/>
  <c r="E332" i="2"/>
  <c r="A513" i="2" s="1"/>
  <c r="A333" i="2"/>
  <c r="B333" i="2"/>
  <c r="C333" i="2"/>
  <c r="D333" i="2"/>
  <c r="E333" i="2"/>
  <c r="A514" i="2" s="1"/>
  <c r="A334" i="2"/>
  <c r="B334" i="2"/>
  <c r="C334" i="2"/>
  <c r="D334" i="2"/>
  <c r="E334" i="2"/>
  <c r="A515" i="2" s="1"/>
  <c r="A335" i="2"/>
  <c r="B335" i="2"/>
  <c r="C335" i="2"/>
  <c r="D335" i="2"/>
  <c r="E335" i="2"/>
  <c r="A516" i="2" s="1"/>
  <c r="A336" i="2"/>
  <c r="B336" i="2"/>
  <c r="C336" i="2"/>
  <c r="D336" i="2"/>
  <c r="E336" i="2"/>
  <c r="A517" i="2" s="1"/>
  <c r="A337" i="2"/>
  <c r="B337" i="2"/>
  <c r="C337" i="2"/>
  <c r="D337" i="2"/>
  <c r="E337" i="2"/>
  <c r="A518" i="2" s="1"/>
  <c r="A338" i="2"/>
  <c r="B338" i="2"/>
  <c r="C338" i="2"/>
  <c r="D338" i="2"/>
  <c r="E338" i="2"/>
  <c r="A519" i="2" s="1"/>
  <c r="A339" i="2"/>
  <c r="B339" i="2"/>
  <c r="C339" i="2"/>
  <c r="D339" i="2"/>
  <c r="E339" i="2"/>
  <c r="A520" i="2" s="1"/>
  <c r="A340" i="2"/>
  <c r="B340" i="2"/>
  <c r="C340" i="2"/>
  <c r="D340" i="2"/>
  <c r="E340" i="2"/>
  <c r="A521" i="2" s="1"/>
  <c r="A341" i="2"/>
  <c r="B341" i="2"/>
  <c r="C341" i="2"/>
  <c r="D341" i="2"/>
  <c r="E341" i="2"/>
  <c r="A522" i="2" s="1"/>
  <c r="A342" i="2"/>
  <c r="B342" i="2"/>
  <c r="C342" i="2"/>
  <c r="D342" i="2"/>
  <c r="E342" i="2"/>
  <c r="A523" i="2" s="1"/>
  <c r="A343" i="2"/>
  <c r="B343" i="2"/>
  <c r="C343" i="2"/>
  <c r="D343" i="2"/>
  <c r="E343" i="2"/>
  <c r="A524" i="2" s="1"/>
  <c r="A344" i="2"/>
  <c r="B344" i="2"/>
  <c r="C344" i="2"/>
  <c r="D344" i="2"/>
  <c r="E344" i="2"/>
  <c r="A525" i="2" s="1"/>
  <c r="A345" i="2"/>
  <c r="B345" i="2"/>
  <c r="C345" i="2"/>
  <c r="D345" i="2"/>
  <c r="E345" i="2"/>
  <c r="A526" i="2" s="1"/>
  <c r="A346" i="2"/>
  <c r="B346" i="2"/>
  <c r="C346" i="2"/>
  <c r="D346" i="2"/>
  <c r="E346" i="2"/>
  <c r="A527" i="2" s="1"/>
  <c r="A347" i="2"/>
  <c r="B347" i="2"/>
  <c r="C347" i="2"/>
  <c r="D347" i="2"/>
  <c r="E347" i="2"/>
  <c r="A528" i="2" s="1"/>
  <c r="A348" i="2"/>
  <c r="B348" i="2"/>
  <c r="C348" i="2"/>
  <c r="D348" i="2"/>
  <c r="E348" i="2"/>
  <c r="A529" i="2" s="1"/>
  <c r="A349" i="2"/>
  <c r="B349" i="2"/>
  <c r="C349" i="2"/>
  <c r="D349" i="2"/>
  <c r="E349" i="2"/>
  <c r="A530" i="2" s="1"/>
  <c r="A350" i="2"/>
  <c r="B350" i="2"/>
  <c r="C350" i="2"/>
  <c r="D350" i="2"/>
  <c r="E350" i="2"/>
  <c r="A531" i="2" s="1"/>
  <c r="A351" i="2"/>
  <c r="B351" i="2"/>
  <c r="C351" i="2"/>
  <c r="D351" i="2"/>
  <c r="E351" i="2"/>
  <c r="A532" i="2" s="1"/>
  <c r="A352" i="2"/>
  <c r="B352" i="2"/>
  <c r="C352" i="2"/>
  <c r="D352" i="2"/>
  <c r="E352" i="2"/>
  <c r="A533" i="2" s="1"/>
  <c r="A353" i="2"/>
  <c r="B353" i="2"/>
  <c r="C353" i="2"/>
  <c r="D353" i="2"/>
  <c r="E353" i="2"/>
  <c r="A534" i="2" s="1"/>
  <c r="A354" i="2"/>
  <c r="B354" i="2"/>
  <c r="C354" i="2"/>
  <c r="D354" i="2"/>
  <c r="E354" i="2"/>
  <c r="A535" i="2" s="1"/>
  <c r="A355" i="2"/>
  <c r="B355" i="2"/>
  <c r="C355" i="2"/>
  <c r="D355" i="2"/>
  <c r="E355" i="2"/>
  <c r="A536" i="2" s="1"/>
  <c r="A356" i="2"/>
  <c r="B356" i="2"/>
  <c r="C356" i="2"/>
  <c r="D356" i="2"/>
  <c r="E356" i="2"/>
  <c r="A537" i="2" s="1"/>
  <c r="A357" i="2"/>
  <c r="B357" i="2"/>
  <c r="C357" i="2"/>
  <c r="D357" i="2"/>
  <c r="E357" i="2"/>
  <c r="A538" i="2" s="1"/>
  <c r="A358" i="2"/>
  <c r="B358" i="2"/>
  <c r="C358" i="2"/>
  <c r="D358" i="2"/>
  <c r="E358" i="2"/>
  <c r="A539" i="2" s="1"/>
  <c r="A359" i="2"/>
  <c r="B359" i="2"/>
  <c r="C359" i="2"/>
  <c r="D359" i="2"/>
  <c r="E359" i="2"/>
  <c r="A540" i="2" s="1"/>
  <c r="A360" i="2"/>
  <c r="B360" i="2"/>
  <c r="C360" i="2"/>
  <c r="D360" i="2"/>
  <c r="E360" i="2"/>
  <c r="A541" i="2" s="1"/>
  <c r="A361" i="2"/>
  <c r="B361" i="2"/>
  <c r="C361" i="2"/>
  <c r="D361" i="2"/>
  <c r="E361" i="2"/>
  <c r="A542" i="2" s="1"/>
  <c r="F184" i="2"/>
  <c r="E184" i="2"/>
  <c r="A365" i="2" s="1"/>
  <c r="D184" i="2"/>
  <c r="C184" i="2"/>
  <c r="B184" i="2"/>
  <c r="A184" i="2"/>
  <c r="A183" i="2"/>
  <c r="A364" i="2" s="1"/>
  <c r="R566" i="2" s="1"/>
  <c r="E181" i="2"/>
  <c r="D181" i="2"/>
  <c r="C181" i="2"/>
  <c r="B181" i="2"/>
  <c r="A181" i="2"/>
  <c r="R581" i="2" l="1"/>
  <c r="C581" i="2" s="1"/>
  <c r="R577" i="2"/>
  <c r="C577" i="2" s="1"/>
  <c r="A552" i="2"/>
  <c r="C593" i="2"/>
  <c r="A557" i="2"/>
  <c r="A560" i="2"/>
  <c r="B561" i="2"/>
  <c r="C553" i="2"/>
  <c r="D561" i="2"/>
  <c r="C557" i="2"/>
  <c r="R589" i="2"/>
  <c r="C589" i="2" s="1"/>
  <c r="R573" i="2"/>
  <c r="C573" i="2" s="1"/>
  <c r="E593" i="2"/>
  <c r="A593" i="2"/>
  <c r="B553" i="2"/>
  <c r="D557" i="2"/>
  <c r="B593" i="2"/>
  <c r="D553" i="2"/>
  <c r="C561" i="2"/>
  <c r="B557" i="2"/>
  <c r="R585" i="2"/>
  <c r="C585" i="2" s="1"/>
  <c r="R569" i="2"/>
  <c r="C569" i="2" s="1"/>
  <c r="A566" i="2"/>
  <c r="E566" i="2"/>
  <c r="B566" i="2"/>
  <c r="C566" i="2"/>
  <c r="D566" i="2"/>
  <c r="A553" i="2"/>
  <c r="A556" i="2"/>
  <c r="B581" i="2"/>
  <c r="B577" i="2"/>
  <c r="B573" i="2"/>
  <c r="B552" i="2"/>
  <c r="B556" i="2"/>
  <c r="B560" i="2"/>
  <c r="R592" i="2"/>
  <c r="R588" i="2"/>
  <c r="R584" i="2"/>
  <c r="R580" i="2"/>
  <c r="R576" i="2"/>
  <c r="R572" i="2"/>
  <c r="R568" i="2"/>
  <c r="E585" i="2"/>
  <c r="A585" i="2"/>
  <c r="E581" i="2"/>
  <c r="A581" i="2"/>
  <c r="E577" i="2"/>
  <c r="A577" i="2"/>
  <c r="E569" i="2"/>
  <c r="A569" i="2"/>
  <c r="A561" i="2"/>
  <c r="B585" i="2"/>
  <c r="C552" i="2"/>
  <c r="C556" i="2"/>
  <c r="C560" i="2"/>
  <c r="R565" i="2"/>
  <c r="R591" i="2"/>
  <c r="R587" i="2"/>
  <c r="R583" i="2"/>
  <c r="R579" i="2"/>
  <c r="R575" i="2"/>
  <c r="R571" i="2"/>
  <c r="R567" i="2"/>
  <c r="D585" i="2"/>
  <c r="D581" i="2"/>
  <c r="D577" i="2"/>
  <c r="D569" i="2"/>
  <c r="B183" i="2"/>
  <c r="B564" i="2" s="1"/>
  <c r="D552" i="2"/>
  <c r="D556" i="2"/>
  <c r="D560" i="2"/>
  <c r="R594" i="2"/>
  <c r="R590" i="2"/>
  <c r="R586" i="2"/>
  <c r="R582" i="2"/>
  <c r="R578" i="2"/>
  <c r="R574" i="2"/>
  <c r="R570" i="2"/>
  <c r="A472" i="3"/>
  <c r="B472" i="3"/>
  <c r="C472" i="3"/>
  <c r="A473" i="3"/>
  <c r="B473" i="3"/>
  <c r="C473" i="3"/>
  <c r="A474" i="3"/>
  <c r="B474" i="3"/>
  <c r="C474" i="3"/>
  <c r="A475" i="3"/>
  <c r="B475" i="3"/>
  <c r="C475" i="3"/>
  <c r="A476" i="3"/>
  <c r="B476" i="3"/>
  <c r="C476" i="3"/>
  <c r="A477" i="3"/>
  <c r="B477" i="3"/>
  <c r="C477" i="3"/>
  <c r="A478" i="3"/>
  <c r="B478" i="3"/>
  <c r="C478" i="3"/>
  <c r="A479" i="3"/>
  <c r="B479" i="3"/>
  <c r="C479" i="3"/>
  <c r="A480" i="3"/>
  <c r="B480" i="3"/>
  <c r="C480" i="3"/>
  <c r="A481" i="3"/>
  <c r="B481" i="3"/>
  <c r="C481" i="3"/>
  <c r="A482" i="3"/>
  <c r="B482" i="3"/>
  <c r="C482" i="3"/>
  <c r="A483" i="3"/>
  <c r="B483" i="3"/>
  <c r="C483" i="3"/>
  <c r="A484" i="3"/>
  <c r="B484" i="3"/>
  <c r="C484" i="3"/>
  <c r="A485" i="3"/>
  <c r="B485" i="3"/>
  <c r="C485" i="3"/>
  <c r="A486" i="3"/>
  <c r="B486" i="3"/>
  <c r="C486" i="3"/>
  <c r="A487" i="3"/>
  <c r="B487" i="3"/>
  <c r="C487" i="3"/>
  <c r="A488" i="3"/>
  <c r="B488" i="3"/>
  <c r="C488" i="3"/>
  <c r="A489" i="3"/>
  <c r="B489" i="3"/>
  <c r="C489" i="3"/>
  <c r="A490" i="3"/>
  <c r="B490" i="3"/>
  <c r="C490" i="3"/>
  <c r="A491" i="3"/>
  <c r="B491" i="3"/>
  <c r="C491" i="3"/>
  <c r="A492" i="3"/>
  <c r="B492" i="3"/>
  <c r="C492" i="3"/>
  <c r="A493" i="3"/>
  <c r="B493" i="3"/>
  <c r="C493" i="3"/>
  <c r="A494" i="3"/>
  <c r="B494" i="3"/>
  <c r="C494" i="3"/>
  <c r="A495" i="3"/>
  <c r="B495" i="3"/>
  <c r="C495" i="3"/>
  <c r="A496" i="3"/>
  <c r="B496" i="3"/>
  <c r="C496" i="3"/>
  <c r="A497" i="3"/>
  <c r="B497" i="3"/>
  <c r="C497" i="3"/>
  <c r="A498" i="3"/>
  <c r="B498" i="3"/>
  <c r="C498" i="3"/>
  <c r="A499" i="3"/>
  <c r="B499" i="3"/>
  <c r="C499" i="3"/>
  <c r="A500" i="3"/>
  <c r="B500" i="3"/>
  <c r="C500" i="3"/>
  <c r="A501" i="3"/>
  <c r="B501" i="3"/>
  <c r="C501" i="3"/>
  <c r="A502" i="3"/>
  <c r="B502" i="3"/>
  <c r="C502" i="3"/>
  <c r="A503" i="3"/>
  <c r="B503" i="3"/>
  <c r="C503" i="3"/>
  <c r="A504" i="3"/>
  <c r="B504" i="3"/>
  <c r="C504" i="3"/>
  <c r="A505" i="3"/>
  <c r="B505" i="3"/>
  <c r="C505" i="3"/>
  <c r="A506" i="3"/>
  <c r="B506" i="3"/>
  <c r="C506" i="3"/>
  <c r="A507" i="3"/>
  <c r="B507" i="3"/>
  <c r="C507" i="3"/>
  <c r="A508" i="3"/>
  <c r="B508" i="3"/>
  <c r="C508" i="3"/>
  <c r="A509" i="3"/>
  <c r="B509" i="3"/>
  <c r="C509" i="3"/>
  <c r="A510" i="3"/>
  <c r="B510" i="3"/>
  <c r="C510" i="3"/>
  <c r="A511" i="3"/>
  <c r="B511" i="3"/>
  <c r="C511" i="3"/>
  <c r="A512" i="3"/>
  <c r="B512" i="3"/>
  <c r="C512" i="3"/>
  <c r="A513" i="3"/>
  <c r="B513" i="3"/>
  <c r="C513" i="3"/>
  <c r="A514" i="3"/>
  <c r="B514" i="3"/>
  <c r="C514" i="3"/>
  <c r="A515" i="3"/>
  <c r="B515" i="3"/>
  <c r="C515" i="3"/>
  <c r="A516" i="3"/>
  <c r="B516" i="3"/>
  <c r="C516" i="3"/>
  <c r="A517" i="3"/>
  <c r="B517" i="3"/>
  <c r="C517" i="3"/>
  <c r="A518" i="3"/>
  <c r="B518" i="3"/>
  <c r="C518" i="3"/>
  <c r="A519" i="3"/>
  <c r="B519" i="3"/>
  <c r="C519" i="3"/>
  <c r="A520" i="3"/>
  <c r="B520" i="3"/>
  <c r="C520" i="3"/>
  <c r="A521" i="3"/>
  <c r="B521" i="3"/>
  <c r="C521" i="3"/>
  <c r="A522" i="3"/>
  <c r="B522" i="3"/>
  <c r="C522" i="3"/>
  <c r="A523" i="3"/>
  <c r="B523" i="3"/>
  <c r="C523" i="3"/>
  <c r="A524" i="3"/>
  <c r="B524" i="3"/>
  <c r="C524" i="3"/>
  <c r="A525" i="3"/>
  <c r="B525" i="3"/>
  <c r="C525" i="3"/>
  <c r="A526" i="3"/>
  <c r="B526" i="3"/>
  <c r="C526" i="3"/>
  <c r="A527" i="3"/>
  <c r="B527" i="3"/>
  <c r="C527" i="3"/>
  <c r="A528" i="3"/>
  <c r="B528" i="3"/>
  <c r="C528" i="3"/>
  <c r="A529" i="3"/>
  <c r="B529" i="3"/>
  <c r="C529" i="3"/>
  <c r="A530" i="3"/>
  <c r="B530" i="3"/>
  <c r="C530" i="3"/>
  <c r="A531" i="3"/>
  <c r="B531" i="3"/>
  <c r="C531" i="3"/>
  <c r="A532" i="3"/>
  <c r="B532" i="3"/>
  <c r="C532" i="3"/>
  <c r="A533" i="3"/>
  <c r="B533" i="3"/>
  <c r="C533" i="3"/>
  <c r="A534" i="3"/>
  <c r="B534" i="3"/>
  <c r="C534" i="3"/>
  <c r="A535" i="3"/>
  <c r="B535" i="3"/>
  <c r="C535" i="3"/>
  <c r="A536" i="3"/>
  <c r="B536" i="3"/>
  <c r="C536" i="3"/>
  <c r="A537" i="3"/>
  <c r="B537" i="3"/>
  <c r="C537" i="3"/>
  <c r="A538" i="3"/>
  <c r="B538" i="3"/>
  <c r="C538" i="3"/>
  <c r="A539" i="3"/>
  <c r="B539" i="3"/>
  <c r="C539" i="3"/>
  <c r="A540" i="3"/>
  <c r="B540" i="3"/>
  <c r="C540" i="3"/>
  <c r="A541" i="3"/>
  <c r="B541" i="3"/>
  <c r="C541" i="3"/>
  <c r="A542" i="3"/>
  <c r="B542" i="3"/>
  <c r="C542" i="3"/>
  <c r="A543" i="3"/>
  <c r="B543" i="3"/>
  <c r="C543" i="3"/>
  <c r="A544" i="3"/>
  <c r="B544" i="3"/>
  <c r="C544" i="3"/>
  <c r="A545" i="3"/>
  <c r="B545" i="3"/>
  <c r="C545" i="3"/>
  <c r="A546" i="3"/>
  <c r="B546" i="3"/>
  <c r="C546" i="3"/>
  <c r="A547" i="3"/>
  <c r="B547" i="3"/>
  <c r="C547" i="3"/>
  <c r="A548" i="3"/>
  <c r="B548" i="3"/>
  <c r="C548" i="3"/>
  <c r="A549" i="3"/>
  <c r="B549" i="3"/>
  <c r="C549" i="3"/>
  <c r="A550" i="3"/>
  <c r="B550" i="3"/>
  <c r="C550" i="3"/>
  <c r="A551" i="3"/>
  <c r="B551" i="3"/>
  <c r="C551" i="3"/>
  <c r="A552" i="3"/>
  <c r="B552" i="3"/>
  <c r="C552" i="3"/>
  <c r="A553" i="3"/>
  <c r="B553" i="3"/>
  <c r="C553" i="3"/>
  <c r="A554" i="3"/>
  <c r="B554" i="3"/>
  <c r="C554" i="3"/>
  <c r="A555" i="3"/>
  <c r="B555" i="3"/>
  <c r="C555" i="3"/>
  <c r="A556" i="3"/>
  <c r="B556" i="3"/>
  <c r="C556" i="3"/>
  <c r="A557" i="3"/>
  <c r="B557" i="3"/>
  <c r="C557" i="3"/>
  <c r="A558" i="3"/>
  <c r="B558" i="3"/>
  <c r="C558" i="3"/>
  <c r="A559" i="3"/>
  <c r="B559" i="3"/>
  <c r="C559" i="3"/>
  <c r="A560" i="3"/>
  <c r="B560" i="3"/>
  <c r="C560" i="3"/>
  <c r="A561" i="3"/>
  <c r="B561" i="3"/>
  <c r="C561" i="3"/>
  <c r="A562" i="3"/>
  <c r="B562" i="3"/>
  <c r="C562" i="3"/>
  <c r="A563" i="3"/>
  <c r="B563" i="3"/>
  <c r="C563" i="3"/>
  <c r="A564" i="3"/>
  <c r="B564" i="3"/>
  <c r="C564" i="3"/>
  <c r="A565" i="3"/>
  <c r="B565" i="3"/>
  <c r="C565" i="3"/>
  <c r="A566" i="3"/>
  <c r="B566" i="3"/>
  <c r="C566" i="3"/>
  <c r="A567" i="3"/>
  <c r="B567" i="3"/>
  <c r="C567" i="3"/>
  <c r="A568" i="3"/>
  <c r="B568" i="3"/>
  <c r="C568" i="3"/>
  <c r="A569" i="3"/>
  <c r="B569" i="3"/>
  <c r="C569" i="3"/>
  <c r="A570" i="3"/>
  <c r="B570" i="3"/>
  <c r="C570" i="3"/>
  <c r="A571" i="3"/>
  <c r="B571" i="3"/>
  <c r="C571" i="3"/>
  <c r="A572" i="3"/>
  <c r="B572" i="3"/>
  <c r="C572" i="3"/>
  <c r="A573" i="3"/>
  <c r="B573" i="3"/>
  <c r="C573" i="3"/>
  <c r="A574" i="3"/>
  <c r="B574" i="3"/>
  <c r="C574" i="3"/>
  <c r="A575" i="3"/>
  <c r="B575" i="3"/>
  <c r="C575" i="3"/>
  <c r="A576" i="3"/>
  <c r="B576" i="3"/>
  <c r="C576" i="3"/>
  <c r="A577" i="3"/>
  <c r="B577" i="3"/>
  <c r="C577" i="3"/>
  <c r="A578" i="3"/>
  <c r="B578" i="3"/>
  <c r="C578" i="3"/>
  <c r="A579" i="3"/>
  <c r="B579" i="3"/>
  <c r="C579" i="3"/>
  <c r="A580" i="3"/>
  <c r="B580" i="3"/>
  <c r="C580" i="3"/>
  <c r="A581" i="3"/>
  <c r="B581" i="3"/>
  <c r="C581" i="3"/>
  <c r="A582" i="3"/>
  <c r="B582" i="3"/>
  <c r="C582" i="3"/>
  <c r="A583" i="3"/>
  <c r="B583" i="3"/>
  <c r="C583" i="3"/>
  <c r="A584" i="3"/>
  <c r="B584" i="3"/>
  <c r="C584" i="3"/>
  <c r="A585" i="3"/>
  <c r="B585" i="3"/>
  <c r="C585" i="3"/>
  <c r="A586" i="3"/>
  <c r="B586" i="3"/>
  <c r="C586" i="3"/>
  <c r="A587" i="3"/>
  <c r="B587" i="3"/>
  <c r="C587" i="3"/>
  <c r="A588" i="3"/>
  <c r="B588" i="3"/>
  <c r="C588" i="3"/>
  <c r="A589" i="3"/>
  <c r="B589" i="3"/>
  <c r="C589" i="3"/>
  <c r="A590" i="3"/>
  <c r="B590" i="3"/>
  <c r="C590" i="3"/>
  <c r="A591" i="3"/>
  <c r="B591" i="3"/>
  <c r="C591" i="3"/>
  <c r="A592" i="3"/>
  <c r="B592" i="3"/>
  <c r="C592" i="3"/>
  <c r="A593" i="3"/>
  <c r="B593" i="3"/>
  <c r="C593" i="3"/>
  <c r="A594" i="3"/>
  <c r="B594" i="3"/>
  <c r="C594" i="3"/>
  <c r="A595" i="3"/>
  <c r="B595" i="3"/>
  <c r="C595" i="3"/>
  <c r="A596" i="3"/>
  <c r="B596" i="3"/>
  <c r="C596" i="3"/>
  <c r="A597" i="3"/>
  <c r="B597" i="3"/>
  <c r="C597" i="3"/>
  <c r="A598" i="3"/>
  <c r="B598" i="3"/>
  <c r="C598" i="3"/>
  <c r="A599" i="3"/>
  <c r="B599" i="3"/>
  <c r="C599" i="3"/>
  <c r="A600" i="3"/>
  <c r="B600" i="3"/>
  <c r="C600" i="3"/>
  <c r="A601" i="3"/>
  <c r="B601" i="3"/>
  <c r="C601" i="3"/>
  <c r="A602" i="3"/>
  <c r="B602" i="3"/>
  <c r="C602" i="3"/>
  <c r="A603" i="3"/>
  <c r="B603" i="3"/>
  <c r="C603" i="3"/>
  <c r="A604" i="3"/>
  <c r="B604" i="3"/>
  <c r="C604" i="3"/>
  <c r="A605" i="3"/>
  <c r="B605" i="3"/>
  <c r="C605" i="3"/>
  <c r="A606" i="3"/>
  <c r="B606" i="3"/>
  <c r="C606" i="3"/>
  <c r="A607" i="3"/>
  <c r="B607" i="3"/>
  <c r="C607" i="3"/>
  <c r="A608" i="3"/>
  <c r="B608" i="3"/>
  <c r="C608" i="3"/>
  <c r="A609" i="3"/>
  <c r="B609" i="3"/>
  <c r="C609" i="3"/>
  <c r="A610" i="3"/>
  <c r="B610" i="3"/>
  <c r="C610" i="3"/>
  <c r="A611" i="3"/>
  <c r="B611" i="3"/>
  <c r="C611" i="3"/>
  <c r="A612" i="3"/>
  <c r="B612" i="3"/>
  <c r="C612" i="3"/>
  <c r="A613" i="3"/>
  <c r="B613" i="3"/>
  <c r="C613" i="3"/>
  <c r="A614" i="3"/>
  <c r="B614" i="3"/>
  <c r="C614" i="3"/>
  <c r="A615" i="3"/>
  <c r="B615" i="3"/>
  <c r="C615" i="3"/>
  <c r="A616" i="3"/>
  <c r="B616" i="3"/>
  <c r="C616" i="3"/>
  <c r="A617" i="3"/>
  <c r="B617" i="3"/>
  <c r="C617" i="3"/>
  <c r="A618" i="3"/>
  <c r="B618" i="3"/>
  <c r="C618" i="3"/>
  <c r="A619" i="3"/>
  <c r="B619" i="3"/>
  <c r="C619" i="3"/>
  <c r="A620" i="3"/>
  <c r="B620" i="3"/>
  <c r="C620" i="3"/>
  <c r="B471" i="3"/>
  <c r="C471" i="3"/>
  <c r="A471" i="3"/>
  <c r="A573" i="2" l="1"/>
  <c r="D573" i="2"/>
  <c r="E573" i="2"/>
  <c r="I577" i="2"/>
  <c r="C611" i="2" s="1"/>
  <c r="G577" i="2"/>
  <c r="A611" i="2" s="1"/>
  <c r="H577" i="2"/>
  <c r="B611" i="2" s="1"/>
  <c r="H566" i="2"/>
  <c r="B600" i="2" s="1"/>
  <c r="I566" i="2"/>
  <c r="C600" i="2" s="1"/>
  <c r="G566" i="2"/>
  <c r="A600" i="2" s="1"/>
  <c r="D589" i="2"/>
  <c r="I593" i="2"/>
  <c r="C627" i="2" s="1"/>
  <c r="G593" i="2"/>
  <c r="A627" i="2" s="1"/>
  <c r="H593" i="2"/>
  <c r="B627" i="2" s="1"/>
  <c r="B589" i="2"/>
  <c r="I573" i="2"/>
  <c r="C607" i="2" s="1"/>
  <c r="G573" i="2"/>
  <c r="A607" i="2" s="1"/>
  <c r="H573" i="2"/>
  <c r="B607" i="2" s="1"/>
  <c r="I581" i="2"/>
  <c r="C615" i="2" s="1"/>
  <c r="G581" i="2"/>
  <c r="H581" i="2"/>
  <c r="B615" i="2" s="1"/>
  <c r="A589" i="2"/>
  <c r="B569" i="2"/>
  <c r="G569" i="2" s="1"/>
  <c r="A603" i="2" s="1"/>
  <c r="I569" i="2"/>
  <c r="C603" i="2" s="1"/>
  <c r="I585" i="2"/>
  <c r="C619" i="2" s="1"/>
  <c r="G585" i="2"/>
  <c r="H585" i="2"/>
  <c r="B619" i="2" s="1"/>
  <c r="B594" i="2"/>
  <c r="C594" i="2"/>
  <c r="D594" i="2"/>
  <c r="E594" i="2"/>
  <c r="A594" i="2"/>
  <c r="E589" i="2"/>
  <c r="A570" i="2"/>
  <c r="E570" i="2"/>
  <c r="B570" i="2"/>
  <c r="C570" i="2"/>
  <c r="D570" i="2"/>
  <c r="A574" i="2"/>
  <c r="E574" i="2"/>
  <c r="B574" i="2"/>
  <c r="D574" i="2"/>
  <c r="C574" i="2"/>
  <c r="A590" i="2"/>
  <c r="E590" i="2"/>
  <c r="B590" i="2"/>
  <c r="C590" i="2"/>
  <c r="D590" i="2"/>
  <c r="C575" i="2"/>
  <c r="D575" i="2"/>
  <c r="A575" i="2"/>
  <c r="E575" i="2"/>
  <c r="B575" i="2"/>
  <c r="A586" i="2"/>
  <c r="E586" i="2"/>
  <c r="B586" i="2"/>
  <c r="C586" i="2"/>
  <c r="D586" i="2"/>
  <c r="C571" i="2"/>
  <c r="D571" i="2"/>
  <c r="B571" i="2"/>
  <c r="A571" i="2"/>
  <c r="E571" i="2"/>
  <c r="C587" i="2"/>
  <c r="D587" i="2"/>
  <c r="B587" i="2"/>
  <c r="A587" i="2"/>
  <c r="E587" i="2"/>
  <c r="A576" i="2"/>
  <c r="E576" i="2"/>
  <c r="D576" i="2"/>
  <c r="B576" i="2"/>
  <c r="C576" i="2"/>
  <c r="A592" i="2"/>
  <c r="E592" i="2"/>
  <c r="B592" i="2"/>
  <c r="C592" i="2"/>
  <c r="D592" i="2"/>
  <c r="C591" i="2"/>
  <c r="D591" i="2"/>
  <c r="B591" i="2"/>
  <c r="A591" i="2"/>
  <c r="E591" i="2"/>
  <c r="A580" i="2"/>
  <c r="E580" i="2"/>
  <c r="B580" i="2"/>
  <c r="D580" i="2"/>
  <c r="C580" i="2"/>
  <c r="A578" i="2"/>
  <c r="E578" i="2"/>
  <c r="D578" i="2"/>
  <c r="B578" i="2"/>
  <c r="C578" i="2"/>
  <c r="C579" i="2"/>
  <c r="D579" i="2"/>
  <c r="B579" i="2"/>
  <c r="A579" i="2"/>
  <c r="E579" i="2"/>
  <c r="B565" i="2"/>
  <c r="E565" i="2"/>
  <c r="A565" i="2"/>
  <c r="D565" i="2"/>
  <c r="C565" i="2"/>
  <c r="A568" i="2"/>
  <c r="E568" i="2"/>
  <c r="B568" i="2"/>
  <c r="D568" i="2"/>
  <c r="C568" i="2"/>
  <c r="A584" i="2"/>
  <c r="E584" i="2"/>
  <c r="B584" i="2"/>
  <c r="C584" i="2"/>
  <c r="D584" i="2"/>
  <c r="A582" i="2"/>
  <c r="E582" i="2"/>
  <c r="B582" i="2"/>
  <c r="C582" i="2"/>
  <c r="D582" i="2"/>
  <c r="C567" i="2"/>
  <c r="B567" i="2"/>
  <c r="D567" i="2"/>
  <c r="A567" i="2"/>
  <c r="E567" i="2"/>
  <c r="C583" i="2"/>
  <c r="D583" i="2"/>
  <c r="B583" i="2"/>
  <c r="A583" i="2"/>
  <c r="E583" i="2"/>
  <c r="A572" i="2"/>
  <c r="E572" i="2"/>
  <c r="B572" i="2"/>
  <c r="D572" i="2"/>
  <c r="C572" i="2"/>
  <c r="A588" i="2"/>
  <c r="E588" i="2"/>
  <c r="B588" i="2"/>
  <c r="C588" i="2"/>
  <c r="D588" i="2"/>
  <c r="K8" i="3"/>
  <c r="J7" i="3"/>
  <c r="D317" i="3"/>
  <c r="D318" i="3"/>
  <c r="E318" i="3"/>
  <c r="F318" i="3"/>
  <c r="D319" i="3"/>
  <c r="E319" i="3"/>
  <c r="F319" i="3"/>
  <c r="D320" i="3"/>
  <c r="E320" i="3"/>
  <c r="F320" i="3"/>
  <c r="D321" i="3"/>
  <c r="E321" i="3"/>
  <c r="F321" i="3"/>
  <c r="D322" i="3"/>
  <c r="E322" i="3"/>
  <c r="F322" i="3"/>
  <c r="D323" i="3"/>
  <c r="E323" i="3"/>
  <c r="F323" i="3"/>
  <c r="D324" i="3"/>
  <c r="E324" i="3"/>
  <c r="F324" i="3"/>
  <c r="D325" i="3"/>
  <c r="E325" i="3"/>
  <c r="F325" i="3"/>
  <c r="D326" i="3"/>
  <c r="E326" i="3"/>
  <c r="F326" i="3"/>
  <c r="D327" i="3"/>
  <c r="E327" i="3"/>
  <c r="F327" i="3"/>
  <c r="D328" i="3"/>
  <c r="E328" i="3"/>
  <c r="F328" i="3"/>
  <c r="D329" i="3"/>
  <c r="E329" i="3"/>
  <c r="F329" i="3"/>
  <c r="D330" i="3"/>
  <c r="E330" i="3"/>
  <c r="F330" i="3"/>
  <c r="D331" i="3"/>
  <c r="E331" i="3"/>
  <c r="F331" i="3"/>
  <c r="D332" i="3"/>
  <c r="E332" i="3"/>
  <c r="F332" i="3"/>
  <c r="D333" i="3"/>
  <c r="E333" i="3"/>
  <c r="F333" i="3"/>
  <c r="D334" i="3"/>
  <c r="E334" i="3"/>
  <c r="F334" i="3"/>
  <c r="D335" i="3"/>
  <c r="E335" i="3"/>
  <c r="F335" i="3"/>
  <c r="D336" i="3"/>
  <c r="E336" i="3"/>
  <c r="F336" i="3"/>
  <c r="D337" i="3"/>
  <c r="E337" i="3"/>
  <c r="F337" i="3"/>
  <c r="D338" i="3"/>
  <c r="E338" i="3"/>
  <c r="F338" i="3"/>
  <c r="D339" i="3"/>
  <c r="E339" i="3"/>
  <c r="F339" i="3"/>
  <c r="D340" i="3"/>
  <c r="E340" i="3"/>
  <c r="F340" i="3"/>
  <c r="D341" i="3"/>
  <c r="E341" i="3"/>
  <c r="F341" i="3"/>
  <c r="D342" i="3"/>
  <c r="E342" i="3"/>
  <c r="F342" i="3"/>
  <c r="D343" i="3"/>
  <c r="E343" i="3"/>
  <c r="F343" i="3"/>
  <c r="D344" i="3"/>
  <c r="E344" i="3"/>
  <c r="F344" i="3"/>
  <c r="D345" i="3"/>
  <c r="E345" i="3"/>
  <c r="F345" i="3"/>
  <c r="D346" i="3"/>
  <c r="E346" i="3"/>
  <c r="F346" i="3"/>
  <c r="D347" i="3"/>
  <c r="E347" i="3"/>
  <c r="F347" i="3"/>
  <c r="D348" i="3"/>
  <c r="E348" i="3"/>
  <c r="F348" i="3"/>
  <c r="D349" i="3"/>
  <c r="E349" i="3"/>
  <c r="F349" i="3"/>
  <c r="D350" i="3"/>
  <c r="E350" i="3"/>
  <c r="F350" i="3"/>
  <c r="D351" i="3"/>
  <c r="E351" i="3"/>
  <c r="F351" i="3"/>
  <c r="D352" i="3"/>
  <c r="E352" i="3"/>
  <c r="F352" i="3"/>
  <c r="D353" i="3"/>
  <c r="E353" i="3"/>
  <c r="F353" i="3"/>
  <c r="D354" i="3"/>
  <c r="E354" i="3"/>
  <c r="F354" i="3"/>
  <c r="D355" i="3"/>
  <c r="E355" i="3"/>
  <c r="F355" i="3"/>
  <c r="D356" i="3"/>
  <c r="E356" i="3"/>
  <c r="F356" i="3"/>
  <c r="D357" i="3"/>
  <c r="E357" i="3"/>
  <c r="F357" i="3"/>
  <c r="D358" i="3"/>
  <c r="E358" i="3"/>
  <c r="F358" i="3"/>
  <c r="D359" i="3"/>
  <c r="E359" i="3"/>
  <c r="F359" i="3"/>
  <c r="D360" i="3"/>
  <c r="E360" i="3"/>
  <c r="F360" i="3"/>
  <c r="D361" i="3"/>
  <c r="E361" i="3"/>
  <c r="F361" i="3"/>
  <c r="D362" i="3"/>
  <c r="E362" i="3"/>
  <c r="F362" i="3"/>
  <c r="D363" i="3"/>
  <c r="E363" i="3"/>
  <c r="F363" i="3"/>
  <c r="D364" i="3"/>
  <c r="E364" i="3"/>
  <c r="F364" i="3"/>
  <c r="D365" i="3"/>
  <c r="E365" i="3"/>
  <c r="F365" i="3"/>
  <c r="D366" i="3"/>
  <c r="E366" i="3"/>
  <c r="F366" i="3"/>
  <c r="D367" i="3"/>
  <c r="E367" i="3"/>
  <c r="F367" i="3"/>
  <c r="D368" i="3"/>
  <c r="E368" i="3"/>
  <c r="F368" i="3"/>
  <c r="D369" i="3"/>
  <c r="E369" i="3"/>
  <c r="F369" i="3"/>
  <c r="D370" i="3"/>
  <c r="E370" i="3"/>
  <c r="F370" i="3"/>
  <c r="D371" i="3"/>
  <c r="E371" i="3"/>
  <c r="F371" i="3"/>
  <c r="D372" i="3"/>
  <c r="E372" i="3"/>
  <c r="F372" i="3"/>
  <c r="D373" i="3"/>
  <c r="E373" i="3"/>
  <c r="F373" i="3"/>
  <c r="D374" i="3"/>
  <c r="E374" i="3"/>
  <c r="F374" i="3"/>
  <c r="D375" i="3"/>
  <c r="E375" i="3"/>
  <c r="F375" i="3"/>
  <c r="D376" i="3"/>
  <c r="E376" i="3"/>
  <c r="F376" i="3"/>
  <c r="D377" i="3"/>
  <c r="E377" i="3"/>
  <c r="F377" i="3"/>
  <c r="D378" i="3"/>
  <c r="E378" i="3"/>
  <c r="F378" i="3"/>
  <c r="D379" i="3"/>
  <c r="E379" i="3"/>
  <c r="F379" i="3"/>
  <c r="D380" i="3"/>
  <c r="E380" i="3"/>
  <c r="F380" i="3"/>
  <c r="D381" i="3"/>
  <c r="E381" i="3"/>
  <c r="F381" i="3"/>
  <c r="D382" i="3"/>
  <c r="E382" i="3"/>
  <c r="F382" i="3"/>
  <c r="D383" i="3"/>
  <c r="E383" i="3"/>
  <c r="F383" i="3"/>
  <c r="D384" i="3"/>
  <c r="E384" i="3"/>
  <c r="F384" i="3"/>
  <c r="D385" i="3"/>
  <c r="E385" i="3"/>
  <c r="F385" i="3"/>
  <c r="D386" i="3"/>
  <c r="E386" i="3"/>
  <c r="F386" i="3"/>
  <c r="D387" i="3"/>
  <c r="E387" i="3"/>
  <c r="F387" i="3"/>
  <c r="D388" i="3"/>
  <c r="E388" i="3"/>
  <c r="F388" i="3"/>
  <c r="D389" i="3"/>
  <c r="E389" i="3"/>
  <c r="F389" i="3"/>
  <c r="D390" i="3"/>
  <c r="E390" i="3"/>
  <c r="F390" i="3"/>
  <c r="D391" i="3"/>
  <c r="E391" i="3"/>
  <c r="F391" i="3"/>
  <c r="D392" i="3"/>
  <c r="E392" i="3"/>
  <c r="F392" i="3"/>
  <c r="D393" i="3"/>
  <c r="E393" i="3"/>
  <c r="F393" i="3"/>
  <c r="D394" i="3"/>
  <c r="E394" i="3"/>
  <c r="F394" i="3"/>
  <c r="D395" i="3"/>
  <c r="E395" i="3"/>
  <c r="F395" i="3"/>
  <c r="D396" i="3"/>
  <c r="E396" i="3"/>
  <c r="F396" i="3"/>
  <c r="D397" i="3"/>
  <c r="E397" i="3"/>
  <c r="F397" i="3"/>
  <c r="D398" i="3"/>
  <c r="E398" i="3"/>
  <c r="F398" i="3"/>
  <c r="D399" i="3"/>
  <c r="E399" i="3"/>
  <c r="F399" i="3"/>
  <c r="D400" i="3"/>
  <c r="E400" i="3"/>
  <c r="F400" i="3"/>
  <c r="D401" i="3"/>
  <c r="E401" i="3"/>
  <c r="F401" i="3"/>
  <c r="D402" i="3"/>
  <c r="E402" i="3"/>
  <c r="F402" i="3"/>
  <c r="D403" i="3"/>
  <c r="E403" i="3"/>
  <c r="F403" i="3"/>
  <c r="D404" i="3"/>
  <c r="E404" i="3"/>
  <c r="F404" i="3"/>
  <c r="D405" i="3"/>
  <c r="E405" i="3"/>
  <c r="F405" i="3"/>
  <c r="D406" i="3"/>
  <c r="E406" i="3"/>
  <c r="F406" i="3"/>
  <c r="D407" i="3"/>
  <c r="E407" i="3"/>
  <c r="F407" i="3"/>
  <c r="D408" i="3"/>
  <c r="E408" i="3"/>
  <c r="F408" i="3"/>
  <c r="D409" i="3"/>
  <c r="E409" i="3"/>
  <c r="F409" i="3"/>
  <c r="D410" i="3"/>
  <c r="E410" i="3"/>
  <c r="F410" i="3"/>
  <c r="D411" i="3"/>
  <c r="E411" i="3"/>
  <c r="F411" i="3"/>
  <c r="D412" i="3"/>
  <c r="E412" i="3"/>
  <c r="F412" i="3"/>
  <c r="D413" i="3"/>
  <c r="E413" i="3"/>
  <c r="F413" i="3"/>
  <c r="D414" i="3"/>
  <c r="E414" i="3"/>
  <c r="F414" i="3"/>
  <c r="D415" i="3"/>
  <c r="E415" i="3"/>
  <c r="F415" i="3"/>
  <c r="D416" i="3"/>
  <c r="E416" i="3"/>
  <c r="F416" i="3"/>
  <c r="D417" i="3"/>
  <c r="E417" i="3"/>
  <c r="F417" i="3"/>
  <c r="D418" i="3"/>
  <c r="E418" i="3"/>
  <c r="F418" i="3"/>
  <c r="D419" i="3"/>
  <c r="E419" i="3"/>
  <c r="F419" i="3"/>
  <c r="D420" i="3"/>
  <c r="E420" i="3"/>
  <c r="F420" i="3"/>
  <c r="D421" i="3"/>
  <c r="E421" i="3"/>
  <c r="F421" i="3"/>
  <c r="D422" i="3"/>
  <c r="E422" i="3"/>
  <c r="F422" i="3"/>
  <c r="D423" i="3"/>
  <c r="E423" i="3"/>
  <c r="F423" i="3"/>
  <c r="D424" i="3"/>
  <c r="E424" i="3"/>
  <c r="F424" i="3"/>
  <c r="D425" i="3"/>
  <c r="E425" i="3"/>
  <c r="F425" i="3"/>
  <c r="D426" i="3"/>
  <c r="E426" i="3"/>
  <c r="F426" i="3"/>
  <c r="D427" i="3"/>
  <c r="E427" i="3"/>
  <c r="F427" i="3"/>
  <c r="D428" i="3"/>
  <c r="E428" i="3"/>
  <c r="F428" i="3"/>
  <c r="D429" i="3"/>
  <c r="E429" i="3"/>
  <c r="F429" i="3"/>
  <c r="D430" i="3"/>
  <c r="E430" i="3"/>
  <c r="F430" i="3"/>
  <c r="D431" i="3"/>
  <c r="E431" i="3"/>
  <c r="F431" i="3"/>
  <c r="D432" i="3"/>
  <c r="E432" i="3"/>
  <c r="F432" i="3"/>
  <c r="D433" i="3"/>
  <c r="E433" i="3"/>
  <c r="F433" i="3"/>
  <c r="D434" i="3"/>
  <c r="E434" i="3"/>
  <c r="F434" i="3"/>
  <c r="D435" i="3"/>
  <c r="E435" i="3"/>
  <c r="F435" i="3"/>
  <c r="D436" i="3"/>
  <c r="E436" i="3"/>
  <c r="F436" i="3"/>
  <c r="D437" i="3"/>
  <c r="E437" i="3"/>
  <c r="F437" i="3"/>
  <c r="D438" i="3"/>
  <c r="E438" i="3"/>
  <c r="F438" i="3"/>
  <c r="D439" i="3"/>
  <c r="E439" i="3"/>
  <c r="F439" i="3"/>
  <c r="D440" i="3"/>
  <c r="E440" i="3"/>
  <c r="F440" i="3"/>
  <c r="D441" i="3"/>
  <c r="E441" i="3"/>
  <c r="F441" i="3"/>
  <c r="D442" i="3"/>
  <c r="E442" i="3"/>
  <c r="F442" i="3"/>
  <c r="D443" i="3"/>
  <c r="E443" i="3"/>
  <c r="F443" i="3"/>
  <c r="D444" i="3"/>
  <c r="E444" i="3"/>
  <c r="F444" i="3"/>
  <c r="D445" i="3"/>
  <c r="E445" i="3"/>
  <c r="F445" i="3"/>
  <c r="D446" i="3"/>
  <c r="E446" i="3"/>
  <c r="F446" i="3"/>
  <c r="D447" i="3"/>
  <c r="E447" i="3"/>
  <c r="F447" i="3"/>
  <c r="D448" i="3"/>
  <c r="E448" i="3"/>
  <c r="F448" i="3"/>
  <c r="D449" i="3"/>
  <c r="E449" i="3"/>
  <c r="F449" i="3"/>
  <c r="D450" i="3"/>
  <c r="E450" i="3"/>
  <c r="F450" i="3"/>
  <c r="D451" i="3"/>
  <c r="E451" i="3"/>
  <c r="F451" i="3"/>
  <c r="D452" i="3"/>
  <c r="E452" i="3"/>
  <c r="F452" i="3"/>
  <c r="D453" i="3"/>
  <c r="E453" i="3"/>
  <c r="F453" i="3"/>
  <c r="D454" i="3"/>
  <c r="E454" i="3"/>
  <c r="F454" i="3"/>
  <c r="D455" i="3"/>
  <c r="E455" i="3"/>
  <c r="F455" i="3"/>
  <c r="D456" i="3"/>
  <c r="E456" i="3"/>
  <c r="F456" i="3"/>
  <c r="D457" i="3"/>
  <c r="E457" i="3"/>
  <c r="F457" i="3"/>
  <c r="D458" i="3"/>
  <c r="E458" i="3"/>
  <c r="F458" i="3"/>
  <c r="D459" i="3"/>
  <c r="E459" i="3"/>
  <c r="F459" i="3"/>
  <c r="D460" i="3"/>
  <c r="E460" i="3"/>
  <c r="F460" i="3"/>
  <c r="D461" i="3"/>
  <c r="E461" i="3"/>
  <c r="F461" i="3"/>
  <c r="D462" i="3"/>
  <c r="E462" i="3"/>
  <c r="F462" i="3"/>
  <c r="D463" i="3"/>
  <c r="E463" i="3"/>
  <c r="F463" i="3"/>
  <c r="D464" i="3"/>
  <c r="E464" i="3"/>
  <c r="F464" i="3"/>
  <c r="D465" i="3"/>
  <c r="E465" i="3"/>
  <c r="F465" i="3"/>
  <c r="D466" i="3"/>
  <c r="E466" i="3"/>
  <c r="F466" i="3"/>
  <c r="F317" i="3"/>
  <c r="E317" i="3"/>
  <c r="H34" i="3"/>
  <c r="I34" i="3"/>
  <c r="J34" i="3"/>
  <c r="K34" i="3"/>
  <c r="H35" i="3"/>
  <c r="I35" i="3"/>
  <c r="J35" i="3"/>
  <c r="K35" i="3"/>
  <c r="H36" i="3"/>
  <c r="I36" i="3"/>
  <c r="J36" i="3"/>
  <c r="K36" i="3"/>
  <c r="K33" i="3"/>
  <c r="J33" i="3"/>
  <c r="I33" i="3"/>
  <c r="H33" i="3"/>
  <c r="H28" i="3" a="1"/>
  <c r="H28" i="3" s="1"/>
  <c r="H23" i="3" a="1"/>
  <c r="H23" i="3" s="1"/>
  <c r="A3" i="3"/>
  <c r="C316" i="3"/>
  <c r="F316" i="3" s="1"/>
  <c r="B316" i="3"/>
  <c r="E316" i="3" s="1"/>
  <c r="A316" i="3"/>
  <c r="D316" i="3" s="1"/>
  <c r="K108" i="3"/>
  <c r="K107" i="3"/>
  <c r="J108" i="3" s="1"/>
  <c r="J107" i="3"/>
  <c r="K106" i="3"/>
  <c r="I108" i="3" s="1"/>
  <c r="J106" i="3"/>
  <c r="I107" i="3" s="1"/>
  <c r="I106" i="3"/>
  <c r="K105" i="3"/>
  <c r="H108" i="3" s="1"/>
  <c r="J105" i="3"/>
  <c r="H107" i="3" s="1"/>
  <c r="I105" i="3"/>
  <c r="H106" i="3" s="1"/>
  <c r="H105" i="3"/>
  <c r="K104" i="3"/>
  <c r="J104" i="3"/>
  <c r="W104" i="3" s="1"/>
  <c r="I104" i="3"/>
  <c r="V26" i="3" s="1"/>
  <c r="H104" i="3"/>
  <c r="H103" i="3"/>
  <c r="K58" i="3"/>
  <c r="K57" i="3"/>
  <c r="J58" i="3" s="1"/>
  <c r="J57" i="3"/>
  <c r="K56" i="3"/>
  <c r="I58" i="3" s="1"/>
  <c r="J56" i="3"/>
  <c r="I57" i="3" s="1"/>
  <c r="I56" i="3"/>
  <c r="K55" i="3"/>
  <c r="H58" i="3" s="1"/>
  <c r="J55" i="3"/>
  <c r="H57" i="3" s="1"/>
  <c r="I55" i="3"/>
  <c r="H56" i="3" s="1"/>
  <c r="H55" i="3"/>
  <c r="H65" i="3" s="1"/>
  <c r="H66" i="3" s="1"/>
  <c r="K54" i="3"/>
  <c r="T10" i="3" s="1"/>
  <c r="J54" i="3"/>
  <c r="S9" i="3" s="1"/>
  <c r="I54" i="3"/>
  <c r="R16" i="3" s="1"/>
  <c r="H54" i="3"/>
  <c r="H53" i="3"/>
  <c r="H3" i="3"/>
  <c r="K7" i="3"/>
  <c r="J8" i="3" s="1"/>
  <c r="K6" i="3"/>
  <c r="I8" i="3" s="1"/>
  <c r="J6" i="3"/>
  <c r="I7" i="3" s="1"/>
  <c r="K5" i="3"/>
  <c r="H8" i="3" s="1"/>
  <c r="J5" i="3"/>
  <c r="H7" i="3" s="1"/>
  <c r="I5" i="3"/>
  <c r="H6" i="3" s="1"/>
  <c r="I6" i="3"/>
  <c r="H5" i="3"/>
  <c r="K4" i="3"/>
  <c r="P5" i="3" s="1"/>
  <c r="J4" i="3"/>
  <c r="O5" i="3" s="1"/>
  <c r="I4" i="3"/>
  <c r="N79" i="3" s="1"/>
  <c r="H4" i="3"/>
  <c r="M5" i="3" s="1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63" i="3"/>
  <c r="A164" i="3"/>
  <c r="A165" i="3"/>
  <c r="A166" i="3"/>
  <c r="A167" i="3"/>
  <c r="A168" i="3"/>
  <c r="A169" i="3"/>
  <c r="A170" i="3"/>
  <c r="A171" i="3"/>
  <c r="A162" i="3"/>
  <c r="B3" i="3"/>
  <c r="J581" i="2" l="1"/>
  <c r="K581" i="2" s="1"/>
  <c r="A615" i="2"/>
  <c r="J585" i="2"/>
  <c r="K585" i="2" s="1"/>
  <c r="A619" i="2"/>
  <c r="H572" i="2"/>
  <c r="B606" i="2" s="1"/>
  <c r="I572" i="2"/>
  <c r="C606" i="2" s="1"/>
  <c r="G572" i="2"/>
  <c r="H584" i="2"/>
  <c r="B618" i="2" s="1"/>
  <c r="I584" i="2"/>
  <c r="C618" i="2" s="1"/>
  <c r="G584" i="2"/>
  <c r="H578" i="2"/>
  <c r="B612" i="2" s="1"/>
  <c r="G578" i="2"/>
  <c r="A612" i="2" s="1"/>
  <c r="I578" i="2"/>
  <c r="C612" i="2" s="1"/>
  <c r="H568" i="2"/>
  <c r="B602" i="2" s="1"/>
  <c r="G568" i="2"/>
  <c r="I568" i="2"/>
  <c r="C602" i="2" s="1"/>
  <c r="H580" i="2"/>
  <c r="B614" i="2" s="1"/>
  <c r="I580" i="2"/>
  <c r="C614" i="2" s="1"/>
  <c r="G580" i="2"/>
  <c r="H590" i="2"/>
  <c r="B624" i="2" s="1"/>
  <c r="G590" i="2"/>
  <c r="A624" i="2" s="1"/>
  <c r="I590" i="2"/>
  <c r="C624" i="2" s="1"/>
  <c r="G594" i="2"/>
  <c r="H594" i="2"/>
  <c r="B628" i="2" s="1"/>
  <c r="I594" i="2"/>
  <c r="C628" i="2" s="1"/>
  <c r="G583" i="2"/>
  <c r="A617" i="2" s="1"/>
  <c r="H583" i="2"/>
  <c r="B617" i="2" s="1"/>
  <c r="I583" i="2"/>
  <c r="C617" i="2" s="1"/>
  <c r="G587" i="2"/>
  <c r="A621" i="2" s="1"/>
  <c r="I587" i="2"/>
  <c r="C621" i="2" s="1"/>
  <c r="H587" i="2"/>
  <c r="B621" i="2" s="1"/>
  <c r="G575" i="2"/>
  <c r="A609" i="2" s="1"/>
  <c r="I575" i="2"/>
  <c r="C609" i="2" s="1"/>
  <c r="H575" i="2"/>
  <c r="B609" i="2" s="1"/>
  <c r="G574" i="2"/>
  <c r="H574" i="2"/>
  <c r="B608" i="2" s="1"/>
  <c r="I574" i="2"/>
  <c r="C608" i="2" s="1"/>
  <c r="H569" i="2"/>
  <c r="I589" i="2"/>
  <c r="C623" i="2" s="1"/>
  <c r="G589" i="2"/>
  <c r="A623" i="2" s="1"/>
  <c r="H589" i="2"/>
  <c r="B623" i="2" s="1"/>
  <c r="J566" i="2"/>
  <c r="K566" i="2" s="1"/>
  <c r="J577" i="2"/>
  <c r="K577" i="2" s="1"/>
  <c r="I565" i="2"/>
  <c r="C599" i="2" s="1"/>
  <c r="G565" i="2"/>
  <c r="A599" i="2" s="1"/>
  <c r="H565" i="2"/>
  <c r="B599" i="2" s="1"/>
  <c r="G579" i="2"/>
  <c r="H579" i="2"/>
  <c r="B613" i="2" s="1"/>
  <c r="I579" i="2"/>
  <c r="C613" i="2" s="1"/>
  <c r="H576" i="2"/>
  <c r="B610" i="2" s="1"/>
  <c r="I576" i="2"/>
  <c r="C610" i="2" s="1"/>
  <c r="G576" i="2"/>
  <c r="A610" i="2" s="1"/>
  <c r="H588" i="2"/>
  <c r="B622" i="2" s="1"/>
  <c r="I588" i="2"/>
  <c r="C622" i="2" s="1"/>
  <c r="G588" i="2"/>
  <c r="G567" i="2"/>
  <c r="A601" i="2" s="1"/>
  <c r="H567" i="2"/>
  <c r="B601" i="2" s="1"/>
  <c r="I567" i="2"/>
  <c r="C601" i="2" s="1"/>
  <c r="H582" i="2"/>
  <c r="B616" i="2" s="1"/>
  <c r="G582" i="2"/>
  <c r="A616" i="2" s="1"/>
  <c r="I582" i="2"/>
  <c r="C616" i="2" s="1"/>
  <c r="G591" i="2"/>
  <c r="A625" i="2" s="1"/>
  <c r="H591" i="2"/>
  <c r="B625" i="2" s="1"/>
  <c r="I591" i="2"/>
  <c r="C625" i="2" s="1"/>
  <c r="H592" i="2"/>
  <c r="B626" i="2" s="1"/>
  <c r="I592" i="2"/>
  <c r="C626" i="2" s="1"/>
  <c r="G592" i="2"/>
  <c r="G571" i="2"/>
  <c r="A605" i="2" s="1"/>
  <c r="H571" i="2"/>
  <c r="B605" i="2" s="1"/>
  <c r="I571" i="2"/>
  <c r="C605" i="2" s="1"/>
  <c r="G586" i="2"/>
  <c r="H586" i="2"/>
  <c r="B620" i="2" s="1"/>
  <c r="I586" i="2"/>
  <c r="C620" i="2" s="1"/>
  <c r="G570" i="2"/>
  <c r="A604" i="2" s="1"/>
  <c r="H570" i="2"/>
  <c r="B604" i="2" s="1"/>
  <c r="I570" i="2"/>
  <c r="C604" i="2" s="1"/>
  <c r="J573" i="2"/>
  <c r="K573" i="2" s="1"/>
  <c r="J593" i="2"/>
  <c r="K593" i="2" s="1"/>
  <c r="K30" i="3"/>
  <c r="K29" i="3"/>
  <c r="J30" i="3"/>
  <c r="J28" i="3"/>
  <c r="I31" i="3"/>
  <c r="I30" i="3"/>
  <c r="I29" i="3"/>
  <c r="I28" i="3"/>
  <c r="K31" i="3"/>
  <c r="K28" i="3"/>
  <c r="J31" i="3"/>
  <c r="J29" i="3"/>
  <c r="H31" i="3"/>
  <c r="H30" i="3"/>
  <c r="H29" i="3"/>
  <c r="K26" i="3"/>
  <c r="K25" i="3"/>
  <c r="K23" i="3"/>
  <c r="J26" i="3"/>
  <c r="J25" i="3"/>
  <c r="J23" i="3"/>
  <c r="I26" i="3"/>
  <c r="I25" i="3"/>
  <c r="I24" i="3"/>
  <c r="I23" i="3"/>
  <c r="K24" i="3"/>
  <c r="J24" i="3"/>
  <c r="H26" i="3"/>
  <c r="H25" i="3"/>
  <c r="H24" i="3"/>
  <c r="N127" i="3"/>
  <c r="R153" i="3"/>
  <c r="S133" i="3"/>
  <c r="S102" i="3"/>
  <c r="S70" i="3"/>
  <c r="S38" i="3"/>
  <c r="V142" i="3"/>
  <c r="H15" i="3"/>
  <c r="H16" i="3" s="1"/>
  <c r="H115" i="3"/>
  <c r="H116" i="3" s="1"/>
  <c r="N111" i="3"/>
  <c r="R149" i="3"/>
  <c r="S125" i="3"/>
  <c r="S98" i="3"/>
  <c r="S66" i="3"/>
  <c r="S34" i="3"/>
  <c r="V67" i="3"/>
  <c r="N95" i="3"/>
  <c r="R145" i="3"/>
  <c r="S117" i="3"/>
  <c r="S86" i="3"/>
  <c r="S54" i="3"/>
  <c r="S22" i="3"/>
  <c r="B470" i="3"/>
  <c r="N143" i="3"/>
  <c r="R141" i="3"/>
  <c r="S109" i="3"/>
  <c r="S82" i="3"/>
  <c r="S50" i="3"/>
  <c r="S17" i="3"/>
  <c r="U62" i="3"/>
  <c r="U110" i="3"/>
  <c r="N8" i="3"/>
  <c r="N12" i="3"/>
  <c r="N16" i="3"/>
  <c r="N20" i="3"/>
  <c r="N24" i="3"/>
  <c r="N28" i="3"/>
  <c r="N32" i="3"/>
  <c r="N36" i="3"/>
  <c r="N40" i="3"/>
  <c r="N44" i="3"/>
  <c r="N48" i="3"/>
  <c r="N52" i="3"/>
  <c r="N56" i="3"/>
  <c r="N60" i="3"/>
  <c r="N64" i="3"/>
  <c r="N68" i="3"/>
  <c r="N72" i="3"/>
  <c r="N76" i="3"/>
  <c r="N80" i="3"/>
  <c r="N84" i="3"/>
  <c r="N88" i="3"/>
  <c r="N92" i="3"/>
  <c r="N96" i="3"/>
  <c r="N100" i="3"/>
  <c r="N104" i="3"/>
  <c r="N108" i="3"/>
  <c r="N112" i="3"/>
  <c r="N116" i="3"/>
  <c r="N120" i="3"/>
  <c r="N124" i="3"/>
  <c r="N128" i="3"/>
  <c r="N132" i="3"/>
  <c r="N136" i="3"/>
  <c r="N140" i="3"/>
  <c r="N144" i="3"/>
  <c r="N148" i="3"/>
  <c r="N152" i="3"/>
  <c r="N10" i="3"/>
  <c r="N18" i="3"/>
  <c r="N26" i="3"/>
  <c r="N34" i="3"/>
  <c r="N42" i="3"/>
  <c r="N50" i="3"/>
  <c r="N58" i="3"/>
  <c r="N66" i="3"/>
  <c r="N74" i="3"/>
  <c r="N82" i="3"/>
  <c r="N90" i="3"/>
  <c r="N98" i="3"/>
  <c r="N106" i="3"/>
  <c r="N114" i="3"/>
  <c r="N126" i="3"/>
  <c r="N134" i="3"/>
  <c r="N142" i="3"/>
  <c r="N150" i="3"/>
  <c r="N7" i="3"/>
  <c r="N15" i="3"/>
  <c r="N23" i="3"/>
  <c r="N31" i="3"/>
  <c r="N43" i="3"/>
  <c r="N51" i="3"/>
  <c r="N55" i="3"/>
  <c r="N63" i="3"/>
  <c r="N5" i="3"/>
  <c r="N9" i="3"/>
  <c r="N13" i="3"/>
  <c r="N17" i="3"/>
  <c r="N21" i="3"/>
  <c r="N25" i="3"/>
  <c r="N29" i="3"/>
  <c r="N33" i="3"/>
  <c r="N37" i="3"/>
  <c r="N41" i="3"/>
  <c r="N45" i="3"/>
  <c r="N49" i="3"/>
  <c r="N53" i="3"/>
  <c r="N57" i="3"/>
  <c r="N61" i="3"/>
  <c r="N65" i="3"/>
  <c r="N69" i="3"/>
  <c r="N73" i="3"/>
  <c r="N77" i="3"/>
  <c r="N81" i="3"/>
  <c r="N85" i="3"/>
  <c r="N89" i="3"/>
  <c r="N93" i="3"/>
  <c r="N97" i="3"/>
  <c r="N101" i="3"/>
  <c r="N105" i="3"/>
  <c r="N109" i="3"/>
  <c r="N113" i="3"/>
  <c r="N117" i="3"/>
  <c r="N121" i="3"/>
  <c r="N125" i="3"/>
  <c r="N129" i="3"/>
  <c r="N133" i="3"/>
  <c r="N137" i="3"/>
  <c r="N141" i="3"/>
  <c r="N145" i="3"/>
  <c r="N149" i="3"/>
  <c r="N153" i="3"/>
  <c r="N6" i="3"/>
  <c r="N14" i="3"/>
  <c r="N22" i="3"/>
  <c r="N30" i="3"/>
  <c r="N38" i="3"/>
  <c r="N46" i="3"/>
  <c r="N54" i="3"/>
  <c r="N62" i="3"/>
  <c r="N70" i="3"/>
  <c r="N78" i="3"/>
  <c r="N86" i="3"/>
  <c r="N94" i="3"/>
  <c r="N102" i="3"/>
  <c r="N110" i="3"/>
  <c r="N118" i="3"/>
  <c r="N122" i="3"/>
  <c r="N130" i="3"/>
  <c r="N138" i="3"/>
  <c r="N146" i="3"/>
  <c r="N11" i="3"/>
  <c r="N19" i="3"/>
  <c r="N27" i="3"/>
  <c r="N35" i="3"/>
  <c r="N39" i="3"/>
  <c r="N47" i="3"/>
  <c r="N59" i="3"/>
  <c r="N67" i="3"/>
  <c r="Q104" i="3"/>
  <c r="Q112" i="3"/>
  <c r="Q120" i="3"/>
  <c r="Q128" i="3"/>
  <c r="Q136" i="3"/>
  <c r="Q108" i="3"/>
  <c r="Q124" i="3"/>
  <c r="Q140" i="3"/>
  <c r="Q116" i="3"/>
  <c r="Q132" i="3"/>
  <c r="N139" i="3"/>
  <c r="N123" i="3"/>
  <c r="N107" i="3"/>
  <c r="N91" i="3"/>
  <c r="N75" i="3"/>
  <c r="N151" i="3"/>
  <c r="N135" i="3"/>
  <c r="N119" i="3"/>
  <c r="N103" i="3"/>
  <c r="N87" i="3"/>
  <c r="N71" i="3"/>
  <c r="N147" i="3"/>
  <c r="N131" i="3"/>
  <c r="N115" i="3"/>
  <c r="N99" i="3"/>
  <c r="N83" i="3"/>
  <c r="R148" i="3"/>
  <c r="R144" i="3"/>
  <c r="R151" i="3"/>
  <c r="R147" i="3"/>
  <c r="R143" i="3"/>
  <c r="S137" i="3"/>
  <c r="S129" i="3"/>
  <c r="S121" i="3"/>
  <c r="S113" i="3"/>
  <c r="S105" i="3"/>
  <c r="S94" i="3"/>
  <c r="S78" i="3"/>
  <c r="S62" i="3"/>
  <c r="S46" i="3"/>
  <c r="S30" i="3"/>
  <c r="R12" i="3"/>
  <c r="V124" i="3"/>
  <c r="R152" i="3"/>
  <c r="V134" i="3"/>
  <c r="S4" i="3"/>
  <c r="R150" i="3"/>
  <c r="R146" i="3"/>
  <c r="R142" i="3"/>
  <c r="S90" i="3"/>
  <c r="S74" i="3"/>
  <c r="S58" i="3"/>
  <c r="S42" i="3"/>
  <c r="S26" i="3"/>
  <c r="V150" i="3"/>
  <c r="T134" i="3"/>
  <c r="T114" i="3"/>
  <c r="W88" i="3"/>
  <c r="W11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4" i="3"/>
  <c r="P4" i="3"/>
  <c r="M153" i="3"/>
  <c r="M152" i="3"/>
  <c r="M151" i="3"/>
  <c r="M150" i="3"/>
  <c r="M149" i="3"/>
  <c r="M148" i="3"/>
  <c r="M147" i="3"/>
  <c r="M146" i="3"/>
  <c r="M145" i="3"/>
  <c r="M144" i="3"/>
  <c r="M143" i="3"/>
  <c r="M142" i="3"/>
  <c r="M141" i="3"/>
  <c r="M140" i="3"/>
  <c r="M139" i="3"/>
  <c r="M138" i="3"/>
  <c r="M137" i="3"/>
  <c r="M136" i="3"/>
  <c r="M135" i="3"/>
  <c r="M134" i="3"/>
  <c r="M133" i="3"/>
  <c r="M132" i="3"/>
  <c r="M131" i="3"/>
  <c r="M130" i="3"/>
  <c r="M129" i="3"/>
  <c r="M128" i="3"/>
  <c r="M127" i="3"/>
  <c r="M126" i="3"/>
  <c r="M125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R4" i="3"/>
  <c r="Q153" i="3"/>
  <c r="Q152" i="3"/>
  <c r="Q151" i="3"/>
  <c r="Q150" i="3"/>
  <c r="Q149" i="3"/>
  <c r="Q148" i="3"/>
  <c r="Q147" i="3"/>
  <c r="Q146" i="3"/>
  <c r="Q145" i="3"/>
  <c r="Q144" i="3"/>
  <c r="Q143" i="3"/>
  <c r="Q142" i="3"/>
  <c r="Q141" i="3"/>
  <c r="T139" i="3"/>
  <c r="S138" i="3"/>
  <c r="Q137" i="3"/>
  <c r="T135" i="3"/>
  <c r="S134" i="3"/>
  <c r="Q133" i="3"/>
  <c r="T131" i="3"/>
  <c r="S130" i="3"/>
  <c r="Q129" i="3"/>
  <c r="T127" i="3"/>
  <c r="S126" i="3"/>
  <c r="Q125" i="3"/>
  <c r="T123" i="3"/>
  <c r="S122" i="3"/>
  <c r="Q121" i="3"/>
  <c r="T119" i="3"/>
  <c r="S118" i="3"/>
  <c r="Q117" i="3"/>
  <c r="T115" i="3"/>
  <c r="S114" i="3"/>
  <c r="Q113" i="3"/>
  <c r="T111" i="3"/>
  <c r="S110" i="3"/>
  <c r="Q109" i="3"/>
  <c r="T107" i="3"/>
  <c r="S106" i="3"/>
  <c r="Q105" i="3"/>
  <c r="T103" i="3"/>
  <c r="S101" i="3"/>
  <c r="S97" i="3"/>
  <c r="S93" i="3"/>
  <c r="S89" i="3"/>
  <c r="S85" i="3"/>
  <c r="S81" i="3"/>
  <c r="S77" i="3"/>
  <c r="S73" i="3"/>
  <c r="S69" i="3"/>
  <c r="S65" i="3"/>
  <c r="S61" i="3"/>
  <c r="S57" i="3"/>
  <c r="S53" i="3"/>
  <c r="S49" i="3"/>
  <c r="S45" i="3"/>
  <c r="S41" i="3"/>
  <c r="S37" i="3"/>
  <c r="S33" i="3"/>
  <c r="S29" i="3"/>
  <c r="S25" i="3"/>
  <c r="S21" i="3"/>
  <c r="S5" i="3"/>
  <c r="V148" i="3"/>
  <c r="V140" i="3"/>
  <c r="V132" i="3"/>
  <c r="W121" i="3"/>
  <c r="V83" i="3"/>
  <c r="V33" i="3"/>
  <c r="T5" i="3"/>
  <c r="T9" i="3"/>
  <c r="T13" i="3"/>
  <c r="T17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8" i="3"/>
  <c r="T12" i="3"/>
  <c r="T16" i="3"/>
  <c r="T20" i="3"/>
  <c r="T7" i="3"/>
  <c r="T11" i="3"/>
  <c r="T15" i="3"/>
  <c r="T19" i="3"/>
  <c r="W5" i="3"/>
  <c r="W9" i="3"/>
  <c r="W13" i="3"/>
  <c r="W17" i="3"/>
  <c r="W21" i="3"/>
  <c r="W25" i="3"/>
  <c r="W29" i="3"/>
  <c r="W33" i="3"/>
  <c r="W37" i="3"/>
  <c r="W41" i="3"/>
  <c r="W45" i="3"/>
  <c r="W49" i="3"/>
  <c r="W53" i="3"/>
  <c r="W57" i="3"/>
  <c r="W61" i="3"/>
  <c r="W8" i="3"/>
  <c r="W12" i="3"/>
  <c r="W7" i="3"/>
  <c r="W19" i="3"/>
  <c r="W26" i="3"/>
  <c r="W28" i="3"/>
  <c r="W35" i="3"/>
  <c r="W42" i="3"/>
  <c r="W44" i="3"/>
  <c r="W51" i="3"/>
  <c r="W58" i="3"/>
  <c r="W60" i="3"/>
  <c r="W63" i="3"/>
  <c r="W67" i="3"/>
  <c r="W71" i="3"/>
  <c r="W75" i="3"/>
  <c r="W79" i="3"/>
  <c r="W83" i="3"/>
  <c r="W87" i="3"/>
  <c r="W91" i="3"/>
  <c r="W95" i="3"/>
  <c r="W99" i="3"/>
  <c r="W103" i="3"/>
  <c r="W107" i="3"/>
  <c r="W111" i="3"/>
  <c r="W115" i="3"/>
  <c r="W119" i="3"/>
  <c r="W123" i="3"/>
  <c r="W127" i="3"/>
  <c r="W131" i="3"/>
  <c r="W6" i="3"/>
  <c r="W14" i="3"/>
  <c r="W16" i="3"/>
  <c r="W23" i="3"/>
  <c r="W30" i="3"/>
  <c r="W32" i="3"/>
  <c r="W39" i="3"/>
  <c r="W46" i="3"/>
  <c r="W48" i="3"/>
  <c r="W55" i="3"/>
  <c r="W62" i="3"/>
  <c r="W66" i="3"/>
  <c r="W70" i="3"/>
  <c r="W74" i="3"/>
  <c r="W78" i="3"/>
  <c r="W82" i="3"/>
  <c r="W86" i="3"/>
  <c r="W90" i="3"/>
  <c r="W94" i="3"/>
  <c r="W98" i="3"/>
  <c r="W102" i="3"/>
  <c r="W106" i="3"/>
  <c r="W110" i="3"/>
  <c r="W114" i="3"/>
  <c r="W118" i="3"/>
  <c r="W122" i="3"/>
  <c r="W126" i="3"/>
  <c r="W130" i="3"/>
  <c r="W10" i="3"/>
  <c r="W18" i="3"/>
  <c r="W20" i="3"/>
  <c r="W27" i="3"/>
  <c r="W34" i="3"/>
  <c r="W36" i="3"/>
  <c r="W43" i="3"/>
  <c r="W50" i="3"/>
  <c r="W52" i="3"/>
  <c r="W59" i="3"/>
  <c r="W65" i="3"/>
  <c r="W69" i="3"/>
  <c r="W73" i="3"/>
  <c r="W77" i="3"/>
  <c r="W81" i="3"/>
  <c r="W85" i="3"/>
  <c r="W89" i="3"/>
  <c r="W93" i="3"/>
  <c r="W97" i="3"/>
  <c r="W101" i="3"/>
  <c r="W105" i="3"/>
  <c r="W109" i="3"/>
  <c r="W113" i="3"/>
  <c r="W56" i="3"/>
  <c r="W68" i="3"/>
  <c r="W84" i="3"/>
  <c r="W100" i="3"/>
  <c r="W116" i="3"/>
  <c r="W124" i="3"/>
  <c r="W132" i="3"/>
  <c r="W134" i="3"/>
  <c r="W136" i="3"/>
  <c r="W138" i="3"/>
  <c r="W140" i="3"/>
  <c r="W142" i="3"/>
  <c r="W144" i="3"/>
  <c r="W146" i="3"/>
  <c r="W148" i="3"/>
  <c r="W150" i="3"/>
  <c r="W152" i="3"/>
  <c r="W15" i="3"/>
  <c r="W22" i="3"/>
  <c r="W64" i="3"/>
  <c r="W80" i="3"/>
  <c r="W96" i="3"/>
  <c r="W112" i="3"/>
  <c r="W117" i="3"/>
  <c r="W125" i="3"/>
  <c r="W24" i="3"/>
  <c r="W31" i="3"/>
  <c r="W38" i="3"/>
  <c r="W76" i="3"/>
  <c r="W92" i="3"/>
  <c r="W108" i="3"/>
  <c r="W120" i="3"/>
  <c r="W128" i="3"/>
  <c r="W133" i="3"/>
  <c r="W135" i="3"/>
  <c r="W137" i="3"/>
  <c r="W139" i="3"/>
  <c r="W141" i="3"/>
  <c r="W143" i="3"/>
  <c r="W145" i="3"/>
  <c r="W147" i="3"/>
  <c r="W149" i="3"/>
  <c r="W151" i="3"/>
  <c r="W153" i="3"/>
  <c r="T138" i="3"/>
  <c r="T130" i="3"/>
  <c r="T118" i="3"/>
  <c r="T110" i="3"/>
  <c r="T106" i="3"/>
  <c r="T6" i="3"/>
  <c r="W40" i="3"/>
  <c r="R7" i="3"/>
  <c r="R11" i="3"/>
  <c r="R15" i="3"/>
  <c r="R19" i="3"/>
  <c r="R6" i="3"/>
  <c r="R10" i="3"/>
  <c r="R14" i="3"/>
  <c r="R18" i="3"/>
  <c r="R5" i="3"/>
  <c r="R9" i="3"/>
  <c r="R13" i="3"/>
  <c r="R17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U7" i="3"/>
  <c r="U11" i="3"/>
  <c r="U15" i="3"/>
  <c r="U19" i="3"/>
  <c r="U23" i="3"/>
  <c r="U27" i="3"/>
  <c r="U31" i="3"/>
  <c r="U35" i="3"/>
  <c r="U39" i="3"/>
  <c r="U43" i="3"/>
  <c r="U47" i="3"/>
  <c r="U51" i="3"/>
  <c r="U55" i="3"/>
  <c r="U59" i="3"/>
  <c r="U6" i="3"/>
  <c r="U10" i="3"/>
  <c r="U5" i="3"/>
  <c r="U12" i="3"/>
  <c r="U16" i="3"/>
  <c r="U18" i="3"/>
  <c r="U25" i="3"/>
  <c r="U32" i="3"/>
  <c r="U34" i="3"/>
  <c r="U41" i="3"/>
  <c r="U48" i="3"/>
  <c r="U50" i="3"/>
  <c r="U57" i="3"/>
  <c r="U65" i="3"/>
  <c r="U69" i="3"/>
  <c r="U73" i="3"/>
  <c r="U77" i="3"/>
  <c r="U81" i="3"/>
  <c r="U85" i="3"/>
  <c r="U89" i="3"/>
  <c r="U93" i="3"/>
  <c r="U97" i="3"/>
  <c r="U101" i="3"/>
  <c r="U105" i="3"/>
  <c r="U109" i="3"/>
  <c r="U113" i="3"/>
  <c r="U117" i="3"/>
  <c r="U121" i="3"/>
  <c r="U125" i="3"/>
  <c r="U129" i="3"/>
  <c r="U13" i="3"/>
  <c r="U20" i="3"/>
  <c r="U22" i="3"/>
  <c r="U29" i="3"/>
  <c r="U36" i="3"/>
  <c r="U38" i="3"/>
  <c r="U45" i="3"/>
  <c r="U52" i="3"/>
  <c r="U54" i="3"/>
  <c r="U61" i="3"/>
  <c r="U64" i="3"/>
  <c r="U68" i="3"/>
  <c r="U72" i="3"/>
  <c r="U76" i="3"/>
  <c r="U80" i="3"/>
  <c r="U84" i="3"/>
  <c r="U88" i="3"/>
  <c r="U92" i="3"/>
  <c r="U96" i="3"/>
  <c r="U100" i="3"/>
  <c r="U104" i="3"/>
  <c r="U108" i="3"/>
  <c r="U112" i="3"/>
  <c r="U116" i="3"/>
  <c r="U120" i="3"/>
  <c r="U124" i="3"/>
  <c r="U128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8" i="3"/>
  <c r="U17" i="3"/>
  <c r="U24" i="3"/>
  <c r="U26" i="3"/>
  <c r="U33" i="3"/>
  <c r="U40" i="3"/>
  <c r="U42" i="3"/>
  <c r="U49" i="3"/>
  <c r="U56" i="3"/>
  <c r="U58" i="3"/>
  <c r="U63" i="3"/>
  <c r="U67" i="3"/>
  <c r="U71" i="3"/>
  <c r="U75" i="3"/>
  <c r="U79" i="3"/>
  <c r="U83" i="3"/>
  <c r="U87" i="3"/>
  <c r="U91" i="3"/>
  <c r="U95" i="3"/>
  <c r="U99" i="3"/>
  <c r="U103" i="3"/>
  <c r="U107" i="3"/>
  <c r="U111" i="3"/>
  <c r="U115" i="3"/>
  <c r="U14" i="3"/>
  <c r="U21" i="3"/>
  <c r="U28" i="3"/>
  <c r="U74" i="3"/>
  <c r="U90" i="3"/>
  <c r="U106" i="3"/>
  <c r="U122" i="3"/>
  <c r="U130" i="3"/>
  <c r="U30" i="3"/>
  <c r="U37" i="3"/>
  <c r="U44" i="3"/>
  <c r="U70" i="3"/>
  <c r="U86" i="3"/>
  <c r="U102" i="3"/>
  <c r="U123" i="3"/>
  <c r="U131" i="3"/>
  <c r="U4" i="3"/>
  <c r="U9" i="3"/>
  <c r="U46" i="3"/>
  <c r="U53" i="3"/>
  <c r="U60" i="3"/>
  <c r="U66" i="3"/>
  <c r="U82" i="3"/>
  <c r="U98" i="3"/>
  <c r="U114" i="3"/>
  <c r="U118" i="3"/>
  <c r="U126" i="3"/>
  <c r="P153" i="3"/>
  <c r="P152" i="3"/>
  <c r="P151" i="3"/>
  <c r="P150" i="3"/>
  <c r="P149" i="3"/>
  <c r="P148" i="3"/>
  <c r="P147" i="3"/>
  <c r="P146" i="3"/>
  <c r="P145" i="3"/>
  <c r="P144" i="3"/>
  <c r="P143" i="3"/>
  <c r="P142" i="3"/>
  <c r="P141" i="3"/>
  <c r="P140" i="3"/>
  <c r="P139" i="3"/>
  <c r="P138" i="3"/>
  <c r="P137" i="3"/>
  <c r="P136" i="3"/>
  <c r="P135" i="3"/>
  <c r="P134" i="3"/>
  <c r="P133" i="3"/>
  <c r="P132" i="3"/>
  <c r="P131" i="3"/>
  <c r="P130" i="3"/>
  <c r="P129" i="3"/>
  <c r="P128" i="3"/>
  <c r="P127" i="3"/>
  <c r="P126" i="3"/>
  <c r="P125" i="3"/>
  <c r="P124" i="3"/>
  <c r="P123" i="3"/>
  <c r="P122" i="3"/>
  <c r="P121" i="3"/>
  <c r="P120" i="3"/>
  <c r="P119" i="3"/>
  <c r="P118" i="3"/>
  <c r="P117" i="3"/>
  <c r="P116" i="3"/>
  <c r="P115" i="3"/>
  <c r="P114" i="3"/>
  <c r="P113" i="3"/>
  <c r="P112" i="3"/>
  <c r="P111" i="3"/>
  <c r="P110" i="3"/>
  <c r="P109" i="3"/>
  <c r="P108" i="3"/>
  <c r="P107" i="3"/>
  <c r="P106" i="3"/>
  <c r="P105" i="3"/>
  <c r="P104" i="3"/>
  <c r="P103" i="3"/>
  <c r="P102" i="3"/>
  <c r="P101" i="3"/>
  <c r="P100" i="3"/>
  <c r="P99" i="3"/>
  <c r="P98" i="3"/>
  <c r="P97" i="3"/>
  <c r="P96" i="3"/>
  <c r="P95" i="3"/>
  <c r="P94" i="3"/>
  <c r="P93" i="3"/>
  <c r="P92" i="3"/>
  <c r="P91" i="3"/>
  <c r="P90" i="3"/>
  <c r="P89" i="3"/>
  <c r="P88" i="3"/>
  <c r="P87" i="3"/>
  <c r="P86" i="3"/>
  <c r="P85" i="3"/>
  <c r="P84" i="3"/>
  <c r="P83" i="3"/>
  <c r="P82" i="3"/>
  <c r="P81" i="3"/>
  <c r="P80" i="3"/>
  <c r="P79" i="3"/>
  <c r="P78" i="3"/>
  <c r="P77" i="3"/>
  <c r="P76" i="3"/>
  <c r="P75" i="3"/>
  <c r="P74" i="3"/>
  <c r="P73" i="3"/>
  <c r="P72" i="3"/>
  <c r="P71" i="3"/>
  <c r="P70" i="3"/>
  <c r="P69" i="3"/>
  <c r="P68" i="3"/>
  <c r="P67" i="3"/>
  <c r="P66" i="3"/>
  <c r="P65" i="3"/>
  <c r="P64" i="3"/>
  <c r="P63" i="3"/>
  <c r="P62" i="3"/>
  <c r="P61" i="3"/>
  <c r="P60" i="3"/>
  <c r="P59" i="3"/>
  <c r="P58" i="3"/>
  <c r="P57" i="3"/>
  <c r="P56" i="3"/>
  <c r="P55" i="3"/>
  <c r="P54" i="3"/>
  <c r="P53" i="3"/>
  <c r="P52" i="3"/>
  <c r="P51" i="3"/>
  <c r="P50" i="3"/>
  <c r="P49" i="3"/>
  <c r="P48" i="3"/>
  <c r="P47" i="3"/>
  <c r="P46" i="3"/>
  <c r="P45" i="3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Q4" i="3"/>
  <c r="T153" i="3"/>
  <c r="T152" i="3"/>
  <c r="T151" i="3"/>
  <c r="T150" i="3"/>
  <c r="T149" i="3"/>
  <c r="T148" i="3"/>
  <c r="T147" i="3"/>
  <c r="T146" i="3"/>
  <c r="T145" i="3"/>
  <c r="T144" i="3"/>
  <c r="T143" i="3"/>
  <c r="T142" i="3"/>
  <c r="T141" i="3"/>
  <c r="T140" i="3"/>
  <c r="S139" i="3"/>
  <c r="Q138" i="3"/>
  <c r="T136" i="3"/>
  <c r="S135" i="3"/>
  <c r="Q134" i="3"/>
  <c r="T132" i="3"/>
  <c r="S131" i="3"/>
  <c r="Q130" i="3"/>
  <c r="T128" i="3"/>
  <c r="S127" i="3"/>
  <c r="Q126" i="3"/>
  <c r="T124" i="3"/>
  <c r="S123" i="3"/>
  <c r="Q122" i="3"/>
  <c r="T120" i="3"/>
  <c r="S119" i="3"/>
  <c r="Q118" i="3"/>
  <c r="T116" i="3"/>
  <c r="S115" i="3"/>
  <c r="Q114" i="3"/>
  <c r="T112" i="3"/>
  <c r="S111" i="3"/>
  <c r="Q110" i="3"/>
  <c r="T108" i="3"/>
  <c r="S107" i="3"/>
  <c r="Q106" i="3"/>
  <c r="T104" i="3"/>
  <c r="S103" i="3"/>
  <c r="S100" i="3"/>
  <c r="S96" i="3"/>
  <c r="S92" i="3"/>
  <c r="S88" i="3"/>
  <c r="S84" i="3"/>
  <c r="S80" i="3"/>
  <c r="S76" i="3"/>
  <c r="S72" i="3"/>
  <c r="S68" i="3"/>
  <c r="S64" i="3"/>
  <c r="S60" i="3"/>
  <c r="S56" i="3"/>
  <c r="S52" i="3"/>
  <c r="S48" i="3"/>
  <c r="S44" i="3"/>
  <c r="S40" i="3"/>
  <c r="S36" i="3"/>
  <c r="S32" i="3"/>
  <c r="S28" i="3"/>
  <c r="S24" i="3"/>
  <c r="R20" i="3"/>
  <c r="T14" i="3"/>
  <c r="W4" i="3"/>
  <c r="V146" i="3"/>
  <c r="V138" i="3"/>
  <c r="W129" i="3"/>
  <c r="U119" i="3"/>
  <c r="V99" i="3"/>
  <c r="U78" i="3"/>
  <c r="W54" i="3"/>
  <c r="A161" i="3"/>
  <c r="T126" i="3"/>
  <c r="T122" i="3"/>
  <c r="S8" i="3"/>
  <c r="S12" i="3"/>
  <c r="S16" i="3"/>
  <c r="S20" i="3"/>
  <c r="S7" i="3"/>
  <c r="S11" i="3"/>
  <c r="S15" i="3"/>
  <c r="S19" i="3"/>
  <c r="S6" i="3"/>
  <c r="S10" i="3"/>
  <c r="S14" i="3"/>
  <c r="S18" i="3"/>
  <c r="V8" i="3"/>
  <c r="V12" i="3"/>
  <c r="V16" i="3"/>
  <c r="V20" i="3"/>
  <c r="V24" i="3"/>
  <c r="V28" i="3"/>
  <c r="V32" i="3"/>
  <c r="V36" i="3"/>
  <c r="V40" i="3"/>
  <c r="V44" i="3"/>
  <c r="V48" i="3"/>
  <c r="V52" i="3"/>
  <c r="V56" i="3"/>
  <c r="V60" i="3"/>
  <c r="V7" i="3"/>
  <c r="V11" i="3"/>
  <c r="V6" i="3"/>
  <c r="V5" i="3"/>
  <c r="V9" i="3"/>
  <c r="V14" i="3"/>
  <c r="V21" i="3"/>
  <c r="V23" i="3"/>
  <c r="V30" i="3"/>
  <c r="V37" i="3"/>
  <c r="V39" i="3"/>
  <c r="V46" i="3"/>
  <c r="V53" i="3"/>
  <c r="V55" i="3"/>
  <c r="V62" i="3"/>
  <c r="V66" i="3"/>
  <c r="V70" i="3"/>
  <c r="V74" i="3"/>
  <c r="V78" i="3"/>
  <c r="V82" i="3"/>
  <c r="V86" i="3"/>
  <c r="V90" i="3"/>
  <c r="V94" i="3"/>
  <c r="V98" i="3"/>
  <c r="V102" i="3"/>
  <c r="V106" i="3"/>
  <c r="V110" i="3"/>
  <c r="V114" i="3"/>
  <c r="V118" i="3"/>
  <c r="V122" i="3"/>
  <c r="V126" i="3"/>
  <c r="V130" i="3"/>
  <c r="V10" i="3"/>
  <c r="V18" i="3"/>
  <c r="V25" i="3"/>
  <c r="V27" i="3"/>
  <c r="V34" i="3"/>
  <c r="V41" i="3"/>
  <c r="V43" i="3"/>
  <c r="V50" i="3"/>
  <c r="V57" i="3"/>
  <c r="V59" i="3"/>
  <c r="V65" i="3"/>
  <c r="V69" i="3"/>
  <c r="V73" i="3"/>
  <c r="V77" i="3"/>
  <c r="V81" i="3"/>
  <c r="V85" i="3"/>
  <c r="V89" i="3"/>
  <c r="V93" i="3"/>
  <c r="V97" i="3"/>
  <c r="V101" i="3"/>
  <c r="V105" i="3"/>
  <c r="V109" i="3"/>
  <c r="V113" i="3"/>
  <c r="V117" i="3"/>
  <c r="V121" i="3"/>
  <c r="V125" i="3"/>
  <c r="V129" i="3"/>
  <c r="V4" i="3"/>
  <c r="V13" i="3"/>
  <c r="V15" i="3"/>
  <c r="V22" i="3"/>
  <c r="V29" i="3"/>
  <c r="V31" i="3"/>
  <c r="V38" i="3"/>
  <c r="V45" i="3"/>
  <c r="V47" i="3"/>
  <c r="V54" i="3"/>
  <c r="V61" i="3"/>
  <c r="V64" i="3"/>
  <c r="V68" i="3"/>
  <c r="V72" i="3"/>
  <c r="V76" i="3"/>
  <c r="V80" i="3"/>
  <c r="V84" i="3"/>
  <c r="V88" i="3"/>
  <c r="V92" i="3"/>
  <c r="V96" i="3"/>
  <c r="V100" i="3"/>
  <c r="V104" i="3"/>
  <c r="V108" i="3"/>
  <c r="V112" i="3"/>
  <c r="V116" i="3"/>
  <c r="V35" i="3"/>
  <c r="V42" i="3"/>
  <c r="V49" i="3"/>
  <c r="V63" i="3"/>
  <c r="V79" i="3"/>
  <c r="V95" i="3"/>
  <c r="V111" i="3"/>
  <c r="V119" i="3"/>
  <c r="V127" i="3"/>
  <c r="V51" i="3"/>
  <c r="V58" i="3"/>
  <c r="V75" i="3"/>
  <c r="V91" i="3"/>
  <c r="V107" i="3"/>
  <c r="V120" i="3"/>
  <c r="V128" i="3"/>
  <c r="V133" i="3"/>
  <c r="V135" i="3"/>
  <c r="V137" i="3"/>
  <c r="V139" i="3"/>
  <c r="V141" i="3"/>
  <c r="V143" i="3"/>
  <c r="V145" i="3"/>
  <c r="V147" i="3"/>
  <c r="V149" i="3"/>
  <c r="V151" i="3"/>
  <c r="V153" i="3"/>
  <c r="V17" i="3"/>
  <c r="V71" i="3"/>
  <c r="V87" i="3"/>
  <c r="V103" i="3"/>
  <c r="V123" i="3"/>
  <c r="V131" i="3"/>
  <c r="O153" i="3"/>
  <c r="O152" i="3"/>
  <c r="O151" i="3"/>
  <c r="O150" i="3"/>
  <c r="O149" i="3"/>
  <c r="O148" i="3"/>
  <c r="O147" i="3"/>
  <c r="O146" i="3"/>
  <c r="O145" i="3"/>
  <c r="O144" i="3"/>
  <c r="O143" i="3"/>
  <c r="O142" i="3"/>
  <c r="O141" i="3"/>
  <c r="O140" i="3"/>
  <c r="O139" i="3"/>
  <c r="O138" i="3"/>
  <c r="O137" i="3"/>
  <c r="O136" i="3"/>
  <c r="O135" i="3"/>
  <c r="O134" i="3"/>
  <c r="O133" i="3"/>
  <c r="O132" i="3"/>
  <c r="O131" i="3"/>
  <c r="O130" i="3"/>
  <c r="O129" i="3"/>
  <c r="O128" i="3"/>
  <c r="O127" i="3"/>
  <c r="O126" i="3"/>
  <c r="O125" i="3"/>
  <c r="O124" i="3"/>
  <c r="O123" i="3"/>
  <c r="O122" i="3"/>
  <c r="O121" i="3"/>
  <c r="O120" i="3"/>
  <c r="O119" i="3"/>
  <c r="O118" i="3"/>
  <c r="O117" i="3"/>
  <c r="O116" i="3"/>
  <c r="O115" i="3"/>
  <c r="O114" i="3"/>
  <c r="O113" i="3"/>
  <c r="O112" i="3"/>
  <c r="O111" i="3"/>
  <c r="O110" i="3"/>
  <c r="O109" i="3"/>
  <c r="O108" i="3"/>
  <c r="O107" i="3"/>
  <c r="O106" i="3"/>
  <c r="O105" i="3"/>
  <c r="O104" i="3"/>
  <c r="O103" i="3"/>
  <c r="O102" i="3"/>
  <c r="O101" i="3"/>
  <c r="O100" i="3"/>
  <c r="O99" i="3"/>
  <c r="O98" i="3"/>
  <c r="O97" i="3"/>
  <c r="O96" i="3"/>
  <c r="O95" i="3"/>
  <c r="O94" i="3"/>
  <c r="O93" i="3"/>
  <c r="O92" i="3"/>
  <c r="O91" i="3"/>
  <c r="O90" i="3"/>
  <c r="O89" i="3"/>
  <c r="O88" i="3"/>
  <c r="O87" i="3"/>
  <c r="O86" i="3"/>
  <c r="O85" i="3"/>
  <c r="O84" i="3"/>
  <c r="O83" i="3"/>
  <c r="O82" i="3"/>
  <c r="O81" i="3"/>
  <c r="O80" i="3"/>
  <c r="O79" i="3"/>
  <c r="O78" i="3"/>
  <c r="O77" i="3"/>
  <c r="O76" i="3"/>
  <c r="O75" i="3"/>
  <c r="O74" i="3"/>
  <c r="O73" i="3"/>
  <c r="O72" i="3"/>
  <c r="O71" i="3"/>
  <c r="O70" i="3"/>
  <c r="O69" i="3"/>
  <c r="O68" i="3"/>
  <c r="O67" i="3"/>
  <c r="O66" i="3"/>
  <c r="O65" i="3"/>
  <c r="O64" i="3"/>
  <c r="O63" i="3"/>
  <c r="O62" i="3"/>
  <c r="O61" i="3"/>
  <c r="O60" i="3"/>
  <c r="O59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T4" i="3"/>
  <c r="S153" i="3"/>
  <c r="S152" i="3"/>
  <c r="S151" i="3"/>
  <c r="S150" i="3"/>
  <c r="S149" i="3"/>
  <c r="S148" i="3"/>
  <c r="S147" i="3"/>
  <c r="S146" i="3"/>
  <c r="S145" i="3"/>
  <c r="S144" i="3"/>
  <c r="S143" i="3"/>
  <c r="S142" i="3"/>
  <c r="S141" i="3"/>
  <c r="S140" i="3"/>
  <c r="Q139" i="3"/>
  <c r="T137" i="3"/>
  <c r="S136" i="3"/>
  <c r="Q135" i="3"/>
  <c r="T133" i="3"/>
  <c r="S132" i="3"/>
  <c r="Q131" i="3"/>
  <c r="T129" i="3"/>
  <c r="S128" i="3"/>
  <c r="Q127" i="3"/>
  <c r="T125" i="3"/>
  <c r="S124" i="3"/>
  <c r="Q123" i="3"/>
  <c r="T121" i="3"/>
  <c r="S120" i="3"/>
  <c r="Q119" i="3"/>
  <c r="T117" i="3"/>
  <c r="S116" i="3"/>
  <c r="Q115" i="3"/>
  <c r="T113" i="3"/>
  <c r="S112" i="3"/>
  <c r="Q111" i="3"/>
  <c r="T109" i="3"/>
  <c r="S108" i="3"/>
  <c r="Q107" i="3"/>
  <c r="T105" i="3"/>
  <c r="S104" i="3"/>
  <c r="T102" i="3"/>
  <c r="S99" i="3"/>
  <c r="S95" i="3"/>
  <c r="S91" i="3"/>
  <c r="S87" i="3"/>
  <c r="S83" i="3"/>
  <c r="S79" i="3"/>
  <c r="S75" i="3"/>
  <c r="S71" i="3"/>
  <c r="S67" i="3"/>
  <c r="S63" i="3"/>
  <c r="S59" i="3"/>
  <c r="S55" i="3"/>
  <c r="S51" i="3"/>
  <c r="S47" i="3"/>
  <c r="S43" i="3"/>
  <c r="S39" i="3"/>
  <c r="S35" i="3"/>
  <c r="S31" i="3"/>
  <c r="S27" i="3"/>
  <c r="S23" i="3"/>
  <c r="T18" i="3"/>
  <c r="S13" i="3"/>
  <c r="R8" i="3"/>
  <c r="V152" i="3"/>
  <c r="V144" i="3"/>
  <c r="V136" i="3"/>
  <c r="U127" i="3"/>
  <c r="V115" i="3"/>
  <c r="U94" i="3"/>
  <c r="W72" i="3"/>
  <c r="W47" i="3"/>
  <c r="V19" i="3"/>
  <c r="H10" i="3" a="1"/>
  <c r="H10" i="3" s="1"/>
  <c r="M4" i="3"/>
  <c r="N4" i="3"/>
  <c r="O4" i="3"/>
  <c r="H110" i="3" a="1"/>
  <c r="H60" i="3" a="1"/>
  <c r="J586" i="2" l="1"/>
  <c r="K586" i="2" s="1"/>
  <c r="A620" i="2"/>
  <c r="J592" i="2"/>
  <c r="K592" i="2" s="1"/>
  <c r="A626" i="2"/>
  <c r="J588" i="2"/>
  <c r="K588" i="2" s="1"/>
  <c r="A622" i="2"/>
  <c r="J579" i="2"/>
  <c r="K579" i="2" s="1"/>
  <c r="A613" i="2"/>
  <c r="J574" i="2"/>
  <c r="K574" i="2" s="1"/>
  <c r="A608" i="2"/>
  <c r="J594" i="2"/>
  <c r="K594" i="2" s="1"/>
  <c r="A628" i="2"/>
  <c r="J580" i="2"/>
  <c r="K580" i="2" s="1"/>
  <c r="A614" i="2"/>
  <c r="J568" i="2"/>
  <c r="K568" i="2" s="1"/>
  <c r="A602" i="2"/>
  <c r="J572" i="2"/>
  <c r="K572" i="2" s="1"/>
  <c r="A606" i="2"/>
  <c r="J569" i="2"/>
  <c r="K569" i="2" s="1"/>
  <c r="B603" i="2"/>
  <c r="J584" i="2"/>
  <c r="K584" i="2" s="1"/>
  <c r="A618" i="2"/>
  <c r="J570" i="2"/>
  <c r="K570" i="2" s="1"/>
  <c r="J591" i="2"/>
  <c r="K591" i="2" s="1"/>
  <c r="J583" i="2"/>
  <c r="K583" i="2" s="1"/>
  <c r="J565" i="2"/>
  <c r="K565" i="2" s="1"/>
  <c r="K595" i="2" s="1"/>
  <c r="J587" i="2"/>
  <c r="K587" i="2" s="1"/>
  <c r="J590" i="2"/>
  <c r="K590" i="2" s="1"/>
  <c r="J571" i="2"/>
  <c r="K571" i="2" s="1"/>
  <c r="J582" i="2"/>
  <c r="K582" i="2" s="1"/>
  <c r="J567" i="2"/>
  <c r="K567" i="2" s="1"/>
  <c r="J576" i="2"/>
  <c r="K576" i="2" s="1"/>
  <c r="J589" i="2"/>
  <c r="K589" i="2" s="1"/>
  <c r="J575" i="2"/>
  <c r="K575" i="2" s="1"/>
  <c r="J578" i="2"/>
  <c r="K578" i="2" s="1"/>
  <c r="I11" i="3"/>
  <c r="H12" i="3"/>
  <c r="I12" i="3"/>
  <c r="H11" i="3"/>
  <c r="J13" i="3"/>
  <c r="H13" i="3"/>
  <c r="I10" i="3"/>
  <c r="A341" i="3" s="1" a="1"/>
  <c r="A341" i="3" s="1"/>
  <c r="K11" i="3"/>
  <c r="J11" i="3"/>
  <c r="K12" i="3"/>
  <c r="K13" i="3"/>
  <c r="J12" i="3"/>
  <c r="I13" i="3"/>
  <c r="J10" i="3"/>
  <c r="A441" i="3" s="1" a="1"/>
  <c r="A441" i="3" s="1"/>
  <c r="K10" i="3"/>
  <c r="K113" i="3"/>
  <c r="K112" i="3"/>
  <c r="K111" i="3"/>
  <c r="K110" i="3"/>
  <c r="H113" i="3"/>
  <c r="H111" i="3"/>
  <c r="H110" i="3"/>
  <c r="C436" i="3" s="1" a="1"/>
  <c r="C436" i="3" s="1"/>
  <c r="J113" i="3"/>
  <c r="J112" i="3"/>
  <c r="J111" i="3"/>
  <c r="J110" i="3"/>
  <c r="I113" i="3"/>
  <c r="I112" i="3"/>
  <c r="I111" i="3"/>
  <c r="I110" i="3"/>
  <c r="H112" i="3"/>
  <c r="K63" i="3"/>
  <c r="K62" i="3"/>
  <c r="K61" i="3"/>
  <c r="K60" i="3"/>
  <c r="J63" i="3"/>
  <c r="J62" i="3"/>
  <c r="J61" i="3"/>
  <c r="J60" i="3"/>
  <c r="I63" i="3"/>
  <c r="I62" i="3"/>
  <c r="I61" i="3"/>
  <c r="I60" i="3"/>
  <c r="H63" i="3"/>
  <c r="H62" i="3"/>
  <c r="H61" i="3"/>
  <c r="B377" i="3" s="1" a="1"/>
  <c r="B377" i="3" s="1"/>
  <c r="H60" i="3"/>
  <c r="B447" i="3" s="1" a="1"/>
  <c r="B447" i="3" s="1"/>
  <c r="B369" i="3" l="1" a="1"/>
  <c r="B369" i="3" s="1"/>
  <c r="A417" i="3" a="1"/>
  <c r="A417" i="3" s="1"/>
  <c r="B378" i="3" a="1"/>
  <c r="B378" i="3" s="1"/>
  <c r="B345" i="3" a="1"/>
  <c r="B345" i="3" s="1"/>
  <c r="A409" i="3" a="1"/>
  <c r="A409" i="3" s="1"/>
  <c r="B354" i="3" a="1"/>
  <c r="B354" i="3" s="1"/>
  <c r="A464" i="3" a="1"/>
  <c r="A464" i="3" s="1"/>
  <c r="A400" i="3" a="1"/>
  <c r="A400" i="3" s="1"/>
  <c r="A419" i="3" a="1"/>
  <c r="A419" i="3" s="1"/>
  <c r="C429" i="3" a="1"/>
  <c r="C429" i="3" s="1"/>
  <c r="C407" i="3" a="1"/>
  <c r="C407" i="3" s="1"/>
  <c r="C415" i="3" a="1"/>
  <c r="C415" i="3" s="1"/>
  <c r="C460" i="3" a="1"/>
  <c r="C460" i="3" s="1"/>
  <c r="C422" i="3" a="1"/>
  <c r="C422" i="3" s="1"/>
  <c r="C328" i="3" a="1"/>
  <c r="C328" i="3" s="1"/>
  <c r="C317" i="3" a="1"/>
  <c r="C317" i="3" s="1"/>
  <c r="C327" i="3" a="1"/>
  <c r="C327" i="3" s="1"/>
  <c r="C369" i="3" a="1"/>
  <c r="C369" i="3" s="1"/>
  <c r="C459" i="3" a="1"/>
  <c r="C459" i="3" s="1"/>
  <c r="C437" i="3" a="1"/>
  <c r="C437" i="3" s="1"/>
  <c r="C374" i="3" a="1"/>
  <c r="C374" i="3" s="1"/>
  <c r="C418" i="3" a="1"/>
  <c r="C418" i="3" s="1"/>
  <c r="C345" i="3" a="1"/>
  <c r="C345" i="3" s="1"/>
  <c r="C340" i="3" a="1"/>
  <c r="C340" i="3" s="1"/>
  <c r="C464" i="3" a="1"/>
  <c r="C464" i="3" s="1"/>
  <c r="C438" i="3" a="1"/>
  <c r="C438" i="3" s="1"/>
  <c r="C366" i="3" a="1"/>
  <c r="C366" i="3" s="1"/>
  <c r="C387" i="3" a="1"/>
  <c r="C387" i="3" s="1"/>
  <c r="C380" i="3" a="1"/>
  <c r="C380" i="3" s="1"/>
  <c r="C462" i="3" a="1"/>
  <c r="C462" i="3" s="1"/>
  <c r="C446" i="3" a="1"/>
  <c r="C446" i="3" s="1"/>
  <c r="C385" i="3" a="1"/>
  <c r="C385" i="3" s="1"/>
  <c r="C430" i="3" a="1"/>
  <c r="C430" i="3" s="1"/>
  <c r="C361" i="3" a="1"/>
  <c r="C361" i="3" s="1"/>
  <c r="C352" i="3" a="1"/>
  <c r="C352" i="3" s="1"/>
  <c r="C419" i="3" a="1"/>
  <c r="C419" i="3" s="1"/>
  <c r="C448" i="3" a="1"/>
  <c r="C448" i="3" s="1"/>
  <c r="C370" i="3" a="1"/>
  <c r="C370" i="3" s="1"/>
  <c r="C399" i="3" a="1"/>
  <c r="C399" i="3" s="1"/>
  <c r="C416" i="3" a="1"/>
  <c r="C416" i="3" s="1"/>
  <c r="C346" i="3" a="1"/>
  <c r="C346" i="3" s="1"/>
  <c r="C455" i="3" a="1"/>
  <c r="C455" i="3" s="1"/>
  <c r="C421" i="3" a="1"/>
  <c r="C421" i="3" s="1"/>
  <c r="C351" i="3" a="1"/>
  <c r="C351" i="3" s="1"/>
  <c r="C402" i="3" a="1"/>
  <c r="C402" i="3" s="1"/>
  <c r="C325" i="3" a="1"/>
  <c r="C325" i="3" s="1"/>
  <c r="C324" i="3" a="1"/>
  <c r="C324" i="3" s="1"/>
  <c r="C322" i="3" a="1"/>
  <c r="C322" i="3" s="1"/>
  <c r="C452" i="3" a="1"/>
  <c r="C452" i="3" s="1"/>
  <c r="C390" i="3" a="1"/>
  <c r="C390" i="3" s="1"/>
  <c r="C444" i="3" a="1"/>
  <c r="C444" i="3" s="1"/>
  <c r="C428" i="3" a="1"/>
  <c r="C428" i="3" s="1"/>
  <c r="C362" i="3" a="1"/>
  <c r="C362" i="3" s="1"/>
  <c r="C458" i="3" a="1"/>
  <c r="C458" i="3" s="1"/>
  <c r="C433" i="3" a="1"/>
  <c r="C433" i="3" s="1"/>
  <c r="C367" i="3" a="1"/>
  <c r="C367" i="3" s="1"/>
  <c r="C414" i="3" a="1"/>
  <c r="C414" i="3" s="1"/>
  <c r="C338" i="3" a="1"/>
  <c r="C338" i="3" s="1"/>
  <c r="C336" i="3" a="1"/>
  <c r="C336" i="3" s="1"/>
  <c r="C350" i="3" a="1"/>
  <c r="C350" i="3" s="1"/>
  <c r="C456" i="3" a="1"/>
  <c r="C456" i="3" s="1"/>
  <c r="C406" i="3" a="1"/>
  <c r="C406" i="3" s="1"/>
  <c r="C440" i="3" a="1"/>
  <c r="C440" i="3" s="1"/>
  <c r="C439" i="3" a="1"/>
  <c r="C439" i="3" s="1"/>
  <c r="C357" i="3" a="1"/>
  <c r="C357" i="3" s="1"/>
  <c r="C408" i="3" a="1"/>
  <c r="C408" i="3" s="1"/>
  <c r="C337" i="3" a="1"/>
  <c r="C337" i="3" s="1"/>
  <c r="C453" i="3" a="1"/>
  <c r="C453" i="3" s="1"/>
  <c r="C413" i="3" a="1"/>
  <c r="C413" i="3" s="1"/>
  <c r="C342" i="3" a="1"/>
  <c r="C342" i="3" s="1"/>
  <c r="C394" i="3" a="1"/>
  <c r="C394" i="3" s="1"/>
  <c r="C323" i="3" a="1"/>
  <c r="C323" i="3" s="1"/>
  <c r="C404" i="3" a="1"/>
  <c r="C404" i="3" s="1"/>
  <c r="C409" i="3" a="1"/>
  <c r="C409" i="3" s="1"/>
  <c r="C329" i="3" a="1"/>
  <c r="C329" i="3" s="1"/>
  <c r="C427" i="3" a="1"/>
  <c r="C427" i="3" s="1"/>
  <c r="C343" i="3" a="1"/>
  <c r="C343" i="3" s="1"/>
  <c r="C400" i="3" a="1"/>
  <c r="C400" i="3" s="1"/>
  <c r="C321" i="3" a="1"/>
  <c r="C321" i="3" s="1"/>
  <c r="C451" i="3" a="1"/>
  <c r="C451" i="3" s="1"/>
  <c r="C405" i="3" a="1"/>
  <c r="C405" i="3" s="1"/>
  <c r="C333" i="3" a="1"/>
  <c r="C333" i="3" s="1"/>
  <c r="C386" i="3" a="1"/>
  <c r="C386" i="3" s="1"/>
  <c r="C372" i="3" a="1"/>
  <c r="C372" i="3" s="1"/>
  <c r="C334" i="3" a="1"/>
  <c r="C334" i="3" s="1"/>
  <c r="C425" i="3" a="1"/>
  <c r="C425" i="3" s="1"/>
  <c r="C383" i="3" a="1"/>
  <c r="C383" i="3" s="1"/>
  <c r="C412" i="3" a="1"/>
  <c r="C412" i="3" s="1"/>
  <c r="C339" i="3" a="1"/>
  <c r="C339" i="3" s="1"/>
  <c r="C454" i="3" a="1"/>
  <c r="C454" i="3" s="1"/>
  <c r="C417" i="3" a="1"/>
  <c r="C417" i="3" s="1"/>
  <c r="C349" i="3" a="1"/>
  <c r="C349" i="3" s="1"/>
  <c r="C398" i="3" a="1"/>
  <c r="C398" i="3" s="1"/>
  <c r="C318" i="3" a="1"/>
  <c r="C318" i="3" s="1"/>
  <c r="C320" i="3" a="1"/>
  <c r="C320" i="3" s="1"/>
  <c r="C420" i="3" a="1"/>
  <c r="C420" i="3" s="1"/>
  <c r="C441" i="3" a="1"/>
  <c r="C441" i="3" s="1"/>
  <c r="C347" i="3" a="1"/>
  <c r="C347" i="3" s="1"/>
  <c r="C391" i="3" a="1"/>
  <c r="C391" i="3" s="1"/>
  <c r="C395" i="3" a="1"/>
  <c r="C395" i="3" s="1"/>
  <c r="C435" i="3" a="1"/>
  <c r="C435" i="3" s="1"/>
  <c r="C392" i="3" a="1"/>
  <c r="C392" i="3" s="1"/>
  <c r="C465" i="3" a="1"/>
  <c r="C465" i="3" s="1"/>
  <c r="C449" i="3" a="1"/>
  <c r="C449" i="3" s="1"/>
  <c r="C397" i="3" a="1"/>
  <c r="C397" i="3" s="1"/>
  <c r="C442" i="3" a="1"/>
  <c r="C442" i="3" s="1"/>
  <c r="C378" i="3" a="1"/>
  <c r="C378" i="3" s="1"/>
  <c r="C364" i="3" a="1"/>
  <c r="C364" i="3" s="1"/>
  <c r="C431" i="3" a="1"/>
  <c r="C431" i="3" s="1"/>
  <c r="C353" i="3" a="1"/>
  <c r="C353" i="3" s="1"/>
  <c r="C358" i="3" a="1"/>
  <c r="C358" i="3" s="1"/>
  <c r="C360" i="3" a="1"/>
  <c r="C360" i="3" s="1"/>
  <c r="C432" i="3" a="1"/>
  <c r="C432" i="3" s="1"/>
  <c r="C373" i="3" a="1"/>
  <c r="C373" i="3" s="1"/>
  <c r="C403" i="3" a="1"/>
  <c r="C403" i="3" s="1"/>
  <c r="C384" i="3" a="1"/>
  <c r="C384" i="3" s="1"/>
  <c r="C463" i="3" a="1"/>
  <c r="C463" i="3" s="1"/>
  <c r="C447" i="3" a="1"/>
  <c r="C447" i="3" s="1"/>
  <c r="C389" i="3" a="1"/>
  <c r="C389" i="3" s="1"/>
  <c r="C434" i="3" a="1"/>
  <c r="C434" i="3" s="1"/>
  <c r="C363" i="3" a="1"/>
  <c r="C363" i="3" s="1"/>
  <c r="C356" i="3" a="1"/>
  <c r="C356" i="3" s="1"/>
  <c r="C371" i="3" a="1"/>
  <c r="C371" i="3" s="1"/>
  <c r="C377" i="3" a="1"/>
  <c r="C377" i="3" s="1"/>
  <c r="C411" i="3" a="1"/>
  <c r="C411" i="3" s="1"/>
  <c r="C443" i="3" a="1"/>
  <c r="C443" i="3" s="1"/>
  <c r="C396" i="3" a="1"/>
  <c r="C396" i="3" s="1"/>
  <c r="C466" i="3" a="1"/>
  <c r="C466" i="3" s="1"/>
  <c r="C450" i="3" a="1"/>
  <c r="C450" i="3" s="1"/>
  <c r="C401" i="3" a="1"/>
  <c r="C401" i="3" s="1"/>
  <c r="C326" i="3" a="1"/>
  <c r="C326" i="3" s="1"/>
  <c r="C382" i="3" a="1"/>
  <c r="C382" i="3" s="1"/>
  <c r="C368" i="3" a="1"/>
  <c r="C368" i="3" s="1"/>
  <c r="C388" i="3" a="1"/>
  <c r="C388" i="3" s="1"/>
  <c r="C393" i="3" a="1"/>
  <c r="C393" i="3" s="1"/>
  <c r="C319" i="3" a="1"/>
  <c r="C319" i="3" s="1"/>
  <c r="C359" i="3" a="1"/>
  <c r="C359" i="3" s="1"/>
  <c r="C341" i="3" a="1"/>
  <c r="C341" i="3" s="1"/>
  <c r="C376" i="3" a="1"/>
  <c r="C376" i="3" s="1"/>
  <c r="C461" i="3" a="1"/>
  <c r="C461" i="3" s="1"/>
  <c r="C445" i="3" a="1"/>
  <c r="C445" i="3" s="1"/>
  <c r="C381" i="3" a="1"/>
  <c r="C381" i="3" s="1"/>
  <c r="C426" i="3" a="1"/>
  <c r="C426" i="3" s="1"/>
  <c r="C354" i="3" a="1"/>
  <c r="C354" i="3" s="1"/>
  <c r="C348" i="3" a="1"/>
  <c r="C348" i="3" s="1"/>
  <c r="C375" i="3" a="1"/>
  <c r="C375" i="3" s="1"/>
  <c r="B337" i="3" a="1"/>
  <c r="B337" i="3" s="1"/>
  <c r="B401" i="3" a="1"/>
  <c r="B401" i="3" s="1"/>
  <c r="A385" i="3" a="1"/>
  <c r="A385" i="3" s="1"/>
  <c r="B453" i="3" a="1"/>
  <c r="B453" i="3" s="1"/>
  <c r="B410" i="3" a="1"/>
  <c r="B410" i="3" s="1"/>
  <c r="A408" i="3" a="1"/>
  <c r="A408" i="3" s="1"/>
  <c r="B383" i="3" a="1"/>
  <c r="B383" i="3" s="1"/>
  <c r="A371" i="3" a="1"/>
  <c r="A371" i="3" s="1"/>
  <c r="B372" i="3" a="1"/>
  <c r="B372" i="3" s="1"/>
  <c r="A386" i="3" a="1"/>
  <c r="A386" i="3" s="1"/>
  <c r="C365" i="3" a="1"/>
  <c r="C365" i="3" s="1"/>
  <c r="C424" i="3" a="1"/>
  <c r="C424" i="3" s="1"/>
  <c r="B433" i="3" a="1"/>
  <c r="B433" i="3" s="1"/>
  <c r="B409" i="3" a="1"/>
  <c r="B409" i="3" s="1"/>
  <c r="A377" i="3" a="1"/>
  <c r="A377" i="3" s="1"/>
  <c r="B322" i="3" a="1"/>
  <c r="B322" i="3" s="1"/>
  <c r="B386" i="3" a="1"/>
  <c r="B386" i="3" s="1"/>
  <c r="A432" i="3" a="1"/>
  <c r="A432" i="3" s="1"/>
  <c r="A368" i="3" a="1"/>
  <c r="A368" i="3" s="1"/>
  <c r="B335" i="3" a="1"/>
  <c r="B335" i="3" s="1"/>
  <c r="B399" i="3" a="1"/>
  <c r="B399" i="3" s="1"/>
  <c r="B324" i="3" a="1"/>
  <c r="B324" i="3" s="1"/>
  <c r="B388" i="3" a="1"/>
  <c r="B388" i="3" s="1"/>
  <c r="A434" i="3" a="1"/>
  <c r="A434" i="3" s="1"/>
  <c r="A370" i="3" a="1"/>
  <c r="A370" i="3" s="1"/>
  <c r="B450" i="3" a="1"/>
  <c r="B450" i="3" s="1"/>
  <c r="C332" i="3" a="1"/>
  <c r="C332" i="3" s="1"/>
  <c r="C335" i="3" a="1"/>
  <c r="C335" i="3" s="1"/>
  <c r="B321" i="3" a="1"/>
  <c r="B321" i="3" s="1"/>
  <c r="B353" i="3" a="1"/>
  <c r="B353" i="3" s="1"/>
  <c r="B385" i="3" a="1"/>
  <c r="B385" i="3" s="1"/>
  <c r="A465" i="3" a="1"/>
  <c r="A465" i="3" s="1"/>
  <c r="A433" i="3" a="1"/>
  <c r="A433" i="3" s="1"/>
  <c r="A401" i="3" a="1"/>
  <c r="A401" i="3" s="1"/>
  <c r="A369" i="3" a="1"/>
  <c r="A369" i="3" s="1"/>
  <c r="B330" i="3" a="1"/>
  <c r="B330" i="3" s="1"/>
  <c r="B362" i="3" a="1"/>
  <c r="B362" i="3" s="1"/>
  <c r="B394" i="3" a="1"/>
  <c r="B394" i="3" s="1"/>
  <c r="A456" i="3" a="1"/>
  <c r="A456" i="3" s="1"/>
  <c r="A424" i="3" a="1"/>
  <c r="A424" i="3" s="1"/>
  <c r="A392" i="3" a="1"/>
  <c r="A392" i="3" s="1"/>
  <c r="A360" i="3" a="1"/>
  <c r="A360" i="3" s="1"/>
  <c r="B351" i="3" a="1"/>
  <c r="B351" i="3" s="1"/>
  <c r="B415" i="3" a="1"/>
  <c r="B415" i="3" s="1"/>
  <c r="A403" i="3" a="1"/>
  <c r="A403" i="3" s="1"/>
  <c r="B340" i="3" a="1"/>
  <c r="B340" i="3" s="1"/>
  <c r="B404" i="3" a="1"/>
  <c r="B404" i="3" s="1"/>
  <c r="A418" i="3" a="1"/>
  <c r="A418" i="3" s="1"/>
  <c r="A354" i="3" a="1"/>
  <c r="A354" i="3" s="1"/>
  <c r="C331" i="3" a="1"/>
  <c r="C331" i="3" s="1"/>
  <c r="C457" i="3" a="1"/>
  <c r="C457" i="3" s="1"/>
  <c r="C330" i="3" a="1"/>
  <c r="C330" i="3" s="1"/>
  <c r="A449" i="3" a="1"/>
  <c r="A449" i="3" s="1"/>
  <c r="A353" i="3" a="1"/>
  <c r="A353" i="3" s="1"/>
  <c r="B346" i="3" a="1"/>
  <c r="B346" i="3" s="1"/>
  <c r="A440" i="3" a="1"/>
  <c r="A440" i="3" s="1"/>
  <c r="A376" i="3" a="1"/>
  <c r="A376" i="3" s="1"/>
  <c r="B319" i="3" a="1"/>
  <c r="B319" i="3" s="1"/>
  <c r="A435" i="3" a="1"/>
  <c r="A435" i="3" s="1"/>
  <c r="B425" i="3" a="1"/>
  <c r="B425" i="3" s="1"/>
  <c r="A450" i="3" a="1"/>
  <c r="A450" i="3" s="1"/>
  <c r="A322" i="3" a="1"/>
  <c r="A322" i="3" s="1"/>
  <c r="B458" i="3" a="1"/>
  <c r="B458" i="3" s="1"/>
  <c r="C344" i="3" a="1"/>
  <c r="C344" i="3" s="1"/>
  <c r="B423" i="3" a="1"/>
  <c r="B423" i="3" s="1"/>
  <c r="B456" i="3" a="1"/>
  <c r="B456" i="3" s="1"/>
  <c r="B435" i="3" a="1"/>
  <c r="B435" i="3" s="1"/>
  <c r="B442" i="3" a="1"/>
  <c r="B442" i="3" s="1"/>
  <c r="B452" i="3" a="1"/>
  <c r="B452" i="3" s="1"/>
  <c r="B432" i="3" a="1"/>
  <c r="B432" i="3" s="1"/>
  <c r="B439" i="3" a="1"/>
  <c r="B439" i="3" s="1"/>
  <c r="B460" i="3" a="1"/>
  <c r="B460" i="3" s="1"/>
  <c r="B451" i="3" a="1"/>
  <c r="B451" i="3" s="1"/>
  <c r="B457" i="3" a="1"/>
  <c r="B457" i="3" s="1"/>
  <c r="B420" i="3" a="1"/>
  <c r="B420" i="3" s="1"/>
  <c r="B440" i="3" a="1"/>
  <c r="B440" i="3" s="1"/>
  <c r="B422" i="3" a="1"/>
  <c r="B422" i="3" s="1"/>
  <c r="B462" i="3" a="1"/>
  <c r="B462" i="3" s="1"/>
  <c r="B455" i="3" a="1"/>
  <c r="B455" i="3" s="1"/>
  <c r="B416" i="3" a="1"/>
  <c r="B416" i="3" s="1"/>
  <c r="B400" i="3" a="1"/>
  <c r="B400" i="3" s="1"/>
  <c r="B384" i="3" a="1"/>
  <c r="B384" i="3" s="1"/>
  <c r="B368" i="3" a="1"/>
  <c r="B368" i="3" s="1"/>
  <c r="B352" i="3" a="1"/>
  <c r="B352" i="3" s="1"/>
  <c r="B336" i="3" a="1"/>
  <c r="B336" i="3" s="1"/>
  <c r="B320" i="3" a="1"/>
  <c r="B320" i="3" s="1"/>
  <c r="B411" i="3" a="1"/>
  <c r="B411" i="3" s="1"/>
  <c r="B395" i="3" a="1"/>
  <c r="B395" i="3" s="1"/>
  <c r="B379" i="3" a="1"/>
  <c r="B379" i="3" s="1"/>
  <c r="B363" i="3" a="1"/>
  <c r="B363" i="3" s="1"/>
  <c r="B347" i="3" a="1"/>
  <c r="B347" i="3" s="1"/>
  <c r="B331" i="3" a="1"/>
  <c r="B331" i="3" s="1"/>
  <c r="B429" i="3" a="1"/>
  <c r="B429" i="3" s="1"/>
  <c r="B406" i="3" a="1"/>
  <c r="B406" i="3" s="1"/>
  <c r="B390" i="3" a="1"/>
  <c r="B390" i="3" s="1"/>
  <c r="B374" i="3" a="1"/>
  <c r="B374" i="3" s="1"/>
  <c r="B358" i="3" a="1"/>
  <c r="B358" i="3" s="1"/>
  <c r="B342" i="3" a="1"/>
  <c r="B342" i="3" s="1"/>
  <c r="B326" i="3" a="1"/>
  <c r="B326" i="3" s="1"/>
  <c r="B441" i="3" a="1"/>
  <c r="B441" i="3" s="1"/>
  <c r="B413" i="3" a="1"/>
  <c r="B413" i="3" s="1"/>
  <c r="B397" i="3" a="1"/>
  <c r="B397" i="3" s="1"/>
  <c r="B381" i="3" a="1"/>
  <c r="B381" i="3" s="1"/>
  <c r="B365" i="3" a="1"/>
  <c r="B365" i="3" s="1"/>
  <c r="B349" i="3" a="1"/>
  <c r="B349" i="3" s="1"/>
  <c r="B333" i="3" a="1"/>
  <c r="B333" i="3" s="1"/>
  <c r="B437" i="3" a="1"/>
  <c r="B437" i="3" s="1"/>
  <c r="B427" i="3" a="1"/>
  <c r="B427" i="3" s="1"/>
  <c r="B448" i="3" a="1"/>
  <c r="B448" i="3" s="1"/>
  <c r="B430" i="3" a="1"/>
  <c r="B430" i="3" s="1"/>
  <c r="B464" i="3" a="1"/>
  <c r="B464" i="3" s="1"/>
  <c r="B444" i="3" a="1"/>
  <c r="B444" i="3" s="1"/>
  <c r="B317" i="3" a="1"/>
  <c r="B317" i="3" s="1"/>
  <c r="B461" i="3" a="1"/>
  <c r="B461" i="3" s="1"/>
  <c r="B436" i="3" a="1"/>
  <c r="B436" i="3" s="1"/>
  <c r="B428" i="3" a="1"/>
  <c r="B428" i="3" s="1"/>
  <c r="B438" i="3" a="1"/>
  <c r="B438" i="3" s="1"/>
  <c r="B466" i="3" a="1"/>
  <c r="B466" i="3" s="1"/>
  <c r="B418" i="3" a="1"/>
  <c r="B418" i="3" s="1"/>
  <c r="B459" i="3" a="1"/>
  <c r="B459" i="3" s="1"/>
  <c r="B412" i="3" a="1"/>
  <c r="B412" i="3" s="1"/>
  <c r="B396" i="3" a="1"/>
  <c r="B396" i="3" s="1"/>
  <c r="B380" i="3" a="1"/>
  <c r="B380" i="3" s="1"/>
  <c r="B364" i="3" a="1"/>
  <c r="B364" i="3" s="1"/>
  <c r="B348" i="3" a="1"/>
  <c r="B348" i="3" s="1"/>
  <c r="B332" i="3" a="1"/>
  <c r="B332" i="3" s="1"/>
  <c r="B445" i="3" a="1"/>
  <c r="B445" i="3" s="1"/>
  <c r="B407" i="3" a="1"/>
  <c r="B407" i="3" s="1"/>
  <c r="B391" i="3" a="1"/>
  <c r="B391" i="3" s="1"/>
  <c r="B375" i="3" a="1"/>
  <c r="B375" i="3" s="1"/>
  <c r="B359" i="3" a="1"/>
  <c r="B359" i="3" s="1"/>
  <c r="B343" i="3" a="1"/>
  <c r="B343" i="3" s="1"/>
  <c r="B327" i="3" a="1"/>
  <c r="B327" i="3" s="1"/>
  <c r="B449" i="3" a="1"/>
  <c r="B449" i="3" s="1"/>
  <c r="B446" i="3" a="1"/>
  <c r="B446" i="3" s="1"/>
  <c r="B419" i="3" a="1"/>
  <c r="B419" i="3" s="1"/>
  <c r="B426" i="3" a="1"/>
  <c r="B426" i="3" s="1"/>
  <c r="B465" i="3" a="1"/>
  <c r="B465" i="3" s="1"/>
  <c r="B443" i="3" a="1"/>
  <c r="B443" i="3" s="1"/>
  <c r="B431" i="3" a="1"/>
  <c r="B431" i="3" s="1"/>
  <c r="B454" i="3" a="1"/>
  <c r="B454" i="3" s="1"/>
  <c r="B434" i="3" a="1"/>
  <c r="B434" i="3" s="1"/>
  <c r="B463" i="3" a="1"/>
  <c r="B463" i="3" s="1"/>
  <c r="B408" i="3" a="1"/>
  <c r="B408" i="3" s="1"/>
  <c r="B392" i="3" a="1"/>
  <c r="B392" i="3" s="1"/>
  <c r="B376" i="3" a="1"/>
  <c r="B376" i="3" s="1"/>
  <c r="B360" i="3" a="1"/>
  <c r="B360" i="3" s="1"/>
  <c r="B344" i="3" a="1"/>
  <c r="B344" i="3" s="1"/>
  <c r="B328" i="3" a="1"/>
  <c r="B328" i="3" s="1"/>
  <c r="B421" i="3" a="1"/>
  <c r="B421" i="3" s="1"/>
  <c r="B403" i="3" a="1"/>
  <c r="B403" i="3" s="1"/>
  <c r="B387" i="3" a="1"/>
  <c r="B387" i="3" s="1"/>
  <c r="B371" i="3" a="1"/>
  <c r="B371" i="3" s="1"/>
  <c r="B355" i="3" a="1"/>
  <c r="B355" i="3" s="1"/>
  <c r="B339" i="3" a="1"/>
  <c r="B339" i="3" s="1"/>
  <c r="B323" i="3" a="1"/>
  <c r="B323" i="3" s="1"/>
  <c r="B417" i="3" a="1"/>
  <c r="B417" i="3" s="1"/>
  <c r="B414" i="3" a="1"/>
  <c r="B414" i="3" s="1"/>
  <c r="B398" i="3" a="1"/>
  <c r="B398" i="3" s="1"/>
  <c r="B382" i="3" a="1"/>
  <c r="B382" i="3" s="1"/>
  <c r="B366" i="3" a="1"/>
  <c r="B366" i="3" s="1"/>
  <c r="B350" i="3" a="1"/>
  <c r="B350" i="3" s="1"/>
  <c r="B334" i="3" a="1"/>
  <c r="B334" i="3" s="1"/>
  <c r="B318" i="3" a="1"/>
  <c r="B318" i="3" s="1"/>
  <c r="B405" i="3" a="1"/>
  <c r="B405" i="3" s="1"/>
  <c r="B389" i="3" a="1"/>
  <c r="B389" i="3" s="1"/>
  <c r="B373" i="3" a="1"/>
  <c r="B373" i="3" s="1"/>
  <c r="B357" i="3" a="1"/>
  <c r="B357" i="3" s="1"/>
  <c r="B341" i="3" a="1"/>
  <c r="B341" i="3" s="1"/>
  <c r="B325" i="3" a="1"/>
  <c r="B325" i="3" s="1"/>
  <c r="A323" i="3" a="1"/>
  <c r="A323" i="3" s="1"/>
  <c r="A339" i="3" a="1"/>
  <c r="A339" i="3" s="1"/>
  <c r="A355" i="3" a="1"/>
  <c r="A355" i="3" s="1"/>
  <c r="A320" i="3" a="1"/>
  <c r="A320" i="3" s="1"/>
  <c r="A336" i="3" a="1"/>
  <c r="A336" i="3" s="1"/>
  <c r="A318" i="3" a="1"/>
  <c r="A318" i="3" s="1"/>
  <c r="A327" i="3" a="1"/>
  <c r="A327" i="3" s="1"/>
  <c r="A343" i="3" a="1"/>
  <c r="A343" i="3" s="1"/>
  <c r="A324" i="3" a="1"/>
  <c r="A324" i="3" s="1"/>
  <c r="A340" i="3" a="1"/>
  <c r="A340" i="3" s="1"/>
  <c r="A329" i="3" a="1"/>
  <c r="A329" i="3" s="1"/>
  <c r="A345" i="3" a="1"/>
  <c r="A345" i="3" s="1"/>
  <c r="A326" i="3" a="1"/>
  <c r="A326" i="3" s="1"/>
  <c r="A342" i="3" a="1"/>
  <c r="A342" i="3" s="1"/>
  <c r="A358" i="3" a="1"/>
  <c r="A358" i="3" s="1"/>
  <c r="A374" i="3" a="1"/>
  <c r="A374" i="3" s="1"/>
  <c r="A390" i="3" a="1"/>
  <c r="A390" i="3" s="1"/>
  <c r="A406" i="3" a="1"/>
  <c r="A406" i="3" s="1"/>
  <c r="A422" i="3" a="1"/>
  <c r="A422" i="3" s="1"/>
  <c r="A438" i="3" a="1"/>
  <c r="A438" i="3" s="1"/>
  <c r="A454" i="3" a="1"/>
  <c r="A454" i="3" s="1"/>
  <c r="A359" i="3" a="1"/>
  <c r="A359" i="3" s="1"/>
  <c r="A375" i="3" a="1"/>
  <c r="A375" i="3" s="1"/>
  <c r="A391" i="3" a="1"/>
  <c r="A391" i="3" s="1"/>
  <c r="A407" i="3" a="1"/>
  <c r="A407" i="3" s="1"/>
  <c r="A423" i="3" a="1"/>
  <c r="A423" i="3" s="1"/>
  <c r="A439" i="3" a="1"/>
  <c r="A439" i="3" s="1"/>
  <c r="A455" i="3" a="1"/>
  <c r="A455" i="3" s="1"/>
  <c r="A364" i="3" a="1"/>
  <c r="A364" i="3" s="1"/>
  <c r="A380" i="3" a="1"/>
  <c r="A380" i="3" s="1"/>
  <c r="A396" i="3" a="1"/>
  <c r="A396" i="3" s="1"/>
  <c r="A412" i="3" a="1"/>
  <c r="A412" i="3" s="1"/>
  <c r="A428" i="3" a="1"/>
  <c r="A428" i="3" s="1"/>
  <c r="A444" i="3" a="1"/>
  <c r="A444" i="3" s="1"/>
  <c r="A460" i="3" a="1"/>
  <c r="A460" i="3" s="1"/>
  <c r="A357" i="3" a="1"/>
  <c r="A357" i="3" s="1"/>
  <c r="A373" i="3" a="1"/>
  <c r="A373" i="3" s="1"/>
  <c r="A389" i="3" a="1"/>
  <c r="A389" i="3" s="1"/>
  <c r="A405" i="3" a="1"/>
  <c r="A405" i="3" s="1"/>
  <c r="A421" i="3" a="1"/>
  <c r="A421" i="3" s="1"/>
  <c r="A437" i="3" a="1"/>
  <c r="A437" i="3" s="1"/>
  <c r="A453" i="3" a="1"/>
  <c r="A453" i="3" s="1"/>
  <c r="A331" i="3" a="1"/>
  <c r="A331" i="3" s="1"/>
  <c r="A347" i="3" a="1"/>
  <c r="A347" i="3" s="1"/>
  <c r="A328" i="3" a="1"/>
  <c r="A328" i="3" s="1"/>
  <c r="A344" i="3" a="1"/>
  <c r="A344" i="3" s="1"/>
  <c r="A333" i="3" a="1"/>
  <c r="A333" i="3" s="1"/>
  <c r="A330" i="3" a="1"/>
  <c r="A330" i="3" s="1"/>
  <c r="A346" i="3" a="1"/>
  <c r="A346" i="3" s="1"/>
  <c r="A362" i="3" a="1"/>
  <c r="A362" i="3" s="1"/>
  <c r="A378" i="3" a="1"/>
  <c r="A378" i="3" s="1"/>
  <c r="A394" i="3" a="1"/>
  <c r="A394" i="3" s="1"/>
  <c r="A410" i="3" a="1"/>
  <c r="A410" i="3" s="1"/>
  <c r="A426" i="3" a="1"/>
  <c r="A426" i="3" s="1"/>
  <c r="A442" i="3" a="1"/>
  <c r="A442" i="3" s="1"/>
  <c r="A458" i="3" a="1"/>
  <c r="A458" i="3" s="1"/>
  <c r="A363" i="3" a="1"/>
  <c r="A363" i="3" s="1"/>
  <c r="A379" i="3" a="1"/>
  <c r="A379" i="3" s="1"/>
  <c r="A395" i="3" a="1"/>
  <c r="A395" i="3" s="1"/>
  <c r="A411" i="3" a="1"/>
  <c r="A411" i="3" s="1"/>
  <c r="A427" i="3" a="1"/>
  <c r="A427" i="3" s="1"/>
  <c r="A443" i="3" a="1"/>
  <c r="A443" i="3" s="1"/>
  <c r="A459" i="3" a="1"/>
  <c r="A459" i="3" s="1"/>
  <c r="A319" i="3" a="1"/>
  <c r="A319" i="3" s="1"/>
  <c r="A335" i="3" a="1"/>
  <c r="A335" i="3" s="1"/>
  <c r="A351" i="3" a="1"/>
  <c r="A351" i="3" s="1"/>
  <c r="A332" i="3" a="1"/>
  <c r="A332" i="3" s="1"/>
  <c r="A348" i="3" a="1"/>
  <c r="A348" i="3" s="1"/>
  <c r="A317" i="3" a="1"/>
  <c r="A317" i="3" s="1"/>
  <c r="A321" i="3" a="1"/>
  <c r="A321" i="3" s="1"/>
  <c r="A337" i="3" a="1"/>
  <c r="A337" i="3" s="1"/>
  <c r="A334" i="3" a="1"/>
  <c r="A334" i="3" s="1"/>
  <c r="A350" i="3" a="1"/>
  <c r="A350" i="3" s="1"/>
  <c r="A366" i="3" a="1"/>
  <c r="A366" i="3" s="1"/>
  <c r="A382" i="3" a="1"/>
  <c r="A382" i="3" s="1"/>
  <c r="A398" i="3" a="1"/>
  <c r="A398" i="3" s="1"/>
  <c r="A414" i="3" a="1"/>
  <c r="A414" i="3" s="1"/>
  <c r="A430" i="3" a="1"/>
  <c r="A430" i="3" s="1"/>
  <c r="A446" i="3" a="1"/>
  <c r="A446" i="3" s="1"/>
  <c r="A462" i="3" a="1"/>
  <c r="A462" i="3" s="1"/>
  <c r="A367" i="3" a="1"/>
  <c r="A367" i="3" s="1"/>
  <c r="A383" i="3" a="1"/>
  <c r="A383" i="3" s="1"/>
  <c r="A399" i="3" a="1"/>
  <c r="A399" i="3" s="1"/>
  <c r="A415" i="3" a="1"/>
  <c r="A415" i="3" s="1"/>
  <c r="A431" i="3" a="1"/>
  <c r="A431" i="3" s="1"/>
  <c r="A447" i="3" a="1"/>
  <c r="A447" i="3" s="1"/>
  <c r="A463" i="3" a="1"/>
  <c r="A463" i="3" s="1"/>
  <c r="A356" i="3" a="1"/>
  <c r="A356" i="3" s="1"/>
  <c r="A372" i="3" a="1"/>
  <c r="A372" i="3" s="1"/>
  <c r="A388" i="3" a="1"/>
  <c r="A388" i="3" s="1"/>
  <c r="A404" i="3" a="1"/>
  <c r="A404" i="3" s="1"/>
  <c r="A420" i="3" a="1"/>
  <c r="A420" i="3" s="1"/>
  <c r="A436" i="3" a="1"/>
  <c r="A436" i="3" s="1"/>
  <c r="A452" i="3" a="1"/>
  <c r="A452" i="3" s="1"/>
  <c r="A349" i="3" a="1"/>
  <c r="A349" i="3" s="1"/>
  <c r="A365" i="3" a="1"/>
  <c r="A365" i="3" s="1"/>
  <c r="A381" i="3" a="1"/>
  <c r="A381" i="3" s="1"/>
  <c r="A397" i="3" a="1"/>
  <c r="A397" i="3" s="1"/>
  <c r="A413" i="3" a="1"/>
  <c r="A413" i="3" s="1"/>
  <c r="A429" i="3" a="1"/>
  <c r="A429" i="3" s="1"/>
  <c r="A445" i="3" a="1"/>
  <c r="A445" i="3" s="1"/>
  <c r="A461" i="3" a="1"/>
  <c r="A461" i="3" s="1"/>
  <c r="B329" i="3" a="1"/>
  <c r="B329" i="3" s="1"/>
  <c r="B361" i="3" a="1"/>
  <c r="B361" i="3" s="1"/>
  <c r="B393" i="3" a="1"/>
  <c r="B393" i="3" s="1"/>
  <c r="A457" i="3" a="1"/>
  <c r="A457" i="3" s="1"/>
  <c r="A425" i="3" a="1"/>
  <c r="A425" i="3" s="1"/>
  <c r="A393" i="3" a="1"/>
  <c r="A393" i="3" s="1"/>
  <c r="A361" i="3" a="1"/>
  <c r="A361" i="3" s="1"/>
  <c r="C423" i="3" a="1"/>
  <c r="C423" i="3" s="1"/>
  <c r="B338" i="3" a="1"/>
  <c r="B338" i="3" s="1"/>
  <c r="B370" i="3" a="1"/>
  <c r="B370" i="3" s="1"/>
  <c r="B402" i="3" a="1"/>
  <c r="B402" i="3" s="1"/>
  <c r="A448" i="3" a="1"/>
  <c r="A448" i="3" s="1"/>
  <c r="A416" i="3" a="1"/>
  <c r="A416" i="3" s="1"/>
  <c r="A384" i="3" a="1"/>
  <c r="A384" i="3" s="1"/>
  <c r="A352" i="3" a="1"/>
  <c r="A352" i="3" s="1"/>
  <c r="B367" i="3" a="1"/>
  <c r="B367" i="3" s="1"/>
  <c r="A451" i="3" a="1"/>
  <c r="A451" i="3" s="1"/>
  <c r="A387" i="3" a="1"/>
  <c r="A387" i="3" s="1"/>
  <c r="B356" i="3" a="1"/>
  <c r="B356" i="3" s="1"/>
  <c r="A466" i="3" a="1"/>
  <c r="A466" i="3" s="1"/>
  <c r="A402" i="3" a="1"/>
  <c r="A402" i="3" s="1"/>
  <c r="A338" i="3" a="1"/>
  <c r="A338" i="3" s="1"/>
  <c r="A325" i="3" a="1"/>
  <c r="A325" i="3" s="1"/>
  <c r="C410" i="3" a="1"/>
  <c r="C410" i="3" s="1"/>
  <c r="C355" i="3" a="1"/>
  <c r="C355" i="3" s="1"/>
  <c r="B424" i="3" a="1"/>
  <c r="B424" i="3" s="1"/>
  <c r="C379" i="3" a="1"/>
  <c r="C379" i="3" s="1"/>
  <c r="I415" i="3" l="1"/>
  <c r="I334" i="3"/>
  <c r="I411" i="3"/>
  <c r="I330" i="3"/>
  <c r="I357" i="3"/>
  <c r="I391" i="3"/>
  <c r="I345" i="3"/>
  <c r="I343" i="3"/>
  <c r="I320" i="3"/>
  <c r="I322" i="3"/>
  <c r="I353" i="3"/>
  <c r="I360" i="3"/>
  <c r="I401" i="3"/>
  <c r="I432" i="3"/>
  <c r="I386" i="3"/>
  <c r="I408" i="3"/>
  <c r="I400" i="3"/>
  <c r="G441" i="3"/>
  <c r="H441" i="3" s="1"/>
  <c r="I352" i="3"/>
  <c r="I361" i="3"/>
  <c r="I381" i="3"/>
  <c r="I431" i="3"/>
  <c r="I387" i="3"/>
  <c r="I384" i="3"/>
  <c r="I365" i="3"/>
  <c r="I356" i="3"/>
  <c r="I398" i="3"/>
  <c r="I348" i="3"/>
  <c r="I458" i="3"/>
  <c r="I347" i="3"/>
  <c r="I412" i="3"/>
  <c r="I374" i="3"/>
  <c r="I402" i="3"/>
  <c r="I451" i="3"/>
  <c r="I416" i="3"/>
  <c r="I425" i="3"/>
  <c r="I413" i="3"/>
  <c r="I349" i="3"/>
  <c r="I404" i="3"/>
  <c r="I463" i="3"/>
  <c r="I399" i="3"/>
  <c r="I446" i="3"/>
  <c r="I382" i="3"/>
  <c r="I337" i="3"/>
  <c r="I332" i="3"/>
  <c r="I459" i="3"/>
  <c r="I395" i="3"/>
  <c r="I442" i="3"/>
  <c r="I378" i="3"/>
  <c r="I333" i="3"/>
  <c r="I331" i="3"/>
  <c r="I405" i="3"/>
  <c r="I460" i="3"/>
  <c r="I396" i="3"/>
  <c r="I439" i="3"/>
  <c r="I375" i="3"/>
  <c r="I422" i="3"/>
  <c r="I358" i="3"/>
  <c r="I329" i="3"/>
  <c r="I327" i="3"/>
  <c r="I355" i="3"/>
  <c r="I450" i="3"/>
  <c r="I376" i="3"/>
  <c r="I449" i="3"/>
  <c r="I354" i="3"/>
  <c r="I403" i="3"/>
  <c r="I392" i="3"/>
  <c r="I433" i="3"/>
  <c r="I370" i="3"/>
  <c r="I464" i="3"/>
  <c r="I441" i="3"/>
  <c r="I445" i="3"/>
  <c r="I372" i="3"/>
  <c r="I414" i="3"/>
  <c r="I338" i="3"/>
  <c r="I393" i="3"/>
  <c r="I429" i="3"/>
  <c r="I420" i="3"/>
  <c r="I462" i="3"/>
  <c r="I319" i="3"/>
  <c r="I394" i="3"/>
  <c r="I421" i="3"/>
  <c r="I455" i="3"/>
  <c r="I438" i="3"/>
  <c r="I466" i="3"/>
  <c r="I448" i="3"/>
  <c r="I457" i="3"/>
  <c r="I461" i="3"/>
  <c r="I397" i="3"/>
  <c r="I452" i="3"/>
  <c r="I388" i="3"/>
  <c r="I447" i="3"/>
  <c r="I383" i="3"/>
  <c r="I430" i="3"/>
  <c r="I366" i="3"/>
  <c r="I321" i="3"/>
  <c r="I351" i="3"/>
  <c r="I443" i="3"/>
  <c r="I379" i="3"/>
  <c r="I426" i="3"/>
  <c r="I362" i="3"/>
  <c r="I344" i="3"/>
  <c r="I453" i="3"/>
  <c r="I389" i="3"/>
  <c r="I444" i="3"/>
  <c r="I380" i="3"/>
  <c r="I423" i="3"/>
  <c r="I359" i="3"/>
  <c r="I406" i="3"/>
  <c r="I342" i="3"/>
  <c r="I340" i="3"/>
  <c r="I318" i="3"/>
  <c r="I339" i="3"/>
  <c r="I440" i="3"/>
  <c r="I418" i="3"/>
  <c r="I424" i="3"/>
  <c r="I465" i="3"/>
  <c r="I434" i="3"/>
  <c r="I371" i="3"/>
  <c r="I417" i="3"/>
  <c r="G341" i="3"/>
  <c r="H341" i="3" s="1"/>
  <c r="I325" i="3"/>
  <c r="I436" i="3"/>
  <c r="I367" i="3"/>
  <c r="I350" i="3"/>
  <c r="A470" i="3"/>
  <c r="I317" i="3"/>
  <c r="I335" i="3"/>
  <c r="I427" i="3"/>
  <c r="I363" i="3"/>
  <c r="I410" i="3"/>
  <c r="I346" i="3"/>
  <c r="I328" i="3"/>
  <c r="I437" i="3"/>
  <c r="I373" i="3"/>
  <c r="I428" i="3"/>
  <c r="I364" i="3"/>
  <c r="I407" i="3"/>
  <c r="I454" i="3"/>
  <c r="I390" i="3"/>
  <c r="I326" i="3"/>
  <c r="I324" i="3"/>
  <c r="I336" i="3"/>
  <c r="I323" i="3"/>
  <c r="I435" i="3"/>
  <c r="I456" i="3"/>
  <c r="I369" i="3"/>
  <c r="I368" i="3"/>
  <c r="I377" i="3"/>
  <c r="I385" i="3"/>
  <c r="I419" i="3"/>
  <c r="I409" i="3"/>
  <c r="I341" i="3"/>
  <c r="J341" i="3" l="1"/>
  <c r="G446" i="3"/>
  <c r="H446" i="3" s="1"/>
  <c r="G349" i="3"/>
  <c r="H349" i="3" s="1"/>
  <c r="G451" i="3"/>
  <c r="H451" i="3" s="1"/>
  <c r="G347" i="3"/>
  <c r="H347" i="3" s="1"/>
  <c r="G356" i="3"/>
  <c r="H356" i="3" s="1"/>
  <c r="G384" i="3"/>
  <c r="H384" i="3" s="1"/>
  <c r="G431" i="3"/>
  <c r="H431" i="3" s="1"/>
  <c r="G361" i="3"/>
  <c r="H361" i="3" s="1"/>
  <c r="G408" i="3"/>
  <c r="H408" i="3" s="1"/>
  <c r="G360" i="3"/>
  <c r="H360" i="3" s="1"/>
  <c r="G343" i="3"/>
  <c r="H343" i="3" s="1"/>
  <c r="G330" i="3"/>
  <c r="H330" i="3" s="1"/>
  <c r="G325" i="3"/>
  <c r="H325" i="3" s="1"/>
  <c r="G434" i="3"/>
  <c r="H434" i="3" s="1"/>
  <c r="G318" i="3"/>
  <c r="H318" i="3" s="1"/>
  <c r="G359" i="3"/>
  <c r="H359" i="3" s="1"/>
  <c r="G389" i="3"/>
  <c r="H389" i="3" s="1"/>
  <c r="G344" i="3"/>
  <c r="H344" i="3" s="1"/>
  <c r="G443" i="3"/>
  <c r="H443" i="3" s="1"/>
  <c r="G430" i="3"/>
  <c r="H430" i="3" s="1"/>
  <c r="G452" i="3"/>
  <c r="H452" i="3" s="1"/>
  <c r="G448" i="3"/>
  <c r="H448" i="3" s="1"/>
  <c r="G421" i="3"/>
  <c r="H421" i="3" s="1"/>
  <c r="G393" i="3"/>
  <c r="H393" i="3" s="1"/>
  <c r="G445" i="3"/>
  <c r="H445" i="3" s="1"/>
  <c r="J446" i="3"/>
  <c r="J349" i="3"/>
  <c r="G385" i="3"/>
  <c r="H385" i="3" s="1"/>
  <c r="G456" i="3"/>
  <c r="H456" i="3" s="1"/>
  <c r="G323" i="3"/>
  <c r="H323" i="3" s="1"/>
  <c r="G324" i="3"/>
  <c r="H324" i="3" s="1"/>
  <c r="G390" i="3"/>
  <c r="H390" i="3" s="1"/>
  <c r="G407" i="3"/>
  <c r="H407" i="3" s="1"/>
  <c r="G428" i="3"/>
  <c r="H428" i="3" s="1"/>
  <c r="G437" i="3"/>
  <c r="H437" i="3" s="1"/>
  <c r="G346" i="3"/>
  <c r="H346" i="3" s="1"/>
  <c r="G363" i="3"/>
  <c r="H363" i="3" s="1"/>
  <c r="G335" i="3"/>
  <c r="H335" i="3" s="1"/>
  <c r="J393" i="3"/>
  <c r="G370" i="3"/>
  <c r="H370" i="3" s="1"/>
  <c r="G392" i="3"/>
  <c r="H392" i="3" s="1"/>
  <c r="G354" i="3"/>
  <c r="H354" i="3" s="1"/>
  <c r="G376" i="3"/>
  <c r="H376" i="3" s="1"/>
  <c r="G355" i="3"/>
  <c r="H355" i="3" s="1"/>
  <c r="G329" i="3"/>
  <c r="H329" i="3" s="1"/>
  <c r="G422" i="3"/>
  <c r="H422" i="3" s="1"/>
  <c r="G439" i="3"/>
  <c r="H439" i="3" s="1"/>
  <c r="G460" i="3"/>
  <c r="H460" i="3" s="1"/>
  <c r="G331" i="3"/>
  <c r="H331" i="3" s="1"/>
  <c r="G378" i="3"/>
  <c r="H378" i="3" s="1"/>
  <c r="G395" i="3"/>
  <c r="H395" i="3" s="1"/>
  <c r="G332" i="3"/>
  <c r="H332" i="3" s="1"/>
  <c r="G382" i="3"/>
  <c r="H382" i="3" s="1"/>
  <c r="G399" i="3"/>
  <c r="H399" i="3" s="1"/>
  <c r="G404" i="3"/>
  <c r="H404" i="3" s="1"/>
  <c r="G413" i="3"/>
  <c r="H413" i="3" s="1"/>
  <c r="G416" i="3"/>
  <c r="H416" i="3" s="1"/>
  <c r="G402" i="3"/>
  <c r="H402" i="3" s="1"/>
  <c r="G412" i="3"/>
  <c r="H412" i="3" s="1"/>
  <c r="G458" i="3"/>
  <c r="H458" i="3" s="1"/>
  <c r="G398" i="3"/>
  <c r="H398" i="3" s="1"/>
  <c r="G365" i="3"/>
  <c r="H365" i="3" s="1"/>
  <c r="G387" i="3"/>
  <c r="H387" i="3" s="1"/>
  <c r="G381" i="3"/>
  <c r="H381" i="3" s="1"/>
  <c r="G352" i="3"/>
  <c r="H352" i="3" s="1"/>
  <c r="G400" i="3"/>
  <c r="H400" i="3" s="1"/>
  <c r="G386" i="3"/>
  <c r="H386" i="3" s="1"/>
  <c r="G401" i="3"/>
  <c r="H401" i="3" s="1"/>
  <c r="G353" i="3"/>
  <c r="H353" i="3" s="1"/>
  <c r="G320" i="3"/>
  <c r="H320" i="3" s="1"/>
  <c r="G345" i="3"/>
  <c r="H345" i="3" s="1"/>
  <c r="G357" i="3"/>
  <c r="H357" i="3" s="1"/>
  <c r="G411" i="3"/>
  <c r="H411" i="3" s="1"/>
  <c r="G415" i="3"/>
  <c r="H415" i="3" s="1"/>
  <c r="G419" i="3"/>
  <c r="H419" i="3" s="1"/>
  <c r="G377" i="3"/>
  <c r="H377" i="3" s="1"/>
  <c r="G369" i="3"/>
  <c r="H369" i="3" s="1"/>
  <c r="G435" i="3"/>
  <c r="H435" i="3" s="1"/>
  <c r="G336" i="3"/>
  <c r="H336" i="3" s="1"/>
  <c r="G326" i="3"/>
  <c r="H326" i="3" s="1"/>
  <c r="G454" i="3"/>
  <c r="H454" i="3" s="1"/>
  <c r="G364" i="3"/>
  <c r="H364" i="3" s="1"/>
  <c r="G373" i="3"/>
  <c r="H373" i="3" s="1"/>
  <c r="G328" i="3"/>
  <c r="H328" i="3" s="1"/>
  <c r="G410" i="3"/>
  <c r="H410" i="3" s="1"/>
  <c r="G427" i="3"/>
  <c r="H427" i="3" s="1"/>
  <c r="G317" i="3"/>
  <c r="H317" i="3" s="1"/>
  <c r="G464" i="3"/>
  <c r="H464" i="3" s="1"/>
  <c r="G433" i="3"/>
  <c r="H433" i="3" s="1"/>
  <c r="G403" i="3"/>
  <c r="H403" i="3" s="1"/>
  <c r="G449" i="3"/>
  <c r="H449" i="3" s="1"/>
  <c r="G450" i="3"/>
  <c r="H450" i="3" s="1"/>
  <c r="G327" i="3"/>
  <c r="H327" i="3" s="1"/>
  <c r="G358" i="3"/>
  <c r="H358" i="3" s="1"/>
  <c r="G375" i="3"/>
  <c r="H375" i="3" s="1"/>
  <c r="G396" i="3"/>
  <c r="H396" i="3" s="1"/>
  <c r="G405" i="3"/>
  <c r="H405" i="3" s="1"/>
  <c r="G333" i="3"/>
  <c r="H333" i="3" s="1"/>
  <c r="G442" i="3"/>
  <c r="H442" i="3" s="1"/>
  <c r="G459" i="3"/>
  <c r="H459" i="3" s="1"/>
  <c r="G337" i="3"/>
  <c r="H337" i="3" s="1"/>
  <c r="G463" i="3"/>
  <c r="H463" i="3" s="1"/>
  <c r="G425" i="3"/>
  <c r="H425" i="3" s="1"/>
  <c r="G374" i="3"/>
  <c r="H374" i="3" s="1"/>
  <c r="G348" i="3"/>
  <c r="H348" i="3" s="1"/>
  <c r="G432" i="3"/>
  <c r="H432" i="3" s="1"/>
  <c r="G322" i="3"/>
  <c r="H322" i="3" s="1"/>
  <c r="G391" i="3"/>
  <c r="H391" i="3" s="1"/>
  <c r="G334" i="3"/>
  <c r="H334" i="3" s="1"/>
  <c r="G367" i="3"/>
  <c r="H367" i="3" s="1"/>
  <c r="G417" i="3"/>
  <c r="H417" i="3" s="1"/>
  <c r="G424" i="3"/>
  <c r="H424" i="3" s="1"/>
  <c r="G440" i="3"/>
  <c r="H440" i="3" s="1"/>
  <c r="G342" i="3"/>
  <c r="H342" i="3" s="1"/>
  <c r="G380" i="3"/>
  <c r="H380" i="3" s="1"/>
  <c r="G426" i="3"/>
  <c r="H426" i="3" s="1"/>
  <c r="G321" i="3"/>
  <c r="H321" i="3" s="1"/>
  <c r="G447" i="3"/>
  <c r="H447" i="3" s="1"/>
  <c r="G461" i="3"/>
  <c r="H461" i="3" s="1"/>
  <c r="G438" i="3"/>
  <c r="H438" i="3" s="1"/>
  <c r="G319" i="3"/>
  <c r="H319" i="3" s="1"/>
  <c r="G420" i="3"/>
  <c r="H420" i="3" s="1"/>
  <c r="G414" i="3"/>
  <c r="H414" i="3" s="1"/>
  <c r="J384" i="3"/>
  <c r="J361" i="3"/>
  <c r="J322" i="3"/>
  <c r="J330" i="3"/>
  <c r="G409" i="3"/>
  <c r="H409" i="3" s="1"/>
  <c r="G368" i="3"/>
  <c r="H368" i="3" s="1"/>
  <c r="J434" i="3"/>
  <c r="J318" i="3"/>
  <c r="J344" i="3"/>
  <c r="J426" i="3"/>
  <c r="J430" i="3"/>
  <c r="J461" i="3"/>
  <c r="J448" i="3"/>
  <c r="J456" i="3"/>
  <c r="J324" i="3"/>
  <c r="J407" i="3"/>
  <c r="J437" i="3"/>
  <c r="J363" i="3"/>
  <c r="G350" i="3"/>
  <c r="H350" i="3" s="1"/>
  <c r="G436" i="3"/>
  <c r="H436" i="3" s="1"/>
  <c r="G371" i="3"/>
  <c r="H371" i="3" s="1"/>
  <c r="G465" i="3"/>
  <c r="H465" i="3" s="1"/>
  <c r="G418" i="3"/>
  <c r="H418" i="3" s="1"/>
  <c r="G339" i="3"/>
  <c r="H339" i="3" s="1"/>
  <c r="G340" i="3"/>
  <c r="H340" i="3" s="1"/>
  <c r="G406" i="3"/>
  <c r="H406" i="3" s="1"/>
  <c r="G423" i="3"/>
  <c r="H423" i="3" s="1"/>
  <c r="G444" i="3"/>
  <c r="H444" i="3" s="1"/>
  <c r="G453" i="3"/>
  <c r="H453" i="3" s="1"/>
  <c r="G362" i="3"/>
  <c r="H362" i="3" s="1"/>
  <c r="G379" i="3"/>
  <c r="H379" i="3" s="1"/>
  <c r="G351" i="3"/>
  <c r="H351" i="3" s="1"/>
  <c r="G366" i="3"/>
  <c r="H366" i="3" s="1"/>
  <c r="G383" i="3"/>
  <c r="H383" i="3" s="1"/>
  <c r="G388" i="3"/>
  <c r="H388" i="3" s="1"/>
  <c r="G397" i="3"/>
  <c r="H397" i="3" s="1"/>
  <c r="G457" i="3"/>
  <c r="H457" i="3" s="1"/>
  <c r="G466" i="3"/>
  <c r="H466" i="3" s="1"/>
  <c r="G455" i="3"/>
  <c r="H455" i="3" s="1"/>
  <c r="G394" i="3"/>
  <c r="H394" i="3" s="1"/>
  <c r="G462" i="3"/>
  <c r="H462" i="3" s="1"/>
  <c r="G429" i="3"/>
  <c r="H429" i="3" s="1"/>
  <c r="G338" i="3"/>
  <c r="H338" i="3" s="1"/>
  <c r="G372" i="3"/>
  <c r="H372" i="3" s="1"/>
  <c r="J441" i="3"/>
  <c r="J370" i="3"/>
  <c r="J355" i="3"/>
  <c r="J329" i="3"/>
  <c r="J422" i="3"/>
  <c r="J378" i="3"/>
  <c r="J399" i="3"/>
  <c r="J402" i="3"/>
  <c r="J398" i="3"/>
  <c r="J381" i="3"/>
  <c r="J357" i="3"/>
  <c r="J320" i="3" l="1"/>
  <c r="J365" i="3"/>
  <c r="J413" i="3"/>
  <c r="J460" i="3"/>
  <c r="J354" i="3"/>
  <c r="J319" i="3"/>
  <c r="J447" i="3"/>
  <c r="J425" i="3"/>
  <c r="J401" i="3"/>
  <c r="J445" i="3"/>
  <c r="J356" i="3"/>
  <c r="J438" i="3"/>
  <c r="J415" i="3"/>
  <c r="J400" i="3"/>
  <c r="J458" i="3"/>
  <c r="J332" i="3"/>
  <c r="J321" i="3"/>
  <c r="J440" i="3"/>
  <c r="J352" i="3"/>
  <c r="J331" i="3"/>
  <c r="J327" i="3"/>
  <c r="J353" i="3"/>
  <c r="J382" i="3"/>
  <c r="J433" i="3"/>
  <c r="J359" i="3"/>
  <c r="J347" i="3"/>
  <c r="J411" i="3"/>
  <c r="J416" i="3"/>
  <c r="J392" i="3"/>
  <c r="J348" i="3"/>
  <c r="J369" i="3"/>
  <c r="J390" i="3"/>
  <c r="J385" i="3"/>
  <c r="J345" i="3"/>
  <c r="J387" i="3"/>
  <c r="J412" i="3"/>
  <c r="J395" i="3"/>
  <c r="J439" i="3"/>
  <c r="J335" i="3"/>
  <c r="J428" i="3"/>
  <c r="J323" i="3"/>
  <c r="J421" i="3"/>
  <c r="J452" i="3"/>
  <c r="J443" i="3"/>
  <c r="J380" i="3"/>
  <c r="J325" i="3"/>
  <c r="J405" i="3"/>
  <c r="J454" i="3"/>
  <c r="J408" i="3"/>
  <c r="J346" i="3"/>
  <c r="J386" i="3"/>
  <c r="J404" i="3"/>
  <c r="J376" i="3"/>
  <c r="J389" i="3"/>
  <c r="J337" i="3"/>
  <c r="J410" i="3"/>
  <c r="J343" i="3"/>
  <c r="J451" i="3"/>
  <c r="J429" i="3"/>
  <c r="J466" i="3"/>
  <c r="J383" i="3"/>
  <c r="J362" i="3"/>
  <c r="J406" i="3"/>
  <c r="J465" i="3"/>
  <c r="H467" i="3"/>
  <c r="J367" i="3"/>
  <c r="J358" i="3"/>
  <c r="J364" i="3"/>
  <c r="J368" i="3"/>
  <c r="J432" i="3"/>
  <c r="J374" i="3"/>
  <c r="J442" i="3"/>
  <c r="J449" i="3"/>
  <c r="J373" i="3"/>
  <c r="J419" i="3"/>
  <c r="J462" i="3"/>
  <c r="J457" i="3"/>
  <c r="J366" i="3"/>
  <c r="J453" i="3"/>
  <c r="J340" i="3"/>
  <c r="J371" i="3"/>
  <c r="J414" i="3"/>
  <c r="J342" i="3"/>
  <c r="J360" i="3"/>
  <c r="J459" i="3"/>
  <c r="J450" i="3"/>
  <c r="J326" i="3"/>
  <c r="J372" i="3"/>
  <c r="J394" i="3"/>
  <c r="J397" i="3"/>
  <c r="J351" i="3"/>
  <c r="J444" i="3"/>
  <c r="J339" i="3"/>
  <c r="J436" i="3"/>
  <c r="J424" i="3"/>
  <c r="J333" i="3"/>
  <c r="J403" i="3"/>
  <c r="J317" i="3"/>
  <c r="J435" i="3"/>
  <c r="J409" i="3"/>
  <c r="J391" i="3"/>
  <c r="J463" i="3"/>
  <c r="J375" i="3"/>
  <c r="J427" i="3"/>
  <c r="J336" i="3"/>
  <c r="J338" i="3"/>
  <c r="J455" i="3"/>
  <c r="J388" i="3"/>
  <c r="J379" i="3"/>
  <c r="J423" i="3"/>
  <c r="J418" i="3"/>
  <c r="J350" i="3"/>
  <c r="J420" i="3"/>
  <c r="J417" i="3"/>
  <c r="J334" i="3"/>
  <c r="J431" i="3"/>
  <c r="J396" i="3"/>
  <c r="J464" i="3"/>
  <c r="J328" i="3"/>
  <c r="J377" i="3"/>
  <c r="O3" i="2" l="1"/>
  <c r="F185" i="2" s="1"/>
  <c r="O4" i="2" l="1"/>
  <c r="F186" i="2" s="1"/>
  <c r="O5" i="2" l="1"/>
  <c r="F187" i="2" s="1"/>
  <c r="O6" i="2" l="1"/>
  <c r="F188" i="2" s="1"/>
  <c r="O7" i="2" l="1"/>
  <c r="F189" i="2" s="1"/>
  <c r="O8" i="2" l="1"/>
  <c r="F190" i="2" s="1"/>
  <c r="O9" i="2" l="1"/>
  <c r="F191" i="2" s="1"/>
  <c r="O10" i="2" l="1"/>
  <c r="F192" i="2" s="1"/>
  <c r="O11" i="2" l="1"/>
  <c r="F193" i="2" s="1"/>
  <c r="O12" i="2" l="1"/>
  <c r="F194" i="2" s="1"/>
  <c r="O13" i="2" l="1"/>
  <c r="F195" i="2" s="1"/>
  <c r="O14" i="2" l="1"/>
  <c r="F196" i="2" s="1"/>
  <c r="F582" i="2" l="1"/>
  <c r="F586" i="2"/>
  <c r="O15" i="2"/>
  <c r="F197" i="2" s="1"/>
  <c r="F565" i="2" s="1"/>
  <c r="O16" i="2" l="1"/>
  <c r="F198" i="2" s="1"/>
  <c r="F573" i="2" s="1"/>
  <c r="O17" i="2" l="1"/>
  <c r="F199" i="2" s="1"/>
  <c r="O18" i="2" l="1"/>
  <c r="F200" i="2" s="1"/>
  <c r="O19" i="2" l="1"/>
  <c r="F201" i="2" s="1"/>
  <c r="O20" i="2" l="1"/>
  <c r="F202" i="2" s="1"/>
  <c r="O21" i="2" l="1"/>
  <c r="F203" i="2" s="1"/>
  <c r="O22" i="2" l="1"/>
  <c r="F204" i="2" s="1"/>
  <c r="O23" i="2" l="1"/>
  <c r="F205" i="2" s="1"/>
  <c r="F585" i="2" s="1"/>
  <c r="O24" i="2" l="1"/>
  <c r="F206" i="2" s="1"/>
  <c r="O25" i="2" l="1"/>
  <c r="F207" i="2" s="1"/>
  <c r="F581" i="2" s="1"/>
  <c r="O26" i="2" l="1"/>
  <c r="F208" i="2" s="1"/>
  <c r="F578" i="2" s="1"/>
  <c r="O27" i="2" l="1"/>
  <c r="F209" i="2" s="1"/>
  <c r="O28" i="2" l="1"/>
  <c r="F210" i="2" s="1"/>
  <c r="O29" i="2" l="1"/>
  <c r="F211" i="2" s="1"/>
  <c r="O30" i="2" l="1"/>
  <c r="F212" i="2" s="1"/>
  <c r="O31" i="2" l="1"/>
  <c r="F213" i="2" s="1"/>
  <c r="O32" i="2" l="1"/>
  <c r="F214" i="2" s="1"/>
  <c r="O33" i="2" l="1"/>
  <c r="F215" i="2" s="1"/>
  <c r="O34" i="2" l="1"/>
  <c r="F216" i="2" s="1"/>
  <c r="O35" i="2" l="1"/>
  <c r="F217" i="2" s="1"/>
  <c r="O36" i="2" l="1"/>
  <c r="F218" i="2" s="1"/>
  <c r="O37" i="2" l="1"/>
  <c r="F219" i="2" s="1"/>
  <c r="O38" i="2" l="1"/>
  <c r="F220" i="2" s="1"/>
  <c r="F587" i="2" s="1"/>
  <c r="O39" i="2" l="1"/>
  <c r="F221" i="2" s="1"/>
  <c r="O40" i="2" l="1"/>
  <c r="F222" i="2" s="1"/>
  <c r="F579" i="2" s="1"/>
  <c r="O41" i="2" l="1"/>
  <c r="F223" i="2" s="1"/>
  <c r="O42" i="2" l="1"/>
  <c r="F224" i="2" s="1"/>
  <c r="O43" i="2" l="1"/>
  <c r="F225" i="2" s="1"/>
  <c r="F593" i="2" s="1"/>
  <c r="F575" i="2" l="1"/>
  <c r="O44" i="2"/>
  <c r="F226" i="2" s="1"/>
  <c r="O45" i="2" l="1"/>
  <c r="F227" i="2" s="1"/>
  <c r="O46" i="2" l="1"/>
  <c r="F228" i="2" s="1"/>
  <c r="O47" i="2" l="1"/>
  <c r="F229" i="2" s="1"/>
  <c r="O48" i="2" l="1"/>
  <c r="F230" i="2" s="1"/>
  <c r="O49" i="2" l="1"/>
  <c r="F231" i="2" s="1"/>
  <c r="O50" i="2" l="1"/>
  <c r="F232" i="2" s="1"/>
  <c r="O51" i="2" l="1"/>
  <c r="O52" i="2" l="1"/>
  <c r="F233" i="2"/>
  <c r="O53" i="2" l="1"/>
  <c r="F234" i="2"/>
  <c r="F594" i="2" s="1"/>
  <c r="O54" i="2" l="1"/>
  <c r="F235" i="2"/>
  <c r="O55" i="2" l="1"/>
  <c r="F236" i="2"/>
  <c r="O56" i="2" l="1"/>
  <c r="F237" i="2"/>
  <c r="O57" i="2" l="1"/>
  <c r="F238" i="2"/>
  <c r="F566" i="2" s="1"/>
  <c r="O58" i="2" l="1"/>
  <c r="F239" i="2"/>
  <c r="F576" i="2" s="1"/>
  <c r="O59" i="2" l="1"/>
  <c r="F240" i="2"/>
  <c r="O60" i="2" l="1"/>
  <c r="F241" i="2"/>
  <c r="O61" i="2" l="1"/>
  <c r="F242" i="2"/>
  <c r="O62" i="2" l="1"/>
  <c r="F243" i="2"/>
  <c r="F589" i="2" s="1"/>
  <c r="F244" i="2" l="1"/>
  <c r="O63" i="2"/>
  <c r="F245" i="2" l="1"/>
  <c r="O64" i="2"/>
  <c r="F246" i="2" l="1"/>
  <c r="O65" i="2"/>
  <c r="F247" i="2" l="1"/>
  <c r="O66" i="2"/>
  <c r="F248" i="2" l="1"/>
  <c r="F574" i="2" s="1"/>
  <c r="O67" i="2"/>
  <c r="F249" i="2" l="1"/>
  <c r="O68" i="2"/>
  <c r="F250" i="2" l="1"/>
  <c r="O69" i="2"/>
  <c r="F251" i="2" l="1"/>
  <c r="O70" i="2"/>
  <c r="F252" i="2" l="1"/>
  <c r="O71" i="2"/>
  <c r="F253" i="2" l="1"/>
  <c r="O72" i="2"/>
  <c r="F254" i="2" l="1"/>
  <c r="O73" i="2"/>
  <c r="F255" i="2" l="1"/>
  <c r="O74" i="2"/>
  <c r="F256" i="2" l="1"/>
  <c r="O75" i="2"/>
  <c r="F257" i="2" l="1"/>
  <c r="O76" i="2"/>
  <c r="F258" i="2" l="1"/>
  <c r="F591" i="2" s="1"/>
  <c r="O77" i="2"/>
  <c r="F259" i="2" l="1"/>
  <c r="O78" i="2"/>
  <c r="F260" i="2" l="1"/>
  <c r="O79" i="2"/>
  <c r="F261" i="2" l="1"/>
  <c r="O80" i="2"/>
  <c r="F262" i="2" l="1"/>
  <c r="F577" i="2" s="1"/>
  <c r="O81" i="2"/>
  <c r="F263" i="2" l="1"/>
  <c r="O82" i="2"/>
  <c r="F264" i="2" l="1"/>
  <c r="O83" i="2"/>
  <c r="F265" i="2" l="1"/>
  <c r="O84" i="2"/>
  <c r="F266" i="2" l="1"/>
  <c r="O85" i="2"/>
  <c r="F267" i="2" l="1"/>
  <c r="O86" i="2"/>
  <c r="F268" i="2" l="1"/>
  <c r="O87" i="2"/>
  <c r="F269" i="2" l="1"/>
  <c r="O88" i="2"/>
  <c r="F270" i="2" l="1"/>
  <c r="O89" i="2"/>
  <c r="F271" i="2" l="1"/>
  <c r="O90" i="2"/>
  <c r="F272" i="2" l="1"/>
  <c r="O91" i="2"/>
  <c r="F273" i="2" l="1"/>
  <c r="O92" i="2"/>
  <c r="F274" i="2" l="1"/>
  <c r="O93" i="2"/>
  <c r="F275" i="2" l="1"/>
  <c r="O94" i="2"/>
  <c r="F276" i="2" l="1"/>
  <c r="O95" i="2"/>
  <c r="F277" i="2" l="1"/>
  <c r="O96" i="2"/>
  <c r="F278" i="2" l="1"/>
  <c r="F572" i="2" s="1"/>
  <c r="O97" i="2"/>
  <c r="F279" i="2" l="1"/>
  <c r="O98" i="2"/>
  <c r="F280" i="2" l="1"/>
  <c r="O99" i="2"/>
  <c r="F281" i="2" l="1"/>
  <c r="O100" i="2"/>
  <c r="F282" i="2" l="1"/>
  <c r="O101" i="2"/>
  <c r="F283" i="2" l="1"/>
  <c r="O102" i="2"/>
  <c r="F284" i="2" l="1"/>
  <c r="O103" i="2"/>
  <c r="F285" i="2" l="1"/>
  <c r="O104" i="2"/>
  <c r="F286" i="2" l="1"/>
  <c r="O105" i="2"/>
  <c r="F287" i="2" l="1"/>
  <c r="O106" i="2"/>
  <c r="F288" i="2" l="1"/>
  <c r="F570" i="2" s="1"/>
  <c r="O107" i="2"/>
  <c r="F289" i="2" l="1"/>
  <c r="O108" i="2"/>
  <c r="F290" i="2" l="1"/>
  <c r="O109" i="2"/>
  <c r="F291" i="2" l="1"/>
  <c r="O110" i="2"/>
  <c r="F292" i="2" l="1"/>
  <c r="O111" i="2"/>
  <c r="F293" i="2" l="1"/>
  <c r="O112" i="2"/>
  <c r="F294" i="2" l="1"/>
  <c r="O113" i="2"/>
  <c r="F295" i="2" l="1"/>
  <c r="O114" i="2"/>
  <c r="F296" i="2" l="1"/>
  <c r="O115" i="2"/>
  <c r="F297" i="2" l="1"/>
  <c r="F568" i="2" s="1"/>
  <c r="O116" i="2"/>
  <c r="F298" i="2" l="1"/>
  <c r="O117" i="2"/>
  <c r="F299" i="2" l="1"/>
  <c r="O118" i="2"/>
  <c r="F300" i="2" l="1"/>
  <c r="O119" i="2"/>
  <c r="F301" i="2" l="1"/>
  <c r="O120" i="2"/>
  <c r="F302" i="2" l="1"/>
  <c r="O121" i="2"/>
  <c r="O122" i="2" l="1"/>
  <c r="F303" i="2"/>
  <c r="O123" i="2" l="1"/>
  <c r="F304" i="2"/>
  <c r="O124" i="2" l="1"/>
  <c r="F305" i="2"/>
  <c r="O125" i="2" l="1"/>
  <c r="F306" i="2"/>
  <c r="O126" i="2" l="1"/>
  <c r="F307" i="2"/>
  <c r="O127" i="2" l="1"/>
  <c r="F308" i="2"/>
  <c r="O128" i="2" l="1"/>
  <c r="F309" i="2"/>
  <c r="F592" i="2" s="1"/>
  <c r="O129" i="2" l="1"/>
  <c r="F310" i="2"/>
  <c r="O130" i="2" l="1"/>
  <c r="F311" i="2"/>
  <c r="O131" i="2" l="1"/>
  <c r="F312" i="2"/>
  <c r="O132" i="2" l="1"/>
  <c r="F313" i="2"/>
  <c r="F314" i="2" l="1"/>
  <c r="O133" i="2"/>
  <c r="F315" i="2" l="1"/>
  <c r="O134" i="2"/>
  <c r="F316" i="2" l="1"/>
  <c r="O135" i="2"/>
  <c r="F317" i="2" l="1"/>
  <c r="O136" i="2"/>
  <c r="F318" i="2" l="1"/>
  <c r="O137" i="2"/>
  <c r="F319" i="2" l="1"/>
  <c r="O138" i="2"/>
  <c r="F320" i="2" l="1"/>
  <c r="O139" i="2"/>
  <c r="F321" i="2" l="1"/>
  <c r="O140" i="2"/>
  <c r="F322" i="2" l="1"/>
  <c r="O141" i="2"/>
  <c r="F323" i="2" l="1"/>
  <c r="O142" i="2"/>
  <c r="F324" i="2" l="1"/>
  <c r="O143" i="2"/>
  <c r="F325" i="2" l="1"/>
  <c r="O144" i="2"/>
  <c r="F326" i="2" l="1"/>
  <c r="O145" i="2"/>
  <c r="F327" i="2" l="1"/>
  <c r="F584" i="2" s="1"/>
  <c r="O146" i="2"/>
  <c r="F328" i="2" l="1"/>
  <c r="O147" i="2"/>
  <c r="F329" i="2" l="1"/>
  <c r="F588" i="2" s="1"/>
  <c r="O148" i="2"/>
  <c r="F330" i="2" l="1"/>
  <c r="O149" i="2"/>
  <c r="F331" i="2" l="1"/>
  <c r="O150" i="2"/>
  <c r="F332" i="2" l="1"/>
  <c r="O151" i="2"/>
  <c r="F333" i="2" l="1"/>
  <c r="F583" i="2" s="1"/>
  <c r="O152" i="2"/>
  <c r="F334" i="2" l="1"/>
  <c r="O153" i="2"/>
  <c r="F335" i="2" l="1"/>
  <c r="O154" i="2"/>
  <c r="F336" i="2" l="1"/>
  <c r="O155" i="2"/>
  <c r="F337" i="2" l="1"/>
  <c r="O156" i="2"/>
  <c r="F338" i="2" l="1"/>
  <c r="O157" i="2"/>
  <c r="F339" i="2" l="1"/>
  <c r="O158" i="2"/>
  <c r="F340" i="2" l="1"/>
  <c r="O159" i="2"/>
  <c r="F341" i="2" l="1"/>
  <c r="O160" i="2"/>
  <c r="F342" i="2" l="1"/>
  <c r="O161" i="2"/>
  <c r="F343" i="2" l="1"/>
  <c r="O162" i="2"/>
  <c r="F344" i="2" l="1"/>
  <c r="F571" i="2" s="1"/>
  <c r="O163" i="2"/>
  <c r="F345" i="2" l="1"/>
  <c r="O164" i="2"/>
  <c r="F346" i="2" l="1"/>
  <c r="O165" i="2"/>
  <c r="F347" i="2" l="1"/>
  <c r="O166" i="2"/>
  <c r="F348" i="2" l="1"/>
  <c r="O167" i="2"/>
  <c r="F349" i="2" l="1"/>
  <c r="O168" i="2"/>
  <c r="F350" i="2" l="1"/>
  <c r="O169" i="2"/>
  <c r="F351" i="2" l="1"/>
  <c r="F580" i="2" s="1"/>
  <c r="O170" i="2"/>
  <c r="O171" i="2" l="1"/>
  <c r="F352" i="2"/>
  <c r="O172" i="2" l="1"/>
  <c r="F353" i="2"/>
  <c r="O173" i="2" l="1"/>
  <c r="F354" i="2"/>
  <c r="F567" i="2" s="1"/>
  <c r="O174" i="2" l="1"/>
  <c r="F355" i="2"/>
  <c r="F569" i="2" s="1"/>
  <c r="O175" i="2" l="1"/>
  <c r="F356" i="2"/>
  <c r="O176" i="2" l="1"/>
  <c r="F357" i="2"/>
  <c r="O177" i="2" l="1"/>
  <c r="F358" i="2"/>
  <c r="F590" i="2" s="1"/>
  <c r="O178" i="2" l="1"/>
  <c r="F359" i="2"/>
  <c r="O179" i="2" l="1"/>
  <c r="F361" i="2" s="1"/>
  <c r="F360" i="2"/>
</calcChain>
</file>

<file path=xl/connections.xml><?xml version="1.0" encoding="utf-8"?>
<connections xmlns="http://schemas.openxmlformats.org/spreadsheetml/2006/main">
  <connection id="1" name="iris (1)" type="6" refreshedVersion="5" background="1" saveData="1">
    <textPr codePage="850" sourceFile="C:\Users\edwin_chan\Downloads\iris (1).data" tab="0" comma="1">
      <textFields count="5">
        <textField/>
        <textField/>
        <textField/>
        <textField/>
        <textField/>
      </textFields>
    </textPr>
  </connection>
  <connection id="2" name="wine" type="6" refreshedVersion="5" background="1" saveData="1">
    <textPr codePage="850" sourceFile="C:\Users\edwin_chan\Downloads\wine.data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<sst xmlns="http://schemas.openxmlformats.org/spreadsheetml/2006/main" count="244" uniqueCount="69">
  <si>
    <t>The data is not normalized and variance varies</t>
  </si>
  <si>
    <t>#</t>
  </si>
  <si>
    <t>Wine Data Set</t>
  </si>
  <si>
    <t>#0</t>
  </si>
  <si>
    <t>UCI Machine Learning Repository</t>
  </si>
  <si>
    <t>Class</t>
  </si>
  <si>
    <t>Proline</t>
  </si>
  <si>
    <t>OD280/OD315 of diluted wines</t>
  </si>
  <si>
    <t>Hue</t>
  </si>
  <si>
    <t>Color intensity</t>
  </si>
  <si>
    <t>Proanthocyanins</t>
  </si>
  <si>
    <t>Flavanoids</t>
  </si>
  <si>
    <t>Total phenols</t>
  </si>
  <si>
    <t>Magnesium</t>
  </si>
  <si>
    <t xml:space="preserve">Alcalinity of ash  </t>
  </si>
  <si>
    <t>Ash</t>
  </si>
  <si>
    <t>Malic acid</t>
  </si>
  <si>
    <t>Alcohol</t>
  </si>
  <si>
    <t>Iris-setosa</t>
  </si>
  <si>
    <t>Iris-versicolor</t>
  </si>
  <si>
    <t>Iris-virginica</t>
  </si>
  <si>
    <t>sepal length</t>
  </si>
  <si>
    <t>sepal width</t>
  </si>
  <si>
    <t>petal length</t>
  </si>
  <si>
    <t>petal width</t>
  </si>
  <si>
    <t>typedef</t>
  </si>
  <si>
    <t>Iris</t>
  </si>
  <si>
    <t>#1</t>
  </si>
  <si>
    <t>Outcome</t>
  </si>
  <si>
    <t>column-def</t>
  </si>
  <si>
    <t>Mean</t>
  </si>
  <si>
    <t>Co-variance</t>
  </si>
  <si>
    <t>Inverse</t>
  </si>
  <si>
    <t>#10</t>
  </si>
  <si>
    <t>Delta setosa</t>
  </si>
  <si>
    <t>Delta versicolor</t>
  </si>
  <si>
    <t>Delta virginica</t>
  </si>
  <si>
    <t>Error</t>
  </si>
  <si>
    <t>Mahalannobis</t>
  </si>
  <si>
    <t>Det=</t>
  </si>
  <si>
    <t>Log-Likelihood</t>
  </si>
  <si>
    <t>~y</t>
  </si>
  <si>
    <t>Match</t>
  </si>
  <si>
    <t>~z</t>
  </si>
  <si>
    <t>Diff</t>
  </si>
  <si>
    <t>lnDet=</t>
  </si>
  <si>
    <t>Log-Likelihoods</t>
  </si>
  <si>
    <t>Selected features</t>
  </si>
  <si>
    <t>Rows hidden</t>
  </si>
  <si>
    <t>wine-class</t>
  </si>
  <si>
    <t>class-1</t>
  </si>
  <si>
    <t>class-2</t>
  </si>
  <si>
    <t>class-3</t>
  </si>
  <si>
    <t>class-1 mean and variance</t>
  </si>
  <si>
    <t>class-2 mean and variance</t>
  </si>
  <si>
    <t>class-3 mean and variance</t>
  </si>
  <si>
    <t>Testing data</t>
  </si>
  <si>
    <t>Rand</t>
  </si>
  <si>
    <t>lnP(class-1)</t>
  </si>
  <si>
    <t>lnP(class-2)</t>
  </si>
  <si>
    <t>lnP(class-3)</t>
  </si>
  <si>
    <t>~Y</t>
  </si>
  <si>
    <t>Correct</t>
  </si>
  <si>
    <t>Accuracy</t>
  </si>
  <si>
    <t>X</t>
  </si>
  <si>
    <t>Y</t>
  </si>
  <si>
    <t>XOR</t>
  </si>
  <si>
    <t>Xor</t>
  </si>
  <si>
    <t>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</si>
</sst>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一般" xfId="0" builtinId="0"/>
    <cellStyle name="說明文字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iris (1)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in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0"/>
  <sheetViews>
    <sheetView topLeftCell="A462" workbookViewId="0">
      <selection activeCell="B470" sqref="B470"/>
    </sheetView>
  </sheetViews>
  <sheetFormatPr defaultRowHeight="14.4" x14ac:dyDescent="0.3"/>
  <cols>
    <col min="1" max="1" width="11.59765625" style="1" customWidth="1"/>
    <col min="2" max="2" width="10.796875" style="1" customWidth="1"/>
    <col min="3" max="3" width="13.09765625" style="1" customWidth="1"/>
    <col min="4" max="4" width="13.59765625" style="1" customWidth="1"/>
    <col min="5" max="5" width="12.09765625" style="1" bestFit="1" customWidth="1"/>
    <col min="6" max="6" width="8.796875" style="1"/>
    <col min="7" max="7" width="9.69921875" style="1" bestFit="1" customWidth="1"/>
    <col min="8" max="8" width="11.3984375" style="1" bestFit="1" customWidth="1"/>
    <col min="9" max="16384" width="8.796875" style="1"/>
  </cols>
  <sheetData>
    <row r="1" spans="1:24" x14ac:dyDescent="0.3">
      <c r="A1" s="1" t="s">
        <v>21</v>
      </c>
      <c r="B1" s="1" t="s">
        <v>22</v>
      </c>
      <c r="C1" s="1" t="s">
        <v>23</v>
      </c>
      <c r="D1" s="1" t="s">
        <v>24</v>
      </c>
    </row>
    <row r="2" spans="1:24" x14ac:dyDescent="0.3">
      <c r="A2" s="1" t="s">
        <v>3</v>
      </c>
    </row>
    <row r="3" spans="1:24" x14ac:dyDescent="0.3">
      <c r="A3" s="1">
        <f>COUNTA(A4:A153)</f>
        <v>150</v>
      </c>
      <c r="B3" s="1">
        <f>COUNTA(A4:D4)</f>
        <v>4</v>
      </c>
      <c r="H3" s="1" t="str">
        <f>E4</f>
        <v>Iris-setosa</v>
      </c>
      <c r="M3" s="1" t="s">
        <v>34</v>
      </c>
      <c r="Q3" s="1" t="s">
        <v>35</v>
      </c>
      <c r="U3" s="1" t="s">
        <v>36</v>
      </c>
    </row>
    <row r="4" spans="1:24" x14ac:dyDescent="0.3">
      <c r="A4" s="1">
        <v>5.0999999999999996</v>
      </c>
      <c r="B4" s="1">
        <v>3.5</v>
      </c>
      <c r="C4" s="1">
        <v>1.4</v>
      </c>
      <c r="D4" s="1">
        <v>0.2</v>
      </c>
      <c r="E4" s="1" t="s">
        <v>18</v>
      </c>
      <c r="G4" s="1" t="s">
        <v>30</v>
      </c>
      <c r="H4" s="1">
        <f>AVERAGE(A4:A53)</f>
        <v>5.0059999999999993</v>
      </c>
      <c r="I4" s="1">
        <f>AVERAGE(B4:B53)</f>
        <v>3.4180000000000006</v>
      </c>
      <c r="J4" s="1">
        <f>AVERAGE(C4:C53)</f>
        <v>1.464</v>
      </c>
      <c r="K4" s="1">
        <f>AVERAGE(D4:D53)</f>
        <v>0.24399999999999991</v>
      </c>
      <c r="M4" s="1">
        <f>A4-H$4</f>
        <v>9.4000000000000306E-2</v>
      </c>
      <c r="N4" s="1">
        <f>B4-I$4</f>
        <v>8.1999999999999407E-2</v>
      </c>
      <c r="O4" s="1">
        <f>C4-J$4</f>
        <v>-6.4000000000000057E-2</v>
      </c>
      <c r="P4" s="1">
        <f>D4-K$4</f>
        <v>-4.39999999999999E-2</v>
      </c>
      <c r="Q4" s="1">
        <f>A4-H$54</f>
        <v>-0.8360000000000003</v>
      </c>
      <c r="R4" s="1">
        <f t="shared" ref="R4:T4" si="0">B4-I$54</f>
        <v>0.72999999999999954</v>
      </c>
      <c r="S4" s="1">
        <f t="shared" si="0"/>
        <v>-2.86</v>
      </c>
      <c r="T4" s="1">
        <f t="shared" si="0"/>
        <v>-1.1259999999999999</v>
      </c>
      <c r="U4" s="1">
        <f>A4-H$104</f>
        <v>-1.4879999999999987</v>
      </c>
      <c r="V4" s="1">
        <f t="shared" ref="V4:X4" si="1">B4-I$104</f>
        <v>0.52600000000000025</v>
      </c>
      <c r="W4" s="1">
        <f t="shared" si="1"/>
        <v>-4.1519999999999992</v>
      </c>
      <c r="X4" s="1">
        <f t="shared" si="1"/>
        <v>-1.8259999999999998</v>
      </c>
    </row>
    <row r="5" spans="1:24" x14ac:dyDescent="0.3">
      <c r="A5" s="1">
        <v>4.9000000000000004</v>
      </c>
      <c r="B5" s="1">
        <v>3</v>
      </c>
      <c r="C5" s="1">
        <v>1.4</v>
      </c>
      <c r="D5" s="1">
        <v>0.2</v>
      </c>
      <c r="E5" s="1" t="s">
        <v>18</v>
      </c>
      <c r="G5" s="1" t="s">
        <v>31</v>
      </c>
      <c r="H5" s="1">
        <f>_xlfn.VAR.P(A4:A53)</f>
        <v>0.12176399999999993</v>
      </c>
      <c r="I5" s="1">
        <f>_xlfn.COVARIANCE.P(A4:A53,B4:B53)</f>
        <v>9.8291999999999963E-2</v>
      </c>
      <c r="J5" s="1">
        <f>_xlfn.COVARIANCE.P(A4:A53,C4:C53)</f>
        <v>1.5815999999999993E-2</v>
      </c>
      <c r="K5" s="1">
        <f>_xlfn.COVARIANCE.P(A4:A53,D4:D53)</f>
        <v>1.0335999999999994E-2</v>
      </c>
      <c r="M5" s="1">
        <f t="shared" ref="M5:M68" si="2">A5-H$4</f>
        <v>-0.10599999999999898</v>
      </c>
      <c r="N5" s="1">
        <f t="shared" ref="N5:N68" si="3">B5-I$4</f>
        <v>-0.41800000000000059</v>
      </c>
      <c r="O5" s="1">
        <f t="shared" ref="O5:O68" si="4">C5-J$4</f>
        <v>-6.4000000000000057E-2</v>
      </c>
      <c r="P5" s="1">
        <f t="shared" ref="P5:P68" si="5">D5-K$4</f>
        <v>-4.39999999999999E-2</v>
      </c>
      <c r="Q5" s="1">
        <f t="shared" ref="Q5:Q68" si="6">A5-H$54</f>
        <v>-1.0359999999999996</v>
      </c>
      <c r="R5" s="1">
        <f t="shared" ref="R5:R68" si="7">B5-I$54</f>
        <v>0.22999999999999954</v>
      </c>
      <c r="S5" s="1">
        <f t="shared" ref="S5:S68" si="8">C5-J$54</f>
        <v>-2.86</v>
      </c>
      <c r="T5" s="1">
        <f t="shared" ref="T5:T68" si="9">D5-K$54</f>
        <v>-1.1259999999999999</v>
      </c>
      <c r="U5" s="1">
        <f t="shared" ref="U5:U68" si="10">A5-H$104</f>
        <v>-1.6879999999999979</v>
      </c>
      <c r="V5" s="1">
        <f t="shared" ref="V5:V68" si="11">B5-I$104</f>
        <v>2.6000000000000245E-2</v>
      </c>
      <c r="W5" s="1">
        <f t="shared" ref="W5:W68" si="12">C5-J$104</f>
        <v>-4.1519999999999992</v>
      </c>
      <c r="X5" s="1">
        <f t="shared" ref="X5:X68" si="13">D5-K$104</f>
        <v>-1.8259999999999998</v>
      </c>
    </row>
    <row r="6" spans="1:24" x14ac:dyDescent="0.3">
      <c r="A6" s="1">
        <v>4.7</v>
      </c>
      <c r="B6" s="1">
        <v>3.2</v>
      </c>
      <c r="C6" s="1">
        <v>1.3</v>
      </c>
      <c r="D6" s="1">
        <v>0.2</v>
      </c>
      <c r="E6" s="1" t="s">
        <v>18</v>
      </c>
      <c r="H6" s="1">
        <f>I5</f>
        <v>9.8291999999999963E-2</v>
      </c>
      <c r="I6" s="1">
        <f>_xlfn.VAR.P(B4:B53)</f>
        <v>0.14227599999999949</v>
      </c>
      <c r="J6" s="1">
        <f>_xlfn.COVARIANCE.P(B4:B53,C4:C53)</f>
        <v>1.1447999999999991E-2</v>
      </c>
      <c r="K6" s="1">
        <f>_xlfn.COVARIANCE.P(B4:B53,D4:D53)</f>
        <v>1.1207999999999994E-2</v>
      </c>
      <c r="M6" s="1">
        <f t="shared" si="2"/>
        <v>-0.30599999999999916</v>
      </c>
      <c r="N6" s="1">
        <f t="shared" si="3"/>
        <v>-0.21800000000000042</v>
      </c>
      <c r="O6" s="1">
        <f t="shared" si="4"/>
        <v>-0.16399999999999992</v>
      </c>
      <c r="P6" s="1">
        <f t="shared" si="5"/>
        <v>-4.39999999999999E-2</v>
      </c>
      <c r="Q6" s="1">
        <f t="shared" si="6"/>
        <v>-1.2359999999999998</v>
      </c>
      <c r="R6" s="1">
        <f t="shared" si="7"/>
        <v>0.42999999999999972</v>
      </c>
      <c r="S6" s="1">
        <f t="shared" si="8"/>
        <v>-2.96</v>
      </c>
      <c r="T6" s="1">
        <f t="shared" si="9"/>
        <v>-1.1259999999999999</v>
      </c>
      <c r="U6" s="1">
        <f t="shared" si="10"/>
        <v>-1.8879999999999981</v>
      </c>
      <c r="V6" s="1">
        <f t="shared" si="11"/>
        <v>0.22600000000000042</v>
      </c>
      <c r="W6" s="1">
        <f t="shared" si="12"/>
        <v>-4.2519999999999998</v>
      </c>
      <c r="X6" s="1">
        <f t="shared" si="13"/>
        <v>-1.8259999999999998</v>
      </c>
    </row>
    <row r="7" spans="1:24" x14ac:dyDescent="0.3">
      <c r="A7" s="1">
        <v>4.5999999999999996</v>
      </c>
      <c r="B7" s="1">
        <v>3.1</v>
      </c>
      <c r="C7" s="1">
        <v>1.5</v>
      </c>
      <c r="D7" s="1">
        <v>0.2</v>
      </c>
      <c r="E7" s="1" t="s">
        <v>18</v>
      </c>
      <c r="H7" s="1">
        <f>J5</f>
        <v>1.5815999999999993E-2</v>
      </c>
      <c r="I7" s="1">
        <f>J6</f>
        <v>1.1447999999999991E-2</v>
      </c>
      <c r="J7" s="1">
        <f>_xlfn.VAR.P(C4:C53)</f>
        <v>2.9503999999998996E-2</v>
      </c>
      <c r="K7" s="1">
        <f>_xlfn.COVARIANCE.P(C4:C53,D4:D53)</f>
        <v>5.5840000000000004E-3</v>
      </c>
      <c r="M7" s="1">
        <f t="shared" si="2"/>
        <v>-0.40599999999999969</v>
      </c>
      <c r="N7" s="1">
        <f t="shared" si="3"/>
        <v>-0.3180000000000005</v>
      </c>
      <c r="O7" s="1">
        <f t="shared" si="4"/>
        <v>3.6000000000000032E-2</v>
      </c>
      <c r="P7" s="1">
        <f t="shared" si="5"/>
        <v>-4.39999999999999E-2</v>
      </c>
      <c r="Q7" s="1">
        <f t="shared" si="6"/>
        <v>-1.3360000000000003</v>
      </c>
      <c r="R7" s="1">
        <f t="shared" si="7"/>
        <v>0.32999999999999963</v>
      </c>
      <c r="S7" s="1">
        <f t="shared" si="8"/>
        <v>-2.76</v>
      </c>
      <c r="T7" s="1">
        <f t="shared" si="9"/>
        <v>-1.1259999999999999</v>
      </c>
      <c r="U7" s="1">
        <f t="shared" si="10"/>
        <v>-1.9879999999999987</v>
      </c>
      <c r="V7" s="1">
        <f t="shared" si="11"/>
        <v>0.12600000000000033</v>
      </c>
      <c r="W7" s="1">
        <f t="shared" si="12"/>
        <v>-4.0519999999999996</v>
      </c>
      <c r="X7" s="1">
        <f t="shared" si="13"/>
        <v>-1.8259999999999998</v>
      </c>
    </row>
    <row r="8" spans="1:24" x14ac:dyDescent="0.3">
      <c r="A8" s="1">
        <v>5</v>
      </c>
      <c r="B8" s="1">
        <v>3.6</v>
      </c>
      <c r="C8" s="1">
        <v>1.4</v>
      </c>
      <c r="D8" s="1">
        <v>0.2</v>
      </c>
      <c r="E8" s="1" t="s">
        <v>18</v>
      </c>
      <c r="H8" s="1">
        <f>K5</f>
        <v>1.0335999999999994E-2</v>
      </c>
      <c r="I8" s="1">
        <f>K6</f>
        <v>1.1207999999999994E-2</v>
      </c>
      <c r="J8" s="1">
        <f>K7</f>
        <v>5.5840000000000004E-3</v>
      </c>
      <c r="K8" s="1">
        <f>_xlfn.VAR.P(D4:D53)</f>
        <v>1.1264000000000055E-2</v>
      </c>
      <c r="M8" s="1">
        <f t="shared" si="2"/>
        <v>-5.9999999999993392E-3</v>
      </c>
      <c r="N8" s="1">
        <f t="shared" si="3"/>
        <v>0.1819999999999995</v>
      </c>
      <c r="O8" s="1">
        <f t="shared" si="4"/>
        <v>-6.4000000000000057E-2</v>
      </c>
      <c r="P8" s="1">
        <f t="shared" si="5"/>
        <v>-4.39999999999999E-2</v>
      </c>
      <c r="Q8" s="1">
        <f t="shared" si="6"/>
        <v>-0.93599999999999994</v>
      </c>
      <c r="R8" s="1">
        <f t="shared" si="7"/>
        <v>0.82999999999999963</v>
      </c>
      <c r="S8" s="1">
        <f t="shared" si="8"/>
        <v>-2.86</v>
      </c>
      <c r="T8" s="1">
        <f t="shared" si="9"/>
        <v>-1.1259999999999999</v>
      </c>
      <c r="U8" s="1">
        <f t="shared" si="10"/>
        <v>-1.5879999999999983</v>
      </c>
      <c r="V8" s="1">
        <f t="shared" si="11"/>
        <v>0.62600000000000033</v>
      </c>
      <c r="W8" s="1">
        <f t="shared" si="12"/>
        <v>-4.1519999999999992</v>
      </c>
      <c r="X8" s="1">
        <f t="shared" si="13"/>
        <v>-1.8259999999999998</v>
      </c>
    </row>
    <row r="9" spans="1:24" x14ac:dyDescent="0.3">
      <c r="A9" s="1">
        <v>5.4</v>
      </c>
      <c r="B9" s="1">
        <v>3.9</v>
      </c>
      <c r="C9" s="1">
        <v>1.7</v>
      </c>
      <c r="D9" s="1">
        <v>0.4</v>
      </c>
      <c r="E9" s="1" t="s">
        <v>18</v>
      </c>
      <c r="M9" s="1">
        <f t="shared" si="2"/>
        <v>0.39400000000000102</v>
      </c>
      <c r="N9" s="1">
        <f t="shared" si="3"/>
        <v>0.48199999999999932</v>
      </c>
      <c r="O9" s="1">
        <f t="shared" si="4"/>
        <v>0.23599999999999999</v>
      </c>
      <c r="P9" s="1">
        <f t="shared" si="5"/>
        <v>0.15600000000000011</v>
      </c>
      <c r="Q9" s="1">
        <f t="shared" si="6"/>
        <v>-0.53599999999999959</v>
      </c>
      <c r="R9" s="1">
        <f t="shared" si="7"/>
        <v>1.1299999999999994</v>
      </c>
      <c r="S9" s="1">
        <f t="shared" si="8"/>
        <v>-2.5599999999999996</v>
      </c>
      <c r="T9" s="1">
        <f t="shared" si="9"/>
        <v>-0.92599999999999982</v>
      </c>
      <c r="U9" s="1">
        <f t="shared" si="10"/>
        <v>-1.1879999999999979</v>
      </c>
      <c r="V9" s="1">
        <f t="shared" si="11"/>
        <v>0.92600000000000016</v>
      </c>
      <c r="W9" s="1">
        <f t="shared" si="12"/>
        <v>-3.8519999999999994</v>
      </c>
      <c r="X9" s="1">
        <f t="shared" si="13"/>
        <v>-1.6259999999999999</v>
      </c>
    </row>
    <row r="10" spans="1:24" x14ac:dyDescent="0.3">
      <c r="A10" s="1">
        <v>4.5999999999999996</v>
      </c>
      <c r="B10" s="1">
        <v>3.4</v>
      </c>
      <c r="C10" s="1">
        <v>1.4</v>
      </c>
      <c r="D10" s="1">
        <v>0.3</v>
      </c>
      <c r="E10" s="1" t="s">
        <v>18</v>
      </c>
      <c r="G10" s="1" t="s">
        <v>32</v>
      </c>
      <c r="H10" s="1">
        <f t="array" ref="H10:K13">MINVERSE(H5:K8)</f>
        <v>19.418987310605804</v>
      </c>
      <c r="I10" s="1">
        <v>-12.811513002301449</v>
      </c>
      <c r="J10" s="1">
        <v>-4.942673873841759</v>
      </c>
      <c r="K10" s="1">
        <v>-2.6210337536482911</v>
      </c>
      <c r="M10" s="1">
        <f t="shared" si="2"/>
        <v>-0.40599999999999969</v>
      </c>
      <c r="N10" s="1">
        <f t="shared" si="3"/>
        <v>-1.8000000000000682E-2</v>
      </c>
      <c r="O10" s="1">
        <f t="shared" si="4"/>
        <v>-6.4000000000000057E-2</v>
      </c>
      <c r="P10" s="1">
        <f t="shared" si="5"/>
        <v>5.6000000000000077E-2</v>
      </c>
      <c r="Q10" s="1">
        <f t="shared" si="6"/>
        <v>-1.3360000000000003</v>
      </c>
      <c r="R10" s="1">
        <f t="shared" si="7"/>
        <v>0.62999999999999945</v>
      </c>
      <c r="S10" s="1">
        <f t="shared" si="8"/>
        <v>-2.86</v>
      </c>
      <c r="T10" s="1">
        <f t="shared" si="9"/>
        <v>-1.0259999999999998</v>
      </c>
      <c r="U10" s="1">
        <f t="shared" si="10"/>
        <v>-1.9879999999999987</v>
      </c>
      <c r="V10" s="1">
        <f t="shared" si="11"/>
        <v>0.42600000000000016</v>
      </c>
      <c r="W10" s="1">
        <f t="shared" si="12"/>
        <v>-4.1519999999999992</v>
      </c>
      <c r="X10" s="1">
        <f t="shared" si="13"/>
        <v>-1.7259999999999998</v>
      </c>
    </row>
    <row r="11" spans="1:24" x14ac:dyDescent="0.3">
      <c r="A11" s="1">
        <v>5</v>
      </c>
      <c r="B11" s="1">
        <v>3.4</v>
      </c>
      <c r="C11" s="1">
        <v>1.5</v>
      </c>
      <c r="D11" s="1">
        <v>0.2</v>
      </c>
      <c r="E11" s="1" t="s">
        <v>18</v>
      </c>
      <c r="H11" s="1">
        <v>-12.811513002301449</v>
      </c>
      <c r="I11" s="1">
        <v>16.154943179347026</v>
      </c>
      <c r="J11" s="1">
        <v>1.5634548587625603</v>
      </c>
      <c r="K11" s="1">
        <v>-5.0936733570368897</v>
      </c>
      <c r="M11" s="1">
        <f t="shared" si="2"/>
        <v>-5.9999999999993392E-3</v>
      </c>
      <c r="N11" s="1">
        <f t="shared" si="3"/>
        <v>-1.8000000000000682E-2</v>
      </c>
      <c r="O11" s="1">
        <f t="shared" si="4"/>
        <v>3.6000000000000032E-2</v>
      </c>
      <c r="P11" s="1">
        <f t="shared" si="5"/>
        <v>-4.39999999999999E-2</v>
      </c>
      <c r="Q11" s="1">
        <f t="shared" si="6"/>
        <v>-0.93599999999999994</v>
      </c>
      <c r="R11" s="1">
        <f t="shared" si="7"/>
        <v>0.62999999999999945</v>
      </c>
      <c r="S11" s="1">
        <f t="shared" si="8"/>
        <v>-2.76</v>
      </c>
      <c r="T11" s="1">
        <f t="shared" si="9"/>
        <v>-1.1259999999999999</v>
      </c>
      <c r="U11" s="1">
        <f t="shared" si="10"/>
        <v>-1.5879999999999983</v>
      </c>
      <c r="V11" s="1">
        <f t="shared" si="11"/>
        <v>0.42600000000000016</v>
      </c>
      <c r="W11" s="1">
        <f t="shared" si="12"/>
        <v>-4.0519999999999996</v>
      </c>
      <c r="X11" s="1">
        <f t="shared" si="13"/>
        <v>-1.8259999999999998</v>
      </c>
    </row>
    <row r="12" spans="1:24" x14ac:dyDescent="0.3">
      <c r="A12" s="1">
        <v>4.4000000000000004</v>
      </c>
      <c r="B12" s="1">
        <v>2.9</v>
      </c>
      <c r="C12" s="1">
        <v>1.4</v>
      </c>
      <c r="D12" s="1">
        <v>0.2</v>
      </c>
      <c r="E12" s="1" t="s">
        <v>18</v>
      </c>
      <c r="H12" s="1">
        <v>-4.9426738738417573</v>
      </c>
      <c r="I12" s="1">
        <v>1.5634548587625594</v>
      </c>
      <c r="J12" s="1">
        <v>39.035150181704054</v>
      </c>
      <c r="K12" s="1">
        <v>-16.371449175392126</v>
      </c>
      <c r="M12" s="1">
        <f t="shared" si="2"/>
        <v>-0.60599999999999898</v>
      </c>
      <c r="N12" s="1">
        <f t="shared" si="3"/>
        <v>-0.51800000000000068</v>
      </c>
      <c r="O12" s="1">
        <f t="shared" si="4"/>
        <v>-6.4000000000000057E-2</v>
      </c>
      <c r="P12" s="1">
        <f t="shared" si="5"/>
        <v>-4.39999999999999E-2</v>
      </c>
      <c r="Q12" s="1">
        <f t="shared" si="6"/>
        <v>-1.5359999999999996</v>
      </c>
      <c r="R12" s="1">
        <f t="shared" si="7"/>
        <v>0.12999999999999945</v>
      </c>
      <c r="S12" s="1">
        <f t="shared" si="8"/>
        <v>-2.86</v>
      </c>
      <c r="T12" s="1">
        <f t="shared" si="9"/>
        <v>-1.1259999999999999</v>
      </c>
      <c r="U12" s="1">
        <f t="shared" si="10"/>
        <v>-2.1879999999999979</v>
      </c>
      <c r="V12" s="1">
        <f t="shared" si="11"/>
        <v>-7.3999999999999844E-2</v>
      </c>
      <c r="W12" s="1">
        <f t="shared" si="12"/>
        <v>-4.1519999999999992</v>
      </c>
      <c r="X12" s="1">
        <f t="shared" si="13"/>
        <v>-1.8259999999999998</v>
      </c>
    </row>
    <row r="13" spans="1:24" x14ac:dyDescent="0.3">
      <c r="A13" s="1">
        <v>4.9000000000000004</v>
      </c>
      <c r="B13" s="1">
        <v>3.1</v>
      </c>
      <c r="C13" s="1">
        <v>1.5</v>
      </c>
      <c r="D13" s="1">
        <v>0.1</v>
      </c>
      <c r="E13" s="1" t="s">
        <v>18</v>
      </c>
      <c r="H13" s="1">
        <v>-2.6210337536482933</v>
      </c>
      <c r="I13" s="1">
        <v>-5.0936733570368897</v>
      </c>
      <c r="J13" s="1">
        <v>-16.371449175392126</v>
      </c>
      <c r="K13" s="1">
        <v>104.36781499101225</v>
      </c>
      <c r="M13" s="1">
        <f t="shared" si="2"/>
        <v>-0.10599999999999898</v>
      </c>
      <c r="N13" s="1">
        <f t="shared" si="3"/>
        <v>-0.3180000000000005</v>
      </c>
      <c r="O13" s="1">
        <f t="shared" si="4"/>
        <v>3.6000000000000032E-2</v>
      </c>
      <c r="P13" s="1">
        <f t="shared" si="5"/>
        <v>-0.14399999999999991</v>
      </c>
      <c r="Q13" s="1">
        <f t="shared" si="6"/>
        <v>-1.0359999999999996</v>
      </c>
      <c r="R13" s="1">
        <f t="shared" si="7"/>
        <v>0.32999999999999963</v>
      </c>
      <c r="S13" s="1">
        <f t="shared" si="8"/>
        <v>-2.76</v>
      </c>
      <c r="T13" s="1">
        <f t="shared" si="9"/>
        <v>-1.2259999999999998</v>
      </c>
      <c r="U13" s="1">
        <f t="shared" si="10"/>
        <v>-1.6879999999999979</v>
      </c>
      <c r="V13" s="1">
        <f t="shared" si="11"/>
        <v>0.12600000000000033</v>
      </c>
      <c r="W13" s="1">
        <f t="shared" si="12"/>
        <v>-4.0519999999999996</v>
      </c>
      <c r="X13" s="1">
        <f t="shared" si="13"/>
        <v>-1.9259999999999997</v>
      </c>
    </row>
    <row r="14" spans="1:24" x14ac:dyDescent="0.3">
      <c r="A14" s="1">
        <v>5.4</v>
      </c>
      <c r="B14" s="1">
        <v>3.7</v>
      </c>
      <c r="C14" s="1">
        <v>1.5</v>
      </c>
      <c r="D14" s="1">
        <v>0.2</v>
      </c>
      <c r="E14" s="1" t="s">
        <v>18</v>
      </c>
      <c r="M14" s="1">
        <f t="shared" si="2"/>
        <v>0.39400000000000102</v>
      </c>
      <c r="N14" s="1">
        <f t="shared" si="3"/>
        <v>0.28199999999999958</v>
      </c>
      <c r="O14" s="1">
        <f t="shared" si="4"/>
        <v>3.6000000000000032E-2</v>
      </c>
      <c r="P14" s="1">
        <f t="shared" si="5"/>
        <v>-4.39999999999999E-2</v>
      </c>
      <c r="Q14" s="1">
        <f t="shared" si="6"/>
        <v>-0.53599999999999959</v>
      </c>
      <c r="R14" s="1">
        <f t="shared" si="7"/>
        <v>0.92999999999999972</v>
      </c>
      <c r="S14" s="1">
        <f t="shared" si="8"/>
        <v>-2.76</v>
      </c>
      <c r="T14" s="1">
        <f t="shared" si="9"/>
        <v>-1.1259999999999999</v>
      </c>
      <c r="U14" s="1">
        <f t="shared" si="10"/>
        <v>-1.1879999999999979</v>
      </c>
      <c r="V14" s="1">
        <f t="shared" si="11"/>
        <v>0.72600000000000042</v>
      </c>
      <c r="W14" s="1">
        <f t="shared" si="12"/>
        <v>-4.0519999999999996</v>
      </c>
      <c r="X14" s="1">
        <f t="shared" si="13"/>
        <v>-1.8259999999999998</v>
      </c>
    </row>
    <row r="15" spans="1:24" x14ac:dyDescent="0.3">
      <c r="A15" s="1">
        <v>4.8</v>
      </c>
      <c r="B15" s="1">
        <v>3.4</v>
      </c>
      <c r="C15" s="1">
        <v>1.6</v>
      </c>
      <c r="D15" s="1">
        <v>0.2</v>
      </c>
      <c r="E15" s="1" t="s">
        <v>18</v>
      </c>
      <c r="G15" s="1" t="s">
        <v>39</v>
      </c>
      <c r="H15" s="1">
        <f>MDETERM(H5:K8)</f>
        <v>2.0133472881279154E-6</v>
      </c>
      <c r="M15" s="1">
        <f t="shared" si="2"/>
        <v>-0.20599999999999952</v>
      </c>
      <c r="N15" s="1">
        <f t="shared" si="3"/>
        <v>-1.8000000000000682E-2</v>
      </c>
      <c r="O15" s="1">
        <f t="shared" si="4"/>
        <v>0.13600000000000012</v>
      </c>
      <c r="P15" s="1">
        <f t="shared" si="5"/>
        <v>-4.39999999999999E-2</v>
      </c>
      <c r="Q15" s="1">
        <f t="shared" si="6"/>
        <v>-1.1360000000000001</v>
      </c>
      <c r="R15" s="1">
        <f t="shared" si="7"/>
        <v>0.62999999999999945</v>
      </c>
      <c r="S15" s="1">
        <f t="shared" si="8"/>
        <v>-2.6599999999999997</v>
      </c>
      <c r="T15" s="1">
        <f t="shared" si="9"/>
        <v>-1.1259999999999999</v>
      </c>
      <c r="U15" s="1">
        <f t="shared" si="10"/>
        <v>-1.7879999999999985</v>
      </c>
      <c r="V15" s="1">
        <f t="shared" si="11"/>
        <v>0.42600000000000016</v>
      </c>
      <c r="W15" s="1">
        <f t="shared" si="12"/>
        <v>-3.9519999999999995</v>
      </c>
      <c r="X15" s="1">
        <f t="shared" si="13"/>
        <v>-1.8259999999999998</v>
      </c>
    </row>
    <row r="16" spans="1:24" x14ac:dyDescent="0.3">
      <c r="A16" s="1">
        <v>4.8</v>
      </c>
      <c r="B16" s="1">
        <v>3</v>
      </c>
      <c r="C16" s="1">
        <v>1.4</v>
      </c>
      <c r="D16" s="1">
        <v>0.1</v>
      </c>
      <c r="E16" s="1" t="s">
        <v>18</v>
      </c>
      <c r="G16" s="1" t="s">
        <v>45</v>
      </c>
      <c r="H16" s="1">
        <f>LN(H15)</f>
        <v>-13.115711903520319</v>
      </c>
      <c r="M16" s="1">
        <f t="shared" si="2"/>
        <v>-0.20599999999999952</v>
      </c>
      <c r="N16" s="1">
        <f t="shared" si="3"/>
        <v>-0.41800000000000059</v>
      </c>
      <c r="O16" s="1">
        <f t="shared" si="4"/>
        <v>-6.4000000000000057E-2</v>
      </c>
      <c r="P16" s="1">
        <f t="shared" si="5"/>
        <v>-0.14399999999999991</v>
      </c>
      <c r="Q16" s="1">
        <f t="shared" si="6"/>
        <v>-1.1360000000000001</v>
      </c>
      <c r="R16" s="1">
        <f t="shared" si="7"/>
        <v>0.22999999999999954</v>
      </c>
      <c r="S16" s="1">
        <f t="shared" si="8"/>
        <v>-2.86</v>
      </c>
      <c r="T16" s="1">
        <f t="shared" si="9"/>
        <v>-1.2259999999999998</v>
      </c>
      <c r="U16" s="1">
        <f t="shared" si="10"/>
        <v>-1.7879999999999985</v>
      </c>
      <c r="V16" s="1">
        <f t="shared" si="11"/>
        <v>2.6000000000000245E-2</v>
      </c>
      <c r="W16" s="1">
        <f t="shared" si="12"/>
        <v>-4.1519999999999992</v>
      </c>
      <c r="X16" s="1">
        <f t="shared" si="13"/>
        <v>-1.9259999999999997</v>
      </c>
    </row>
    <row r="17" spans="1:24" x14ac:dyDescent="0.3">
      <c r="A17" s="1">
        <v>4.3</v>
      </c>
      <c r="B17" s="1">
        <v>3</v>
      </c>
      <c r="C17" s="1">
        <v>1.1000000000000001</v>
      </c>
      <c r="D17" s="1">
        <v>0.1</v>
      </c>
      <c r="E17" s="1" t="s">
        <v>18</v>
      </c>
      <c r="M17" s="1">
        <f t="shared" si="2"/>
        <v>-0.70599999999999952</v>
      </c>
      <c r="N17" s="1">
        <f t="shared" si="3"/>
        <v>-0.41800000000000059</v>
      </c>
      <c r="O17" s="1">
        <f t="shared" si="4"/>
        <v>-0.36399999999999988</v>
      </c>
      <c r="P17" s="1">
        <f t="shared" si="5"/>
        <v>-0.14399999999999991</v>
      </c>
      <c r="Q17" s="1">
        <f t="shared" si="6"/>
        <v>-1.6360000000000001</v>
      </c>
      <c r="R17" s="1">
        <f t="shared" si="7"/>
        <v>0.22999999999999954</v>
      </c>
      <c r="S17" s="1">
        <f t="shared" si="8"/>
        <v>-3.1599999999999997</v>
      </c>
      <c r="T17" s="1">
        <f t="shared" si="9"/>
        <v>-1.2259999999999998</v>
      </c>
      <c r="U17" s="1">
        <f t="shared" si="10"/>
        <v>-2.2879999999999985</v>
      </c>
      <c r="V17" s="1">
        <f t="shared" si="11"/>
        <v>2.6000000000000245E-2</v>
      </c>
      <c r="W17" s="1">
        <f t="shared" si="12"/>
        <v>-4.452</v>
      </c>
      <c r="X17" s="1">
        <f t="shared" si="13"/>
        <v>-1.9259999999999997</v>
      </c>
    </row>
    <row r="18" spans="1:24" x14ac:dyDescent="0.3">
      <c r="A18" s="1">
        <v>5.8</v>
      </c>
      <c r="B18" s="1">
        <v>4</v>
      </c>
      <c r="C18" s="1">
        <v>1.2</v>
      </c>
      <c r="D18" s="1">
        <v>0.2</v>
      </c>
      <c r="E18" s="1" t="s">
        <v>18</v>
      </c>
      <c r="H18" s="1">
        <v>0.34894698737773899</v>
      </c>
      <c r="I18" s="1">
        <v>0.28168175555445502</v>
      </c>
      <c r="J18" s="1">
        <v>4.5324936371721698E-2</v>
      </c>
      <c r="K18" s="1">
        <v>2.9620545165535798E-2</v>
      </c>
      <c r="M18" s="1">
        <f t="shared" si="2"/>
        <v>0.79400000000000048</v>
      </c>
      <c r="N18" s="1">
        <f t="shared" si="3"/>
        <v>0.58199999999999941</v>
      </c>
      <c r="O18" s="1">
        <f t="shared" si="4"/>
        <v>-0.26400000000000001</v>
      </c>
      <c r="P18" s="1">
        <f t="shared" si="5"/>
        <v>-4.39999999999999E-2</v>
      </c>
      <c r="Q18" s="1">
        <f t="shared" si="6"/>
        <v>-0.13600000000000012</v>
      </c>
      <c r="R18" s="1">
        <f t="shared" si="7"/>
        <v>1.2299999999999995</v>
      </c>
      <c r="S18" s="1">
        <f t="shared" si="8"/>
        <v>-3.0599999999999996</v>
      </c>
      <c r="T18" s="1">
        <f t="shared" si="9"/>
        <v>-1.1259999999999999</v>
      </c>
      <c r="U18" s="1">
        <f t="shared" si="10"/>
        <v>-0.78799999999999848</v>
      </c>
      <c r="V18" s="1">
        <f t="shared" si="11"/>
        <v>1.0260000000000002</v>
      </c>
      <c r="W18" s="1">
        <f t="shared" si="12"/>
        <v>-4.3519999999999994</v>
      </c>
      <c r="X18" s="1">
        <f t="shared" si="13"/>
        <v>-1.8259999999999998</v>
      </c>
    </row>
    <row r="19" spans="1:24" x14ac:dyDescent="0.3">
      <c r="A19" s="1">
        <v>5.7</v>
      </c>
      <c r="B19" s="1">
        <v>4.4000000000000004</v>
      </c>
      <c r="C19" s="1">
        <v>1.5</v>
      </c>
      <c r="D19" s="1">
        <v>0.4</v>
      </c>
      <c r="E19" s="1" t="s">
        <v>18</v>
      </c>
      <c r="H19" s="1">
        <v>0</v>
      </c>
      <c r="I19" s="1">
        <v>0.25086129352245601</v>
      </c>
      <c r="J19" s="1">
        <v>-5.25871340714617E-3</v>
      </c>
      <c r="K19" s="1">
        <v>1.14183929974649E-2</v>
      </c>
      <c r="M19" s="1">
        <f t="shared" si="2"/>
        <v>0.69400000000000084</v>
      </c>
      <c r="N19" s="1">
        <f t="shared" si="3"/>
        <v>0.98199999999999976</v>
      </c>
      <c r="O19" s="1">
        <f t="shared" si="4"/>
        <v>3.6000000000000032E-2</v>
      </c>
      <c r="P19" s="1">
        <f t="shared" si="5"/>
        <v>0.15600000000000011</v>
      </c>
      <c r="Q19" s="1">
        <f t="shared" si="6"/>
        <v>-0.23599999999999977</v>
      </c>
      <c r="R19" s="1">
        <f t="shared" si="7"/>
        <v>1.63</v>
      </c>
      <c r="S19" s="1">
        <f t="shared" si="8"/>
        <v>-2.76</v>
      </c>
      <c r="T19" s="1">
        <f t="shared" si="9"/>
        <v>-0.92599999999999982</v>
      </c>
      <c r="U19" s="1">
        <f t="shared" si="10"/>
        <v>-0.88799999999999812</v>
      </c>
      <c r="V19" s="1">
        <f t="shared" si="11"/>
        <v>1.4260000000000006</v>
      </c>
      <c r="W19" s="1">
        <f t="shared" si="12"/>
        <v>-4.0519999999999996</v>
      </c>
      <c r="X19" s="1">
        <f t="shared" si="13"/>
        <v>-1.6259999999999999</v>
      </c>
    </row>
    <row r="20" spans="1:24" x14ac:dyDescent="0.3">
      <c r="A20" s="1">
        <v>5.4</v>
      </c>
      <c r="B20" s="1">
        <v>3.9</v>
      </c>
      <c r="C20" s="1">
        <v>1.3</v>
      </c>
      <c r="D20" s="1">
        <v>0.4</v>
      </c>
      <c r="E20" s="1" t="s">
        <v>18</v>
      </c>
      <c r="H20" s="1">
        <v>0</v>
      </c>
      <c r="I20" s="1">
        <v>0</v>
      </c>
      <c r="J20" s="1">
        <v>0.16559588182138099</v>
      </c>
      <c r="K20" s="1">
        <v>2.59758677819052E-2</v>
      </c>
      <c r="M20" s="1">
        <f t="shared" si="2"/>
        <v>0.39400000000000102</v>
      </c>
      <c r="N20" s="1">
        <f t="shared" si="3"/>
        <v>0.48199999999999932</v>
      </c>
      <c r="O20" s="1">
        <f t="shared" si="4"/>
        <v>-0.16399999999999992</v>
      </c>
      <c r="P20" s="1">
        <f t="shared" si="5"/>
        <v>0.15600000000000011</v>
      </c>
      <c r="Q20" s="1">
        <f t="shared" si="6"/>
        <v>-0.53599999999999959</v>
      </c>
      <c r="R20" s="1">
        <f t="shared" si="7"/>
        <v>1.1299999999999994</v>
      </c>
      <c r="S20" s="1">
        <f t="shared" si="8"/>
        <v>-2.96</v>
      </c>
      <c r="T20" s="1">
        <f t="shared" si="9"/>
        <v>-0.92599999999999982</v>
      </c>
      <c r="U20" s="1">
        <f t="shared" si="10"/>
        <v>-1.1879999999999979</v>
      </c>
      <c r="V20" s="1">
        <f t="shared" si="11"/>
        <v>0.92600000000000016</v>
      </c>
      <c r="W20" s="1">
        <f t="shared" si="12"/>
        <v>-4.2519999999999998</v>
      </c>
      <c r="X20" s="1">
        <f t="shared" si="13"/>
        <v>-1.6259999999999999</v>
      </c>
    </row>
    <row r="21" spans="1:24" x14ac:dyDescent="0.3">
      <c r="A21" s="1">
        <v>5.0999999999999996</v>
      </c>
      <c r="B21" s="1">
        <v>3.5</v>
      </c>
      <c r="C21" s="1">
        <v>1.4</v>
      </c>
      <c r="D21" s="1">
        <v>0.3</v>
      </c>
      <c r="E21" s="1" t="s">
        <v>18</v>
      </c>
      <c r="H21" s="1">
        <v>0</v>
      </c>
      <c r="I21" s="1">
        <v>0</v>
      </c>
      <c r="J21" s="1">
        <v>0</v>
      </c>
      <c r="K21" s="1">
        <v>9.7885126032655506E-2</v>
      </c>
      <c r="M21" s="1">
        <f t="shared" si="2"/>
        <v>9.4000000000000306E-2</v>
      </c>
      <c r="N21" s="1">
        <f t="shared" si="3"/>
        <v>8.1999999999999407E-2</v>
      </c>
      <c r="O21" s="1">
        <f t="shared" si="4"/>
        <v>-6.4000000000000057E-2</v>
      </c>
      <c r="P21" s="1">
        <f t="shared" si="5"/>
        <v>5.6000000000000077E-2</v>
      </c>
      <c r="Q21" s="1">
        <f t="shared" si="6"/>
        <v>-0.8360000000000003</v>
      </c>
      <c r="R21" s="1">
        <f t="shared" si="7"/>
        <v>0.72999999999999954</v>
      </c>
      <c r="S21" s="1">
        <f t="shared" si="8"/>
        <v>-2.86</v>
      </c>
      <c r="T21" s="1">
        <f t="shared" si="9"/>
        <v>-1.0259999999999998</v>
      </c>
      <c r="U21" s="1">
        <f t="shared" si="10"/>
        <v>-1.4879999999999987</v>
      </c>
      <c r="V21" s="1">
        <f t="shared" si="11"/>
        <v>0.52600000000000025</v>
      </c>
      <c r="W21" s="1">
        <f t="shared" si="12"/>
        <v>-4.1519999999999992</v>
      </c>
      <c r="X21" s="1">
        <f t="shared" si="13"/>
        <v>-1.7259999999999998</v>
      </c>
    </row>
    <row r="22" spans="1:24" x14ac:dyDescent="0.3">
      <c r="A22" s="1">
        <v>5.7</v>
      </c>
      <c r="B22" s="1">
        <v>3.8</v>
      </c>
      <c r="C22" s="1">
        <v>1.7</v>
      </c>
      <c r="D22" s="1">
        <v>0.3</v>
      </c>
      <c r="E22" s="1" t="s">
        <v>18</v>
      </c>
      <c r="M22" s="1">
        <f t="shared" si="2"/>
        <v>0.69400000000000084</v>
      </c>
      <c r="N22" s="1">
        <f t="shared" si="3"/>
        <v>0.38199999999999923</v>
      </c>
      <c r="O22" s="1">
        <f t="shared" si="4"/>
        <v>0.23599999999999999</v>
      </c>
      <c r="P22" s="1">
        <f t="shared" si="5"/>
        <v>5.6000000000000077E-2</v>
      </c>
      <c r="Q22" s="1">
        <f t="shared" si="6"/>
        <v>-0.23599999999999977</v>
      </c>
      <c r="R22" s="1">
        <f t="shared" si="7"/>
        <v>1.0299999999999994</v>
      </c>
      <c r="S22" s="1">
        <f t="shared" si="8"/>
        <v>-2.5599999999999996</v>
      </c>
      <c r="T22" s="1">
        <f t="shared" si="9"/>
        <v>-1.0259999999999998</v>
      </c>
      <c r="U22" s="1">
        <f t="shared" si="10"/>
        <v>-0.88799999999999812</v>
      </c>
      <c r="V22" s="1">
        <f t="shared" si="11"/>
        <v>0.82600000000000007</v>
      </c>
      <c r="W22" s="1">
        <f t="shared" si="12"/>
        <v>-3.8519999999999994</v>
      </c>
      <c r="X22" s="1">
        <f t="shared" si="13"/>
        <v>-1.7259999999999998</v>
      </c>
    </row>
    <row r="23" spans="1:24" x14ac:dyDescent="0.3">
      <c r="A23" s="1">
        <v>5.0999999999999996</v>
      </c>
      <c r="B23" s="1">
        <v>3.8</v>
      </c>
      <c r="C23" s="1">
        <v>1.5</v>
      </c>
      <c r="D23" s="1">
        <v>0.3</v>
      </c>
      <c r="E23" s="1" t="s">
        <v>18</v>
      </c>
      <c r="H23" s="1">
        <f t="array" ref="H23:K26">TRANSPOSE(H18:K21)</f>
        <v>0.34894698737773899</v>
      </c>
      <c r="I23" s="1">
        <v>0</v>
      </c>
      <c r="J23" s="1">
        <v>0</v>
      </c>
      <c r="K23" s="1">
        <v>0</v>
      </c>
      <c r="M23" s="1">
        <f t="shared" si="2"/>
        <v>9.4000000000000306E-2</v>
      </c>
      <c r="N23" s="1">
        <f t="shared" si="3"/>
        <v>0.38199999999999923</v>
      </c>
      <c r="O23" s="1">
        <f t="shared" si="4"/>
        <v>3.6000000000000032E-2</v>
      </c>
      <c r="P23" s="1">
        <f t="shared" si="5"/>
        <v>5.6000000000000077E-2</v>
      </c>
      <c r="Q23" s="1">
        <f t="shared" si="6"/>
        <v>-0.8360000000000003</v>
      </c>
      <c r="R23" s="1">
        <f t="shared" si="7"/>
        <v>1.0299999999999994</v>
      </c>
      <c r="S23" s="1">
        <f t="shared" si="8"/>
        <v>-2.76</v>
      </c>
      <c r="T23" s="1">
        <f t="shared" si="9"/>
        <v>-1.0259999999999998</v>
      </c>
      <c r="U23" s="1">
        <f t="shared" si="10"/>
        <v>-1.4879999999999987</v>
      </c>
      <c r="V23" s="1">
        <f t="shared" si="11"/>
        <v>0.82600000000000007</v>
      </c>
      <c r="W23" s="1">
        <f t="shared" si="12"/>
        <v>-4.0519999999999996</v>
      </c>
      <c r="X23" s="1">
        <f t="shared" si="13"/>
        <v>-1.7259999999999998</v>
      </c>
    </row>
    <row r="24" spans="1:24" x14ac:dyDescent="0.3">
      <c r="A24" s="1">
        <v>5.4</v>
      </c>
      <c r="B24" s="1">
        <v>3.4</v>
      </c>
      <c r="C24" s="1">
        <v>1.7</v>
      </c>
      <c r="D24" s="1">
        <v>0.2</v>
      </c>
      <c r="E24" s="1" t="s">
        <v>18</v>
      </c>
      <c r="H24" s="1">
        <v>0.28168175555445502</v>
      </c>
      <c r="I24" s="1">
        <v>0.25086129352245601</v>
      </c>
      <c r="J24" s="1">
        <v>0</v>
      </c>
      <c r="K24" s="1">
        <v>0</v>
      </c>
      <c r="M24" s="1">
        <f t="shared" si="2"/>
        <v>0.39400000000000102</v>
      </c>
      <c r="N24" s="1">
        <f t="shared" si="3"/>
        <v>-1.8000000000000682E-2</v>
      </c>
      <c r="O24" s="1">
        <f t="shared" si="4"/>
        <v>0.23599999999999999</v>
      </c>
      <c r="P24" s="1">
        <f t="shared" si="5"/>
        <v>-4.39999999999999E-2</v>
      </c>
      <c r="Q24" s="1">
        <f t="shared" si="6"/>
        <v>-0.53599999999999959</v>
      </c>
      <c r="R24" s="1">
        <f t="shared" si="7"/>
        <v>0.62999999999999945</v>
      </c>
      <c r="S24" s="1">
        <f t="shared" si="8"/>
        <v>-2.5599999999999996</v>
      </c>
      <c r="T24" s="1">
        <f t="shared" si="9"/>
        <v>-1.1259999999999999</v>
      </c>
      <c r="U24" s="1">
        <f t="shared" si="10"/>
        <v>-1.1879999999999979</v>
      </c>
      <c r="V24" s="1">
        <f t="shared" si="11"/>
        <v>0.42600000000000016</v>
      </c>
      <c r="W24" s="1">
        <f t="shared" si="12"/>
        <v>-3.8519999999999994</v>
      </c>
      <c r="X24" s="1">
        <f t="shared" si="13"/>
        <v>-1.8259999999999998</v>
      </c>
    </row>
    <row r="25" spans="1:24" x14ac:dyDescent="0.3">
      <c r="A25" s="1">
        <v>5.0999999999999996</v>
      </c>
      <c r="B25" s="1">
        <v>3.7</v>
      </c>
      <c r="C25" s="1">
        <v>1.5</v>
      </c>
      <c r="D25" s="1">
        <v>0.4</v>
      </c>
      <c r="E25" s="1" t="s">
        <v>18</v>
      </c>
      <c r="H25" s="1">
        <v>4.5324936371721698E-2</v>
      </c>
      <c r="I25" s="1">
        <v>-5.25871340714617E-3</v>
      </c>
      <c r="J25" s="1">
        <v>0.16559588182138099</v>
      </c>
      <c r="K25" s="1">
        <v>0</v>
      </c>
      <c r="M25" s="1">
        <f t="shared" si="2"/>
        <v>9.4000000000000306E-2</v>
      </c>
      <c r="N25" s="1">
        <f t="shared" si="3"/>
        <v>0.28199999999999958</v>
      </c>
      <c r="O25" s="1">
        <f t="shared" si="4"/>
        <v>3.6000000000000032E-2</v>
      </c>
      <c r="P25" s="1">
        <f t="shared" si="5"/>
        <v>0.15600000000000011</v>
      </c>
      <c r="Q25" s="1">
        <f t="shared" si="6"/>
        <v>-0.8360000000000003</v>
      </c>
      <c r="R25" s="1">
        <f t="shared" si="7"/>
        <v>0.92999999999999972</v>
      </c>
      <c r="S25" s="1">
        <f t="shared" si="8"/>
        <v>-2.76</v>
      </c>
      <c r="T25" s="1">
        <f t="shared" si="9"/>
        <v>-0.92599999999999982</v>
      </c>
      <c r="U25" s="1">
        <f t="shared" si="10"/>
        <v>-1.4879999999999987</v>
      </c>
      <c r="V25" s="1">
        <f t="shared" si="11"/>
        <v>0.72600000000000042</v>
      </c>
      <c r="W25" s="1">
        <f t="shared" si="12"/>
        <v>-4.0519999999999996</v>
      </c>
      <c r="X25" s="1">
        <f t="shared" si="13"/>
        <v>-1.6259999999999999</v>
      </c>
    </row>
    <row r="26" spans="1:24" x14ac:dyDescent="0.3">
      <c r="A26" s="1">
        <v>4.5999999999999996</v>
      </c>
      <c r="B26" s="1">
        <v>3.6</v>
      </c>
      <c r="C26" s="1">
        <v>1</v>
      </c>
      <c r="D26" s="1">
        <v>0.2</v>
      </c>
      <c r="E26" s="1" t="s">
        <v>18</v>
      </c>
      <c r="H26" s="1">
        <v>2.9620545165535798E-2</v>
      </c>
      <c r="I26" s="1">
        <v>1.14183929974649E-2</v>
      </c>
      <c r="J26" s="1">
        <v>2.59758677819052E-2</v>
      </c>
      <c r="K26" s="1">
        <v>9.7885126032655506E-2</v>
      </c>
      <c r="M26" s="1">
        <f t="shared" si="2"/>
        <v>-0.40599999999999969</v>
      </c>
      <c r="N26" s="1">
        <f t="shared" si="3"/>
        <v>0.1819999999999995</v>
      </c>
      <c r="O26" s="1">
        <f t="shared" si="4"/>
        <v>-0.46399999999999997</v>
      </c>
      <c r="P26" s="1">
        <f t="shared" si="5"/>
        <v>-4.39999999999999E-2</v>
      </c>
      <c r="Q26" s="1">
        <f t="shared" si="6"/>
        <v>-1.3360000000000003</v>
      </c>
      <c r="R26" s="1">
        <f t="shared" si="7"/>
        <v>0.82999999999999963</v>
      </c>
      <c r="S26" s="1">
        <f t="shared" si="8"/>
        <v>-3.26</v>
      </c>
      <c r="T26" s="1">
        <f t="shared" si="9"/>
        <v>-1.1259999999999999</v>
      </c>
      <c r="U26" s="1">
        <f t="shared" si="10"/>
        <v>-1.9879999999999987</v>
      </c>
      <c r="V26" s="1">
        <f t="shared" si="11"/>
        <v>0.62600000000000033</v>
      </c>
      <c r="W26" s="1">
        <f t="shared" si="12"/>
        <v>-4.5519999999999996</v>
      </c>
      <c r="X26" s="1">
        <f t="shared" si="13"/>
        <v>-1.8259999999999998</v>
      </c>
    </row>
    <row r="27" spans="1:24" x14ac:dyDescent="0.3">
      <c r="A27" s="1">
        <v>5.0999999999999996</v>
      </c>
      <c r="B27" s="1">
        <v>3.3</v>
      </c>
      <c r="C27" s="1">
        <v>1.7</v>
      </c>
      <c r="D27" s="1">
        <v>0.5</v>
      </c>
      <c r="E27" s="1" t="s">
        <v>18</v>
      </c>
      <c r="M27" s="1">
        <f t="shared" si="2"/>
        <v>9.4000000000000306E-2</v>
      </c>
      <c r="N27" s="1">
        <f t="shared" si="3"/>
        <v>-0.11800000000000077</v>
      </c>
      <c r="O27" s="1">
        <f t="shared" si="4"/>
        <v>0.23599999999999999</v>
      </c>
      <c r="P27" s="1">
        <f t="shared" si="5"/>
        <v>0.25600000000000012</v>
      </c>
      <c r="Q27" s="1">
        <f t="shared" si="6"/>
        <v>-0.8360000000000003</v>
      </c>
      <c r="R27" s="1">
        <f t="shared" si="7"/>
        <v>0.52999999999999936</v>
      </c>
      <c r="S27" s="1">
        <f t="shared" si="8"/>
        <v>-2.5599999999999996</v>
      </c>
      <c r="T27" s="1">
        <f t="shared" si="9"/>
        <v>-0.82599999999999985</v>
      </c>
      <c r="U27" s="1">
        <f t="shared" si="10"/>
        <v>-1.4879999999999987</v>
      </c>
      <c r="V27" s="1">
        <f t="shared" si="11"/>
        <v>0.32600000000000007</v>
      </c>
      <c r="W27" s="1">
        <f t="shared" si="12"/>
        <v>-3.8519999999999994</v>
      </c>
      <c r="X27" s="1">
        <f t="shared" si="13"/>
        <v>-1.5259999999999998</v>
      </c>
    </row>
    <row r="28" spans="1:24" x14ac:dyDescent="0.3">
      <c r="A28" s="1">
        <v>4.8</v>
      </c>
      <c r="B28" s="1">
        <v>3.4</v>
      </c>
      <c r="C28" s="1">
        <v>1.9</v>
      </c>
      <c r="D28" s="1">
        <v>0.2</v>
      </c>
      <c r="E28" s="1" t="s">
        <v>18</v>
      </c>
      <c r="H28" s="1">
        <f t="array" ref="H28:K31">MMULT(H23:K26,H18:K21)</f>
        <v>0.12176399999999994</v>
      </c>
      <c r="I28" s="1">
        <v>9.8291999999999768E-2</v>
      </c>
      <c r="J28" s="1">
        <v>1.5815999999999993E-2</v>
      </c>
      <c r="K28" s="1">
        <v>1.0335999999999968E-2</v>
      </c>
      <c r="M28" s="1">
        <f t="shared" si="2"/>
        <v>-0.20599999999999952</v>
      </c>
      <c r="N28" s="1">
        <f t="shared" si="3"/>
        <v>-1.8000000000000682E-2</v>
      </c>
      <c r="O28" s="1">
        <f t="shared" si="4"/>
        <v>0.43599999999999994</v>
      </c>
      <c r="P28" s="1">
        <f t="shared" si="5"/>
        <v>-4.39999999999999E-2</v>
      </c>
      <c r="Q28" s="1">
        <f t="shared" si="6"/>
        <v>-1.1360000000000001</v>
      </c>
      <c r="R28" s="1">
        <f t="shared" si="7"/>
        <v>0.62999999999999945</v>
      </c>
      <c r="S28" s="1">
        <f t="shared" si="8"/>
        <v>-2.36</v>
      </c>
      <c r="T28" s="1">
        <f t="shared" si="9"/>
        <v>-1.1259999999999999</v>
      </c>
      <c r="U28" s="1">
        <f t="shared" si="10"/>
        <v>-1.7879999999999985</v>
      </c>
      <c r="V28" s="1">
        <f t="shared" si="11"/>
        <v>0.42600000000000016</v>
      </c>
      <c r="W28" s="1">
        <f t="shared" si="12"/>
        <v>-3.6519999999999997</v>
      </c>
      <c r="X28" s="1">
        <f t="shared" si="13"/>
        <v>-1.8259999999999998</v>
      </c>
    </row>
    <row r="29" spans="1:24" x14ac:dyDescent="0.3">
      <c r="A29" s="1">
        <v>5</v>
      </c>
      <c r="B29" s="1">
        <v>3</v>
      </c>
      <c r="C29" s="1">
        <v>1.6</v>
      </c>
      <c r="D29" s="1">
        <v>0.2</v>
      </c>
      <c r="E29" s="1" t="s">
        <v>18</v>
      </c>
      <c r="H29" s="1">
        <v>9.8291999999999768E-2</v>
      </c>
      <c r="I29" s="1">
        <v>0.14227599999999957</v>
      </c>
      <c r="J29" s="1">
        <v>1.1447999999999969E-2</v>
      </c>
      <c r="K29" s="1">
        <v>1.1207999999999947E-2</v>
      </c>
      <c r="M29" s="1">
        <f t="shared" si="2"/>
        <v>-5.9999999999993392E-3</v>
      </c>
      <c r="N29" s="1">
        <f t="shared" si="3"/>
        <v>-0.41800000000000059</v>
      </c>
      <c r="O29" s="1">
        <f t="shared" si="4"/>
        <v>0.13600000000000012</v>
      </c>
      <c r="P29" s="1">
        <f t="shared" si="5"/>
        <v>-4.39999999999999E-2</v>
      </c>
      <c r="Q29" s="1">
        <f t="shared" si="6"/>
        <v>-0.93599999999999994</v>
      </c>
      <c r="R29" s="1">
        <f t="shared" si="7"/>
        <v>0.22999999999999954</v>
      </c>
      <c r="S29" s="1">
        <f t="shared" si="8"/>
        <v>-2.6599999999999997</v>
      </c>
      <c r="T29" s="1">
        <f t="shared" si="9"/>
        <v>-1.1259999999999999</v>
      </c>
      <c r="U29" s="1">
        <f t="shared" si="10"/>
        <v>-1.5879999999999983</v>
      </c>
      <c r="V29" s="1">
        <f t="shared" si="11"/>
        <v>2.6000000000000245E-2</v>
      </c>
      <c r="W29" s="1">
        <f t="shared" si="12"/>
        <v>-3.9519999999999995</v>
      </c>
      <c r="X29" s="1">
        <f t="shared" si="13"/>
        <v>-1.8259999999999998</v>
      </c>
    </row>
    <row r="30" spans="1:24" x14ac:dyDescent="0.3">
      <c r="A30" s="1">
        <v>5</v>
      </c>
      <c r="B30" s="1">
        <v>3.4</v>
      </c>
      <c r="C30" s="1">
        <v>1.6</v>
      </c>
      <c r="D30" s="1">
        <v>0.4</v>
      </c>
      <c r="E30" s="1" t="s">
        <v>18</v>
      </c>
      <c r="H30" s="1">
        <v>1.5815999999999993E-2</v>
      </c>
      <c r="I30" s="1">
        <v>1.1447999999999969E-2</v>
      </c>
      <c r="J30" s="1">
        <v>2.9503999999999898E-2</v>
      </c>
      <c r="K30" s="1">
        <v>5.5839999999999779E-3</v>
      </c>
      <c r="M30" s="1">
        <f t="shared" si="2"/>
        <v>-5.9999999999993392E-3</v>
      </c>
      <c r="N30" s="1">
        <f t="shared" si="3"/>
        <v>-1.8000000000000682E-2</v>
      </c>
      <c r="O30" s="1">
        <f t="shared" si="4"/>
        <v>0.13600000000000012</v>
      </c>
      <c r="P30" s="1">
        <f t="shared" si="5"/>
        <v>0.15600000000000011</v>
      </c>
      <c r="Q30" s="1">
        <f t="shared" si="6"/>
        <v>-0.93599999999999994</v>
      </c>
      <c r="R30" s="1">
        <f t="shared" si="7"/>
        <v>0.62999999999999945</v>
      </c>
      <c r="S30" s="1">
        <f t="shared" si="8"/>
        <v>-2.6599999999999997</v>
      </c>
      <c r="T30" s="1">
        <f t="shared" si="9"/>
        <v>-0.92599999999999982</v>
      </c>
      <c r="U30" s="1">
        <f t="shared" si="10"/>
        <v>-1.5879999999999983</v>
      </c>
      <c r="V30" s="1">
        <f t="shared" si="11"/>
        <v>0.42600000000000016</v>
      </c>
      <c r="W30" s="1">
        <f t="shared" si="12"/>
        <v>-3.9519999999999995</v>
      </c>
      <c r="X30" s="1">
        <f t="shared" si="13"/>
        <v>-1.6259999999999999</v>
      </c>
    </row>
    <row r="31" spans="1:24" x14ac:dyDescent="0.3">
      <c r="A31" s="1">
        <v>5.2</v>
      </c>
      <c r="B31" s="1">
        <v>3.5</v>
      </c>
      <c r="C31" s="1">
        <v>1.5</v>
      </c>
      <c r="D31" s="1">
        <v>0.2</v>
      </c>
      <c r="E31" s="1" t="s">
        <v>18</v>
      </c>
      <c r="H31" s="1">
        <v>1.0335999999999968E-2</v>
      </c>
      <c r="I31" s="1">
        <v>1.1207999999999947E-2</v>
      </c>
      <c r="J31" s="1">
        <v>5.5839999999999779E-3</v>
      </c>
      <c r="K31" s="1">
        <v>1.1263999999999975E-2</v>
      </c>
      <c r="M31" s="1">
        <f t="shared" si="2"/>
        <v>0.19400000000000084</v>
      </c>
      <c r="N31" s="1">
        <f t="shared" si="3"/>
        <v>8.1999999999999407E-2</v>
      </c>
      <c r="O31" s="1">
        <f t="shared" si="4"/>
        <v>3.6000000000000032E-2</v>
      </c>
      <c r="P31" s="1">
        <f t="shared" si="5"/>
        <v>-4.39999999999999E-2</v>
      </c>
      <c r="Q31" s="1">
        <f t="shared" si="6"/>
        <v>-0.73599999999999977</v>
      </c>
      <c r="R31" s="1">
        <f t="shared" si="7"/>
        <v>0.72999999999999954</v>
      </c>
      <c r="S31" s="1">
        <f t="shared" si="8"/>
        <v>-2.76</v>
      </c>
      <c r="T31" s="1">
        <f t="shared" si="9"/>
        <v>-1.1259999999999999</v>
      </c>
      <c r="U31" s="1">
        <f t="shared" si="10"/>
        <v>-1.3879999999999981</v>
      </c>
      <c r="V31" s="1">
        <f t="shared" si="11"/>
        <v>0.52600000000000025</v>
      </c>
      <c r="W31" s="1">
        <f t="shared" si="12"/>
        <v>-4.0519999999999996</v>
      </c>
      <c r="X31" s="1">
        <f t="shared" si="13"/>
        <v>-1.8259999999999998</v>
      </c>
    </row>
    <row r="32" spans="1:24" x14ac:dyDescent="0.3">
      <c r="A32" s="1">
        <v>5.2</v>
      </c>
      <c r="B32" s="1">
        <v>3.4</v>
      </c>
      <c r="C32" s="1">
        <v>1.4</v>
      </c>
      <c r="D32" s="1">
        <v>0.2</v>
      </c>
      <c r="E32" s="1" t="s">
        <v>18</v>
      </c>
      <c r="M32" s="1">
        <f t="shared" si="2"/>
        <v>0.19400000000000084</v>
      </c>
      <c r="N32" s="1">
        <f t="shared" si="3"/>
        <v>-1.8000000000000682E-2</v>
      </c>
      <c r="O32" s="1">
        <f t="shared" si="4"/>
        <v>-6.4000000000000057E-2</v>
      </c>
      <c r="P32" s="1">
        <f t="shared" si="5"/>
        <v>-4.39999999999999E-2</v>
      </c>
      <c r="Q32" s="1">
        <f t="shared" si="6"/>
        <v>-0.73599999999999977</v>
      </c>
      <c r="R32" s="1">
        <f t="shared" si="7"/>
        <v>0.62999999999999945</v>
      </c>
      <c r="S32" s="1">
        <f t="shared" si="8"/>
        <v>-2.86</v>
      </c>
      <c r="T32" s="1">
        <f t="shared" si="9"/>
        <v>-1.1259999999999999</v>
      </c>
      <c r="U32" s="1">
        <f t="shared" si="10"/>
        <v>-1.3879999999999981</v>
      </c>
      <c r="V32" s="1">
        <f t="shared" si="11"/>
        <v>0.42600000000000016</v>
      </c>
      <c r="W32" s="1">
        <f t="shared" si="12"/>
        <v>-4.1519999999999992</v>
      </c>
      <c r="X32" s="1">
        <f t="shared" si="13"/>
        <v>-1.8259999999999998</v>
      </c>
    </row>
    <row r="33" spans="1:24" x14ac:dyDescent="0.3">
      <c r="A33" s="1">
        <v>4.7</v>
      </c>
      <c r="B33" s="1">
        <v>3.2</v>
      </c>
      <c r="C33" s="1">
        <v>1.6</v>
      </c>
      <c r="D33" s="1">
        <v>0.2</v>
      </c>
      <c r="E33" s="1" t="s">
        <v>18</v>
      </c>
      <c r="H33" s="1" t="b">
        <f>ABS(H28-H5)&lt;EXP(-10)</f>
        <v>1</v>
      </c>
      <c r="I33" s="1" t="b">
        <f>ABS(I28-I5)&lt;EXP(-10)</f>
        <v>1</v>
      </c>
      <c r="J33" s="1" t="b">
        <f>ABS(J28-J5)&lt;EXP(-10)</f>
        <v>1</v>
      </c>
      <c r="K33" s="1" t="b">
        <f>ABS(K28-K5)&lt;EXP(-10)</f>
        <v>1</v>
      </c>
      <c r="M33" s="1">
        <f t="shared" si="2"/>
        <v>-0.30599999999999916</v>
      </c>
      <c r="N33" s="1">
        <f t="shared" si="3"/>
        <v>-0.21800000000000042</v>
      </c>
      <c r="O33" s="1">
        <f t="shared" si="4"/>
        <v>0.13600000000000012</v>
      </c>
      <c r="P33" s="1">
        <f t="shared" si="5"/>
        <v>-4.39999999999999E-2</v>
      </c>
      <c r="Q33" s="1">
        <f t="shared" si="6"/>
        <v>-1.2359999999999998</v>
      </c>
      <c r="R33" s="1">
        <f t="shared" si="7"/>
        <v>0.42999999999999972</v>
      </c>
      <c r="S33" s="1">
        <f t="shared" si="8"/>
        <v>-2.6599999999999997</v>
      </c>
      <c r="T33" s="1">
        <f t="shared" si="9"/>
        <v>-1.1259999999999999</v>
      </c>
      <c r="U33" s="1">
        <f t="shared" si="10"/>
        <v>-1.8879999999999981</v>
      </c>
      <c r="V33" s="1">
        <f t="shared" si="11"/>
        <v>0.22600000000000042</v>
      </c>
      <c r="W33" s="1">
        <f t="shared" si="12"/>
        <v>-3.9519999999999995</v>
      </c>
      <c r="X33" s="1">
        <f t="shared" si="13"/>
        <v>-1.8259999999999998</v>
      </c>
    </row>
    <row r="34" spans="1:24" x14ac:dyDescent="0.3">
      <c r="A34" s="1">
        <v>4.8</v>
      </c>
      <c r="B34" s="1">
        <v>3.1</v>
      </c>
      <c r="C34" s="1">
        <v>1.6</v>
      </c>
      <c r="D34" s="1">
        <v>0.2</v>
      </c>
      <c r="E34" s="1" t="s">
        <v>18</v>
      </c>
      <c r="H34" s="1" t="b">
        <f t="shared" ref="H34:K34" si="14">ABS(H29-H6)&lt;EXP(-10)</f>
        <v>1</v>
      </c>
      <c r="I34" s="1" t="b">
        <f t="shared" si="14"/>
        <v>1</v>
      </c>
      <c r="J34" s="1" t="b">
        <f t="shared" si="14"/>
        <v>1</v>
      </c>
      <c r="K34" s="1" t="b">
        <f t="shared" si="14"/>
        <v>1</v>
      </c>
      <c r="M34" s="1">
        <f t="shared" si="2"/>
        <v>-0.20599999999999952</v>
      </c>
      <c r="N34" s="1">
        <f t="shared" si="3"/>
        <v>-0.3180000000000005</v>
      </c>
      <c r="O34" s="1">
        <f t="shared" si="4"/>
        <v>0.13600000000000012</v>
      </c>
      <c r="P34" s="1">
        <f t="shared" si="5"/>
        <v>-4.39999999999999E-2</v>
      </c>
      <c r="Q34" s="1">
        <f t="shared" si="6"/>
        <v>-1.1360000000000001</v>
      </c>
      <c r="R34" s="1">
        <f t="shared" si="7"/>
        <v>0.32999999999999963</v>
      </c>
      <c r="S34" s="1">
        <f t="shared" si="8"/>
        <v>-2.6599999999999997</v>
      </c>
      <c r="T34" s="1">
        <f t="shared" si="9"/>
        <v>-1.1259999999999999</v>
      </c>
      <c r="U34" s="1">
        <f t="shared" si="10"/>
        <v>-1.7879999999999985</v>
      </c>
      <c r="V34" s="1">
        <f t="shared" si="11"/>
        <v>0.12600000000000033</v>
      </c>
      <c r="W34" s="1">
        <f t="shared" si="12"/>
        <v>-3.9519999999999995</v>
      </c>
      <c r="X34" s="1">
        <f t="shared" si="13"/>
        <v>-1.8259999999999998</v>
      </c>
    </row>
    <row r="35" spans="1:24" x14ac:dyDescent="0.3">
      <c r="A35" s="1">
        <v>5.4</v>
      </c>
      <c r="B35" s="1">
        <v>3.4</v>
      </c>
      <c r="C35" s="1">
        <v>1.5</v>
      </c>
      <c r="D35" s="1">
        <v>0.4</v>
      </c>
      <c r="E35" s="1" t="s">
        <v>18</v>
      </c>
      <c r="H35" s="1" t="b">
        <f t="shared" ref="H35:K35" si="15">ABS(H30-H7)&lt;EXP(-10)</f>
        <v>1</v>
      </c>
      <c r="I35" s="1" t="b">
        <f t="shared" si="15"/>
        <v>1</v>
      </c>
      <c r="J35" s="1" t="b">
        <f t="shared" si="15"/>
        <v>1</v>
      </c>
      <c r="K35" s="1" t="b">
        <f t="shared" si="15"/>
        <v>1</v>
      </c>
      <c r="M35" s="1">
        <f t="shared" si="2"/>
        <v>0.39400000000000102</v>
      </c>
      <c r="N35" s="1">
        <f t="shared" si="3"/>
        <v>-1.8000000000000682E-2</v>
      </c>
      <c r="O35" s="1">
        <f t="shared" si="4"/>
        <v>3.6000000000000032E-2</v>
      </c>
      <c r="P35" s="1">
        <f t="shared" si="5"/>
        <v>0.15600000000000011</v>
      </c>
      <c r="Q35" s="1">
        <f t="shared" si="6"/>
        <v>-0.53599999999999959</v>
      </c>
      <c r="R35" s="1">
        <f t="shared" si="7"/>
        <v>0.62999999999999945</v>
      </c>
      <c r="S35" s="1">
        <f t="shared" si="8"/>
        <v>-2.76</v>
      </c>
      <c r="T35" s="1">
        <f t="shared" si="9"/>
        <v>-0.92599999999999982</v>
      </c>
      <c r="U35" s="1">
        <f t="shared" si="10"/>
        <v>-1.1879999999999979</v>
      </c>
      <c r="V35" s="1">
        <f t="shared" si="11"/>
        <v>0.42600000000000016</v>
      </c>
      <c r="W35" s="1">
        <f t="shared" si="12"/>
        <v>-4.0519999999999996</v>
      </c>
      <c r="X35" s="1">
        <f t="shared" si="13"/>
        <v>-1.6259999999999999</v>
      </c>
    </row>
    <row r="36" spans="1:24" x14ac:dyDescent="0.3">
      <c r="A36" s="1">
        <v>5.2</v>
      </c>
      <c r="B36" s="1">
        <v>4.0999999999999996</v>
      </c>
      <c r="C36" s="1">
        <v>1.5</v>
      </c>
      <c r="D36" s="1">
        <v>0.1</v>
      </c>
      <c r="E36" s="1" t="s">
        <v>18</v>
      </c>
      <c r="H36" s="1" t="b">
        <f t="shared" ref="H36:K36" si="16">ABS(H31-H8)&lt;EXP(-10)</f>
        <v>1</v>
      </c>
      <c r="I36" s="1" t="b">
        <f t="shared" si="16"/>
        <v>1</v>
      </c>
      <c r="J36" s="1" t="b">
        <f t="shared" si="16"/>
        <v>1</v>
      </c>
      <c r="K36" s="1" t="b">
        <f t="shared" si="16"/>
        <v>1</v>
      </c>
      <c r="M36" s="1">
        <f t="shared" si="2"/>
        <v>0.19400000000000084</v>
      </c>
      <c r="N36" s="1">
        <f t="shared" si="3"/>
        <v>0.68199999999999905</v>
      </c>
      <c r="O36" s="1">
        <f t="shared" si="4"/>
        <v>3.6000000000000032E-2</v>
      </c>
      <c r="P36" s="1">
        <f t="shared" si="5"/>
        <v>-0.14399999999999991</v>
      </c>
      <c r="Q36" s="1">
        <f t="shared" si="6"/>
        <v>-0.73599999999999977</v>
      </c>
      <c r="R36" s="1">
        <f t="shared" si="7"/>
        <v>1.3299999999999992</v>
      </c>
      <c r="S36" s="1">
        <f t="shared" si="8"/>
        <v>-2.76</v>
      </c>
      <c r="T36" s="1">
        <f t="shared" si="9"/>
        <v>-1.2259999999999998</v>
      </c>
      <c r="U36" s="1">
        <f t="shared" si="10"/>
        <v>-1.3879999999999981</v>
      </c>
      <c r="V36" s="1">
        <f t="shared" si="11"/>
        <v>1.1259999999999999</v>
      </c>
      <c r="W36" s="1">
        <f t="shared" si="12"/>
        <v>-4.0519999999999996</v>
      </c>
      <c r="X36" s="1">
        <f t="shared" si="13"/>
        <v>-1.9259999999999997</v>
      </c>
    </row>
    <row r="37" spans="1:24" x14ac:dyDescent="0.3">
      <c r="A37" s="1">
        <v>5.5</v>
      </c>
      <c r="B37" s="1">
        <v>4.2</v>
      </c>
      <c r="C37" s="1">
        <v>1.4</v>
      </c>
      <c r="D37" s="1">
        <v>0.2</v>
      </c>
      <c r="E37" s="1" t="s">
        <v>18</v>
      </c>
      <c r="M37" s="1">
        <f t="shared" si="2"/>
        <v>0.49400000000000066</v>
      </c>
      <c r="N37" s="1">
        <f t="shared" si="3"/>
        <v>0.78199999999999958</v>
      </c>
      <c r="O37" s="1">
        <f t="shared" si="4"/>
        <v>-6.4000000000000057E-2</v>
      </c>
      <c r="P37" s="1">
        <f t="shared" si="5"/>
        <v>-4.39999999999999E-2</v>
      </c>
      <c r="Q37" s="1">
        <f t="shared" si="6"/>
        <v>-0.43599999999999994</v>
      </c>
      <c r="R37" s="1">
        <f t="shared" si="7"/>
        <v>1.4299999999999997</v>
      </c>
      <c r="S37" s="1">
        <f t="shared" si="8"/>
        <v>-2.86</v>
      </c>
      <c r="T37" s="1">
        <f t="shared" si="9"/>
        <v>-1.1259999999999999</v>
      </c>
      <c r="U37" s="1">
        <f t="shared" si="10"/>
        <v>-1.0879999999999983</v>
      </c>
      <c r="V37" s="1">
        <f t="shared" si="11"/>
        <v>1.2260000000000004</v>
      </c>
      <c r="W37" s="1">
        <f t="shared" si="12"/>
        <v>-4.1519999999999992</v>
      </c>
      <c r="X37" s="1">
        <f t="shared" si="13"/>
        <v>-1.8259999999999998</v>
      </c>
    </row>
    <row r="38" spans="1:24" x14ac:dyDescent="0.3">
      <c r="A38" s="1">
        <v>4.9000000000000004</v>
      </c>
      <c r="B38" s="1">
        <v>3.1</v>
      </c>
      <c r="C38" s="1">
        <v>1.5</v>
      </c>
      <c r="D38" s="1">
        <v>0.1</v>
      </c>
      <c r="E38" s="1" t="s">
        <v>18</v>
      </c>
      <c r="M38" s="1">
        <f t="shared" si="2"/>
        <v>-0.10599999999999898</v>
      </c>
      <c r="N38" s="1">
        <f t="shared" si="3"/>
        <v>-0.3180000000000005</v>
      </c>
      <c r="O38" s="1">
        <f t="shared" si="4"/>
        <v>3.6000000000000032E-2</v>
      </c>
      <c r="P38" s="1">
        <f t="shared" si="5"/>
        <v>-0.14399999999999991</v>
      </c>
      <c r="Q38" s="1">
        <f t="shared" si="6"/>
        <v>-1.0359999999999996</v>
      </c>
      <c r="R38" s="1">
        <f t="shared" si="7"/>
        <v>0.32999999999999963</v>
      </c>
      <c r="S38" s="1">
        <f t="shared" si="8"/>
        <v>-2.76</v>
      </c>
      <c r="T38" s="1">
        <f t="shared" si="9"/>
        <v>-1.2259999999999998</v>
      </c>
      <c r="U38" s="1">
        <f t="shared" si="10"/>
        <v>-1.6879999999999979</v>
      </c>
      <c r="V38" s="1">
        <f t="shared" si="11"/>
        <v>0.12600000000000033</v>
      </c>
      <c r="W38" s="1">
        <f t="shared" si="12"/>
        <v>-4.0519999999999996</v>
      </c>
      <c r="X38" s="1">
        <f t="shared" si="13"/>
        <v>-1.9259999999999997</v>
      </c>
    </row>
    <row r="39" spans="1:24" x14ac:dyDescent="0.3">
      <c r="A39" s="1">
        <v>5</v>
      </c>
      <c r="B39" s="1">
        <v>3.2</v>
      </c>
      <c r="C39" s="1">
        <v>1.2</v>
      </c>
      <c r="D39" s="1">
        <v>0.2</v>
      </c>
      <c r="E39" s="1" t="s">
        <v>18</v>
      </c>
      <c r="M39" s="1">
        <f t="shared" si="2"/>
        <v>-5.9999999999993392E-3</v>
      </c>
      <c r="N39" s="1">
        <f t="shared" si="3"/>
        <v>-0.21800000000000042</v>
      </c>
      <c r="O39" s="1">
        <f t="shared" si="4"/>
        <v>-0.26400000000000001</v>
      </c>
      <c r="P39" s="1">
        <f t="shared" si="5"/>
        <v>-4.39999999999999E-2</v>
      </c>
      <c r="Q39" s="1">
        <f t="shared" si="6"/>
        <v>-0.93599999999999994</v>
      </c>
      <c r="R39" s="1">
        <f t="shared" si="7"/>
        <v>0.42999999999999972</v>
      </c>
      <c r="S39" s="1">
        <f t="shared" si="8"/>
        <v>-3.0599999999999996</v>
      </c>
      <c r="T39" s="1">
        <f t="shared" si="9"/>
        <v>-1.1259999999999999</v>
      </c>
      <c r="U39" s="1">
        <f t="shared" si="10"/>
        <v>-1.5879999999999983</v>
      </c>
      <c r="V39" s="1">
        <f t="shared" si="11"/>
        <v>0.22600000000000042</v>
      </c>
      <c r="W39" s="1">
        <f t="shared" si="12"/>
        <v>-4.3519999999999994</v>
      </c>
      <c r="X39" s="1">
        <f t="shared" si="13"/>
        <v>-1.8259999999999998</v>
      </c>
    </row>
    <row r="40" spans="1:24" x14ac:dyDescent="0.3">
      <c r="A40" s="1">
        <v>5.5</v>
      </c>
      <c r="B40" s="1">
        <v>3.5</v>
      </c>
      <c r="C40" s="1">
        <v>1.3</v>
      </c>
      <c r="D40" s="1">
        <v>0.2</v>
      </c>
      <c r="E40" s="1" t="s">
        <v>18</v>
      </c>
      <c r="M40" s="1">
        <f t="shared" si="2"/>
        <v>0.49400000000000066</v>
      </c>
      <c r="N40" s="1">
        <f t="shared" si="3"/>
        <v>8.1999999999999407E-2</v>
      </c>
      <c r="O40" s="1">
        <f t="shared" si="4"/>
        <v>-0.16399999999999992</v>
      </c>
      <c r="P40" s="1">
        <f t="shared" si="5"/>
        <v>-4.39999999999999E-2</v>
      </c>
      <c r="Q40" s="1">
        <f t="shared" si="6"/>
        <v>-0.43599999999999994</v>
      </c>
      <c r="R40" s="1">
        <f t="shared" si="7"/>
        <v>0.72999999999999954</v>
      </c>
      <c r="S40" s="1">
        <f t="shared" si="8"/>
        <v>-2.96</v>
      </c>
      <c r="T40" s="1">
        <f t="shared" si="9"/>
        <v>-1.1259999999999999</v>
      </c>
      <c r="U40" s="1">
        <f t="shared" si="10"/>
        <v>-1.0879999999999983</v>
      </c>
      <c r="V40" s="1">
        <f t="shared" si="11"/>
        <v>0.52600000000000025</v>
      </c>
      <c r="W40" s="1">
        <f t="shared" si="12"/>
        <v>-4.2519999999999998</v>
      </c>
      <c r="X40" s="1">
        <f t="shared" si="13"/>
        <v>-1.8259999999999998</v>
      </c>
    </row>
    <row r="41" spans="1:24" x14ac:dyDescent="0.3">
      <c r="A41" s="1">
        <v>4.9000000000000004</v>
      </c>
      <c r="B41" s="1">
        <v>3.1</v>
      </c>
      <c r="C41" s="1">
        <v>1.5</v>
      </c>
      <c r="D41" s="1">
        <v>0.1</v>
      </c>
      <c r="E41" s="1" t="s">
        <v>18</v>
      </c>
      <c r="M41" s="1">
        <f t="shared" si="2"/>
        <v>-0.10599999999999898</v>
      </c>
      <c r="N41" s="1">
        <f t="shared" si="3"/>
        <v>-0.3180000000000005</v>
      </c>
      <c r="O41" s="1">
        <f t="shared" si="4"/>
        <v>3.6000000000000032E-2</v>
      </c>
      <c r="P41" s="1">
        <f t="shared" si="5"/>
        <v>-0.14399999999999991</v>
      </c>
      <c r="Q41" s="1">
        <f t="shared" si="6"/>
        <v>-1.0359999999999996</v>
      </c>
      <c r="R41" s="1">
        <f t="shared" si="7"/>
        <v>0.32999999999999963</v>
      </c>
      <c r="S41" s="1">
        <f t="shared" si="8"/>
        <v>-2.76</v>
      </c>
      <c r="T41" s="1">
        <f t="shared" si="9"/>
        <v>-1.2259999999999998</v>
      </c>
      <c r="U41" s="1">
        <f t="shared" si="10"/>
        <v>-1.6879999999999979</v>
      </c>
      <c r="V41" s="1">
        <f t="shared" si="11"/>
        <v>0.12600000000000033</v>
      </c>
      <c r="W41" s="1">
        <f t="shared" si="12"/>
        <v>-4.0519999999999996</v>
      </c>
      <c r="X41" s="1">
        <f t="shared" si="13"/>
        <v>-1.9259999999999997</v>
      </c>
    </row>
    <row r="42" spans="1:24" x14ac:dyDescent="0.3">
      <c r="A42" s="1">
        <v>4.4000000000000004</v>
      </c>
      <c r="B42" s="1">
        <v>3</v>
      </c>
      <c r="C42" s="1">
        <v>1.3</v>
      </c>
      <c r="D42" s="1">
        <v>0.2</v>
      </c>
      <c r="E42" s="1" t="s">
        <v>18</v>
      </c>
      <c r="M42" s="1">
        <f t="shared" si="2"/>
        <v>-0.60599999999999898</v>
      </c>
      <c r="N42" s="1">
        <f t="shared" si="3"/>
        <v>-0.41800000000000059</v>
      </c>
      <c r="O42" s="1">
        <f t="shared" si="4"/>
        <v>-0.16399999999999992</v>
      </c>
      <c r="P42" s="1">
        <f t="shared" si="5"/>
        <v>-4.39999999999999E-2</v>
      </c>
      <c r="Q42" s="1">
        <f t="shared" si="6"/>
        <v>-1.5359999999999996</v>
      </c>
      <c r="R42" s="1">
        <f t="shared" si="7"/>
        <v>0.22999999999999954</v>
      </c>
      <c r="S42" s="1">
        <f t="shared" si="8"/>
        <v>-2.96</v>
      </c>
      <c r="T42" s="1">
        <f t="shared" si="9"/>
        <v>-1.1259999999999999</v>
      </c>
      <c r="U42" s="1">
        <f t="shared" si="10"/>
        <v>-2.1879999999999979</v>
      </c>
      <c r="V42" s="1">
        <f t="shared" si="11"/>
        <v>2.6000000000000245E-2</v>
      </c>
      <c r="W42" s="1">
        <f t="shared" si="12"/>
        <v>-4.2519999999999998</v>
      </c>
      <c r="X42" s="1">
        <f t="shared" si="13"/>
        <v>-1.8259999999999998</v>
      </c>
    </row>
    <row r="43" spans="1:24" x14ac:dyDescent="0.3">
      <c r="A43" s="1">
        <v>5.0999999999999996</v>
      </c>
      <c r="B43" s="1">
        <v>3.4</v>
      </c>
      <c r="C43" s="1">
        <v>1.5</v>
      </c>
      <c r="D43" s="1">
        <v>0.2</v>
      </c>
      <c r="E43" s="1" t="s">
        <v>18</v>
      </c>
      <c r="M43" s="1">
        <f t="shared" si="2"/>
        <v>9.4000000000000306E-2</v>
      </c>
      <c r="N43" s="1">
        <f t="shared" si="3"/>
        <v>-1.8000000000000682E-2</v>
      </c>
      <c r="O43" s="1">
        <f t="shared" si="4"/>
        <v>3.6000000000000032E-2</v>
      </c>
      <c r="P43" s="1">
        <f t="shared" si="5"/>
        <v>-4.39999999999999E-2</v>
      </c>
      <c r="Q43" s="1">
        <f t="shared" si="6"/>
        <v>-0.8360000000000003</v>
      </c>
      <c r="R43" s="1">
        <f t="shared" si="7"/>
        <v>0.62999999999999945</v>
      </c>
      <c r="S43" s="1">
        <f t="shared" si="8"/>
        <v>-2.76</v>
      </c>
      <c r="T43" s="1">
        <f t="shared" si="9"/>
        <v>-1.1259999999999999</v>
      </c>
      <c r="U43" s="1">
        <f t="shared" si="10"/>
        <v>-1.4879999999999987</v>
      </c>
      <c r="V43" s="1">
        <f t="shared" si="11"/>
        <v>0.42600000000000016</v>
      </c>
      <c r="W43" s="1">
        <f t="shared" si="12"/>
        <v>-4.0519999999999996</v>
      </c>
      <c r="X43" s="1">
        <f t="shared" si="13"/>
        <v>-1.8259999999999998</v>
      </c>
    </row>
    <row r="44" spans="1:24" x14ac:dyDescent="0.3">
      <c r="A44" s="1">
        <v>5</v>
      </c>
      <c r="B44" s="1">
        <v>3.5</v>
      </c>
      <c r="C44" s="1">
        <v>1.3</v>
      </c>
      <c r="D44" s="1">
        <v>0.3</v>
      </c>
      <c r="E44" s="1" t="s">
        <v>18</v>
      </c>
      <c r="M44" s="1">
        <f t="shared" si="2"/>
        <v>-5.9999999999993392E-3</v>
      </c>
      <c r="N44" s="1">
        <f t="shared" si="3"/>
        <v>8.1999999999999407E-2</v>
      </c>
      <c r="O44" s="1">
        <f t="shared" si="4"/>
        <v>-0.16399999999999992</v>
      </c>
      <c r="P44" s="1">
        <f t="shared" si="5"/>
        <v>5.6000000000000077E-2</v>
      </c>
      <c r="Q44" s="1">
        <f t="shared" si="6"/>
        <v>-0.93599999999999994</v>
      </c>
      <c r="R44" s="1">
        <f t="shared" si="7"/>
        <v>0.72999999999999954</v>
      </c>
      <c r="S44" s="1">
        <f t="shared" si="8"/>
        <v>-2.96</v>
      </c>
      <c r="T44" s="1">
        <f t="shared" si="9"/>
        <v>-1.0259999999999998</v>
      </c>
      <c r="U44" s="1">
        <f t="shared" si="10"/>
        <v>-1.5879999999999983</v>
      </c>
      <c r="V44" s="1">
        <f t="shared" si="11"/>
        <v>0.52600000000000025</v>
      </c>
      <c r="W44" s="1">
        <f t="shared" si="12"/>
        <v>-4.2519999999999998</v>
      </c>
      <c r="X44" s="1">
        <f t="shared" si="13"/>
        <v>-1.7259999999999998</v>
      </c>
    </row>
    <row r="45" spans="1:24" x14ac:dyDescent="0.3">
      <c r="A45" s="1">
        <v>4.5</v>
      </c>
      <c r="B45" s="1">
        <v>2.2999999999999998</v>
      </c>
      <c r="C45" s="1">
        <v>1.3</v>
      </c>
      <c r="D45" s="1">
        <v>0.3</v>
      </c>
      <c r="E45" s="1" t="s">
        <v>18</v>
      </c>
      <c r="M45" s="1">
        <f t="shared" si="2"/>
        <v>-0.50599999999999934</v>
      </c>
      <c r="N45" s="1">
        <f t="shared" si="3"/>
        <v>-1.1180000000000008</v>
      </c>
      <c r="O45" s="1">
        <f t="shared" si="4"/>
        <v>-0.16399999999999992</v>
      </c>
      <c r="P45" s="1">
        <f t="shared" si="5"/>
        <v>5.6000000000000077E-2</v>
      </c>
      <c r="Q45" s="1">
        <f t="shared" si="6"/>
        <v>-1.4359999999999999</v>
      </c>
      <c r="R45" s="1">
        <f t="shared" si="7"/>
        <v>-0.47000000000000064</v>
      </c>
      <c r="S45" s="1">
        <f t="shared" si="8"/>
        <v>-2.96</v>
      </c>
      <c r="T45" s="1">
        <f t="shared" si="9"/>
        <v>-1.0259999999999998</v>
      </c>
      <c r="U45" s="1">
        <f t="shared" si="10"/>
        <v>-2.0879999999999983</v>
      </c>
      <c r="V45" s="1">
        <f t="shared" si="11"/>
        <v>-0.67399999999999993</v>
      </c>
      <c r="W45" s="1">
        <f t="shared" si="12"/>
        <v>-4.2519999999999998</v>
      </c>
      <c r="X45" s="1">
        <f t="shared" si="13"/>
        <v>-1.7259999999999998</v>
      </c>
    </row>
    <row r="46" spans="1:24" x14ac:dyDescent="0.3">
      <c r="A46" s="1">
        <v>4.4000000000000004</v>
      </c>
      <c r="B46" s="1">
        <v>3.2</v>
      </c>
      <c r="C46" s="1">
        <v>1.3</v>
      </c>
      <c r="D46" s="1">
        <v>0.2</v>
      </c>
      <c r="E46" s="1" t="s">
        <v>18</v>
      </c>
      <c r="M46" s="1">
        <f t="shared" si="2"/>
        <v>-0.60599999999999898</v>
      </c>
      <c r="N46" s="1">
        <f t="shared" si="3"/>
        <v>-0.21800000000000042</v>
      </c>
      <c r="O46" s="1">
        <f t="shared" si="4"/>
        <v>-0.16399999999999992</v>
      </c>
      <c r="P46" s="1">
        <f t="shared" si="5"/>
        <v>-4.39999999999999E-2</v>
      </c>
      <c r="Q46" s="1">
        <f t="shared" si="6"/>
        <v>-1.5359999999999996</v>
      </c>
      <c r="R46" s="1">
        <f t="shared" si="7"/>
        <v>0.42999999999999972</v>
      </c>
      <c r="S46" s="1">
        <f t="shared" si="8"/>
        <v>-2.96</v>
      </c>
      <c r="T46" s="1">
        <f t="shared" si="9"/>
        <v>-1.1259999999999999</v>
      </c>
      <c r="U46" s="1">
        <f t="shared" si="10"/>
        <v>-2.1879999999999979</v>
      </c>
      <c r="V46" s="1">
        <f t="shared" si="11"/>
        <v>0.22600000000000042</v>
      </c>
      <c r="W46" s="1">
        <f t="shared" si="12"/>
        <v>-4.2519999999999998</v>
      </c>
      <c r="X46" s="1">
        <f t="shared" si="13"/>
        <v>-1.8259999999999998</v>
      </c>
    </row>
    <row r="47" spans="1:24" x14ac:dyDescent="0.3">
      <c r="A47" s="1">
        <v>5</v>
      </c>
      <c r="B47" s="1">
        <v>3.5</v>
      </c>
      <c r="C47" s="1">
        <v>1.6</v>
      </c>
      <c r="D47" s="1">
        <v>0.6</v>
      </c>
      <c r="E47" s="1" t="s">
        <v>18</v>
      </c>
      <c r="M47" s="1">
        <f t="shared" si="2"/>
        <v>-5.9999999999993392E-3</v>
      </c>
      <c r="N47" s="1">
        <f t="shared" si="3"/>
        <v>8.1999999999999407E-2</v>
      </c>
      <c r="O47" s="1">
        <f t="shared" si="4"/>
        <v>0.13600000000000012</v>
      </c>
      <c r="P47" s="1">
        <f t="shared" si="5"/>
        <v>0.35600000000000009</v>
      </c>
      <c r="Q47" s="1">
        <f t="shared" si="6"/>
        <v>-0.93599999999999994</v>
      </c>
      <c r="R47" s="1">
        <f t="shared" si="7"/>
        <v>0.72999999999999954</v>
      </c>
      <c r="S47" s="1">
        <f t="shared" si="8"/>
        <v>-2.6599999999999997</v>
      </c>
      <c r="T47" s="1">
        <f t="shared" si="9"/>
        <v>-0.72599999999999987</v>
      </c>
      <c r="U47" s="1">
        <f t="shared" si="10"/>
        <v>-1.5879999999999983</v>
      </c>
      <c r="V47" s="1">
        <f t="shared" si="11"/>
        <v>0.52600000000000025</v>
      </c>
      <c r="W47" s="1">
        <f t="shared" si="12"/>
        <v>-3.9519999999999995</v>
      </c>
      <c r="X47" s="1">
        <f t="shared" si="13"/>
        <v>-1.4259999999999997</v>
      </c>
    </row>
    <row r="48" spans="1:24" x14ac:dyDescent="0.3">
      <c r="A48" s="1">
        <v>5.0999999999999996</v>
      </c>
      <c r="B48" s="1">
        <v>3.8</v>
      </c>
      <c r="C48" s="1">
        <v>1.9</v>
      </c>
      <c r="D48" s="1">
        <v>0.4</v>
      </c>
      <c r="E48" s="1" t="s">
        <v>18</v>
      </c>
      <c r="M48" s="1">
        <f t="shared" si="2"/>
        <v>9.4000000000000306E-2</v>
      </c>
      <c r="N48" s="1">
        <f t="shared" si="3"/>
        <v>0.38199999999999923</v>
      </c>
      <c r="O48" s="1">
        <f t="shared" si="4"/>
        <v>0.43599999999999994</v>
      </c>
      <c r="P48" s="1">
        <f t="shared" si="5"/>
        <v>0.15600000000000011</v>
      </c>
      <c r="Q48" s="1">
        <f t="shared" si="6"/>
        <v>-0.8360000000000003</v>
      </c>
      <c r="R48" s="1">
        <f t="shared" si="7"/>
        <v>1.0299999999999994</v>
      </c>
      <c r="S48" s="1">
        <f t="shared" si="8"/>
        <v>-2.36</v>
      </c>
      <c r="T48" s="1">
        <f t="shared" si="9"/>
        <v>-0.92599999999999982</v>
      </c>
      <c r="U48" s="1">
        <f t="shared" si="10"/>
        <v>-1.4879999999999987</v>
      </c>
      <c r="V48" s="1">
        <f t="shared" si="11"/>
        <v>0.82600000000000007</v>
      </c>
      <c r="W48" s="1">
        <f t="shared" si="12"/>
        <v>-3.6519999999999997</v>
      </c>
      <c r="X48" s="1">
        <f t="shared" si="13"/>
        <v>-1.6259999999999999</v>
      </c>
    </row>
    <row r="49" spans="1:24" x14ac:dyDescent="0.3">
      <c r="A49" s="1">
        <v>4.8</v>
      </c>
      <c r="B49" s="1">
        <v>3</v>
      </c>
      <c r="C49" s="1">
        <v>1.4</v>
      </c>
      <c r="D49" s="1">
        <v>0.3</v>
      </c>
      <c r="E49" s="1" t="s">
        <v>18</v>
      </c>
      <c r="M49" s="1">
        <f t="shared" si="2"/>
        <v>-0.20599999999999952</v>
      </c>
      <c r="N49" s="1">
        <f t="shared" si="3"/>
        <v>-0.41800000000000059</v>
      </c>
      <c r="O49" s="1">
        <f t="shared" si="4"/>
        <v>-6.4000000000000057E-2</v>
      </c>
      <c r="P49" s="1">
        <f t="shared" si="5"/>
        <v>5.6000000000000077E-2</v>
      </c>
      <c r="Q49" s="1">
        <f t="shared" si="6"/>
        <v>-1.1360000000000001</v>
      </c>
      <c r="R49" s="1">
        <f t="shared" si="7"/>
        <v>0.22999999999999954</v>
      </c>
      <c r="S49" s="1">
        <f t="shared" si="8"/>
        <v>-2.86</v>
      </c>
      <c r="T49" s="1">
        <f t="shared" si="9"/>
        <v>-1.0259999999999998</v>
      </c>
      <c r="U49" s="1">
        <f t="shared" si="10"/>
        <v>-1.7879999999999985</v>
      </c>
      <c r="V49" s="1">
        <f t="shared" si="11"/>
        <v>2.6000000000000245E-2</v>
      </c>
      <c r="W49" s="1">
        <f t="shared" si="12"/>
        <v>-4.1519999999999992</v>
      </c>
      <c r="X49" s="1">
        <f t="shared" si="13"/>
        <v>-1.7259999999999998</v>
      </c>
    </row>
    <row r="50" spans="1:24" x14ac:dyDescent="0.3">
      <c r="A50" s="1">
        <v>5.0999999999999996</v>
      </c>
      <c r="B50" s="1">
        <v>3.8</v>
      </c>
      <c r="C50" s="1">
        <v>1.6</v>
      </c>
      <c r="D50" s="1">
        <v>0.2</v>
      </c>
      <c r="E50" s="1" t="s">
        <v>18</v>
      </c>
      <c r="M50" s="1">
        <f t="shared" si="2"/>
        <v>9.4000000000000306E-2</v>
      </c>
      <c r="N50" s="1">
        <f t="shared" si="3"/>
        <v>0.38199999999999923</v>
      </c>
      <c r="O50" s="1">
        <f t="shared" si="4"/>
        <v>0.13600000000000012</v>
      </c>
      <c r="P50" s="1">
        <f t="shared" si="5"/>
        <v>-4.39999999999999E-2</v>
      </c>
      <c r="Q50" s="1">
        <f t="shared" si="6"/>
        <v>-0.8360000000000003</v>
      </c>
      <c r="R50" s="1">
        <f t="shared" si="7"/>
        <v>1.0299999999999994</v>
      </c>
      <c r="S50" s="1">
        <f t="shared" si="8"/>
        <v>-2.6599999999999997</v>
      </c>
      <c r="T50" s="1">
        <f t="shared" si="9"/>
        <v>-1.1259999999999999</v>
      </c>
      <c r="U50" s="1">
        <f t="shared" si="10"/>
        <v>-1.4879999999999987</v>
      </c>
      <c r="V50" s="1">
        <f t="shared" si="11"/>
        <v>0.82600000000000007</v>
      </c>
      <c r="W50" s="1">
        <f t="shared" si="12"/>
        <v>-3.9519999999999995</v>
      </c>
      <c r="X50" s="1">
        <f t="shared" si="13"/>
        <v>-1.8259999999999998</v>
      </c>
    </row>
    <row r="51" spans="1:24" x14ac:dyDescent="0.3">
      <c r="A51" s="1">
        <v>4.5999999999999996</v>
      </c>
      <c r="B51" s="1">
        <v>3.2</v>
      </c>
      <c r="C51" s="1">
        <v>1.4</v>
      </c>
      <c r="D51" s="1">
        <v>0.2</v>
      </c>
      <c r="E51" s="1" t="s">
        <v>18</v>
      </c>
      <c r="M51" s="1">
        <f t="shared" si="2"/>
        <v>-0.40599999999999969</v>
      </c>
      <c r="N51" s="1">
        <f t="shared" si="3"/>
        <v>-0.21800000000000042</v>
      </c>
      <c r="O51" s="1">
        <f t="shared" si="4"/>
        <v>-6.4000000000000057E-2</v>
      </c>
      <c r="P51" s="1">
        <f t="shared" si="5"/>
        <v>-4.39999999999999E-2</v>
      </c>
      <c r="Q51" s="1">
        <f t="shared" si="6"/>
        <v>-1.3360000000000003</v>
      </c>
      <c r="R51" s="1">
        <f t="shared" si="7"/>
        <v>0.42999999999999972</v>
      </c>
      <c r="S51" s="1">
        <f t="shared" si="8"/>
        <v>-2.86</v>
      </c>
      <c r="T51" s="1">
        <f t="shared" si="9"/>
        <v>-1.1259999999999999</v>
      </c>
      <c r="U51" s="1">
        <f t="shared" si="10"/>
        <v>-1.9879999999999987</v>
      </c>
      <c r="V51" s="1">
        <f t="shared" si="11"/>
        <v>0.22600000000000042</v>
      </c>
      <c r="W51" s="1">
        <f t="shared" si="12"/>
        <v>-4.1519999999999992</v>
      </c>
      <c r="X51" s="1">
        <f t="shared" si="13"/>
        <v>-1.8259999999999998</v>
      </c>
    </row>
    <row r="52" spans="1:24" x14ac:dyDescent="0.3">
      <c r="A52" s="1">
        <v>5.3</v>
      </c>
      <c r="B52" s="1">
        <v>3.7</v>
      </c>
      <c r="C52" s="1">
        <v>1.5</v>
      </c>
      <c r="D52" s="1">
        <v>0.2</v>
      </c>
      <c r="E52" s="1" t="s">
        <v>18</v>
      </c>
      <c r="M52" s="1">
        <f t="shared" si="2"/>
        <v>0.29400000000000048</v>
      </c>
      <c r="N52" s="1">
        <f t="shared" si="3"/>
        <v>0.28199999999999958</v>
      </c>
      <c r="O52" s="1">
        <f t="shared" si="4"/>
        <v>3.6000000000000032E-2</v>
      </c>
      <c r="P52" s="1">
        <f t="shared" si="5"/>
        <v>-4.39999999999999E-2</v>
      </c>
      <c r="Q52" s="1">
        <f t="shared" si="6"/>
        <v>-0.63600000000000012</v>
      </c>
      <c r="R52" s="1">
        <f t="shared" si="7"/>
        <v>0.92999999999999972</v>
      </c>
      <c r="S52" s="1">
        <f t="shared" si="8"/>
        <v>-2.76</v>
      </c>
      <c r="T52" s="1">
        <f t="shared" si="9"/>
        <v>-1.1259999999999999</v>
      </c>
      <c r="U52" s="1">
        <f t="shared" si="10"/>
        <v>-1.2879999999999985</v>
      </c>
      <c r="V52" s="1">
        <f t="shared" si="11"/>
        <v>0.72600000000000042</v>
      </c>
      <c r="W52" s="1">
        <f t="shared" si="12"/>
        <v>-4.0519999999999996</v>
      </c>
      <c r="X52" s="1">
        <f t="shared" si="13"/>
        <v>-1.8259999999999998</v>
      </c>
    </row>
    <row r="53" spans="1:24" x14ac:dyDescent="0.3">
      <c r="A53" s="1">
        <v>5</v>
      </c>
      <c r="B53" s="1">
        <v>3.3</v>
      </c>
      <c r="C53" s="1">
        <v>1.4</v>
      </c>
      <c r="D53" s="1">
        <v>0.2</v>
      </c>
      <c r="E53" s="1" t="s">
        <v>18</v>
      </c>
      <c r="H53" s="1" t="str">
        <f>E54</f>
        <v>Iris-versicolor</v>
      </c>
      <c r="M53" s="1">
        <f t="shared" si="2"/>
        <v>-5.9999999999993392E-3</v>
      </c>
      <c r="N53" s="1">
        <f t="shared" si="3"/>
        <v>-0.11800000000000077</v>
      </c>
      <c r="O53" s="1">
        <f t="shared" si="4"/>
        <v>-6.4000000000000057E-2</v>
      </c>
      <c r="P53" s="1">
        <f t="shared" si="5"/>
        <v>-4.39999999999999E-2</v>
      </c>
      <c r="Q53" s="1">
        <f t="shared" si="6"/>
        <v>-0.93599999999999994</v>
      </c>
      <c r="R53" s="1">
        <f t="shared" si="7"/>
        <v>0.52999999999999936</v>
      </c>
      <c r="S53" s="1">
        <f t="shared" si="8"/>
        <v>-2.86</v>
      </c>
      <c r="T53" s="1">
        <f t="shared" si="9"/>
        <v>-1.1259999999999999</v>
      </c>
      <c r="U53" s="1">
        <f t="shared" si="10"/>
        <v>-1.5879999999999983</v>
      </c>
      <c r="V53" s="1">
        <f t="shared" si="11"/>
        <v>0.32600000000000007</v>
      </c>
      <c r="W53" s="1">
        <f t="shared" si="12"/>
        <v>-4.1519999999999992</v>
      </c>
      <c r="X53" s="1">
        <f t="shared" si="13"/>
        <v>-1.8259999999999998</v>
      </c>
    </row>
    <row r="54" spans="1:24" x14ac:dyDescent="0.3">
      <c r="A54" s="1">
        <v>7</v>
      </c>
      <c r="B54" s="1">
        <v>3.2</v>
      </c>
      <c r="C54" s="1">
        <v>4.7</v>
      </c>
      <c r="D54" s="1">
        <v>1.4</v>
      </c>
      <c r="E54" s="1" t="s">
        <v>19</v>
      </c>
      <c r="G54" s="1" t="s">
        <v>30</v>
      </c>
      <c r="H54" s="1">
        <f>AVERAGE(A54:A103)</f>
        <v>5.9359999999999999</v>
      </c>
      <c r="I54" s="1">
        <f>AVERAGE(B54:B103)</f>
        <v>2.7700000000000005</v>
      </c>
      <c r="J54" s="1">
        <f>AVERAGE(C54:C103)</f>
        <v>4.26</v>
      </c>
      <c r="K54" s="1">
        <f>AVERAGE(D54:D103)</f>
        <v>1.3259999999999998</v>
      </c>
      <c r="M54" s="1">
        <f t="shared" si="2"/>
        <v>1.9940000000000007</v>
      </c>
      <c r="N54" s="1">
        <f t="shared" si="3"/>
        <v>-0.21800000000000042</v>
      </c>
      <c r="O54" s="1">
        <f t="shared" si="4"/>
        <v>3.2360000000000002</v>
      </c>
      <c r="P54" s="1">
        <f t="shared" si="5"/>
        <v>1.1559999999999999</v>
      </c>
      <c r="Q54" s="1">
        <f t="shared" si="6"/>
        <v>1.0640000000000001</v>
      </c>
      <c r="R54" s="1">
        <f t="shared" si="7"/>
        <v>0.42999999999999972</v>
      </c>
      <c r="S54" s="1">
        <f t="shared" si="8"/>
        <v>0.44000000000000039</v>
      </c>
      <c r="T54" s="1">
        <f t="shared" si="9"/>
        <v>7.4000000000000066E-2</v>
      </c>
      <c r="U54" s="1">
        <f t="shared" si="10"/>
        <v>0.4120000000000017</v>
      </c>
      <c r="V54" s="1">
        <f t="shared" si="11"/>
        <v>0.22600000000000042</v>
      </c>
      <c r="W54" s="1">
        <f t="shared" si="12"/>
        <v>-0.85199999999999942</v>
      </c>
      <c r="X54" s="1">
        <f t="shared" si="13"/>
        <v>-0.62599999999999989</v>
      </c>
    </row>
    <row r="55" spans="1:24" x14ac:dyDescent="0.3">
      <c r="A55" s="1">
        <v>6.4</v>
      </c>
      <c r="B55" s="1">
        <v>3.2</v>
      </c>
      <c r="C55" s="1">
        <v>4.5</v>
      </c>
      <c r="D55" s="1">
        <v>1.5</v>
      </c>
      <c r="E55" s="1" t="s">
        <v>19</v>
      </c>
      <c r="G55" s="1" t="s">
        <v>31</v>
      </c>
      <c r="H55" s="1">
        <f>_xlfn.VAR.P(A54:A103)</f>
        <v>0.26110400000000011</v>
      </c>
      <c r="I55" s="1">
        <f>_xlfn.COVARIANCE.P(A54:A103,B54:B103)</f>
        <v>8.3479999999999985E-2</v>
      </c>
      <c r="J55" s="1">
        <f>_xlfn.COVARIANCE.P(A54:A103,C54:C103)</f>
        <v>0.17924000000000009</v>
      </c>
      <c r="K55" s="1">
        <f>_xlfn.COVARIANCE.P(A54:A103,D54:D103)</f>
        <v>5.4664000000000011E-2</v>
      </c>
      <c r="M55" s="1">
        <f t="shared" si="2"/>
        <v>1.394000000000001</v>
      </c>
      <c r="N55" s="1">
        <f t="shared" si="3"/>
        <v>-0.21800000000000042</v>
      </c>
      <c r="O55" s="1">
        <f t="shared" si="4"/>
        <v>3.036</v>
      </c>
      <c r="P55" s="1">
        <f t="shared" si="5"/>
        <v>1.256</v>
      </c>
      <c r="Q55" s="1">
        <f t="shared" si="6"/>
        <v>0.46400000000000041</v>
      </c>
      <c r="R55" s="1">
        <f t="shared" si="7"/>
        <v>0.42999999999999972</v>
      </c>
      <c r="S55" s="1">
        <f t="shared" si="8"/>
        <v>0.24000000000000021</v>
      </c>
      <c r="T55" s="1">
        <f t="shared" si="9"/>
        <v>0.17400000000000015</v>
      </c>
      <c r="U55" s="1">
        <f t="shared" si="10"/>
        <v>-0.18799999999999795</v>
      </c>
      <c r="V55" s="1">
        <f t="shared" si="11"/>
        <v>0.22600000000000042</v>
      </c>
      <c r="W55" s="1">
        <f t="shared" si="12"/>
        <v>-1.0519999999999996</v>
      </c>
      <c r="X55" s="1">
        <f t="shared" si="13"/>
        <v>-0.5259999999999998</v>
      </c>
    </row>
    <row r="56" spans="1:24" x14ac:dyDescent="0.3">
      <c r="A56" s="1">
        <v>6.9</v>
      </c>
      <c r="B56" s="1">
        <v>3.1</v>
      </c>
      <c r="C56" s="1">
        <v>4.9000000000000004</v>
      </c>
      <c r="D56" s="1">
        <v>1.5</v>
      </c>
      <c r="E56" s="1" t="s">
        <v>19</v>
      </c>
      <c r="H56" s="1">
        <f>I55</f>
        <v>8.3479999999999985E-2</v>
      </c>
      <c r="I56" s="1">
        <f>_xlfn.VAR.P(B54:B103)</f>
        <v>9.6499999999998545E-2</v>
      </c>
      <c r="J56" s="1">
        <f>_xlfn.COVARIANCE.P(B54:B103,C54:C103)</f>
        <v>8.100000000000003E-2</v>
      </c>
      <c r="K56" s="1">
        <f>_xlfn.COVARIANCE.P(B54:B103,D54:D103)</f>
        <v>4.0379999999999999E-2</v>
      </c>
      <c r="M56" s="1">
        <f t="shared" si="2"/>
        <v>1.894000000000001</v>
      </c>
      <c r="N56" s="1">
        <f t="shared" si="3"/>
        <v>-0.3180000000000005</v>
      </c>
      <c r="O56" s="1">
        <f t="shared" si="4"/>
        <v>3.4360000000000004</v>
      </c>
      <c r="P56" s="1">
        <f t="shared" si="5"/>
        <v>1.256</v>
      </c>
      <c r="Q56" s="1">
        <f t="shared" si="6"/>
        <v>0.96400000000000041</v>
      </c>
      <c r="R56" s="1">
        <f t="shared" si="7"/>
        <v>0.32999999999999963</v>
      </c>
      <c r="S56" s="1">
        <f t="shared" si="8"/>
        <v>0.64000000000000057</v>
      </c>
      <c r="T56" s="1">
        <f t="shared" si="9"/>
        <v>0.17400000000000015</v>
      </c>
      <c r="U56" s="1">
        <f t="shared" si="10"/>
        <v>0.31200000000000205</v>
      </c>
      <c r="V56" s="1">
        <f t="shared" si="11"/>
        <v>0.12600000000000033</v>
      </c>
      <c r="W56" s="1">
        <f t="shared" si="12"/>
        <v>-0.65199999999999925</v>
      </c>
      <c r="X56" s="1">
        <f t="shared" si="13"/>
        <v>-0.5259999999999998</v>
      </c>
    </row>
    <row r="57" spans="1:24" x14ac:dyDescent="0.3">
      <c r="A57" s="1">
        <v>5.5</v>
      </c>
      <c r="B57" s="1">
        <v>2.2999999999999998</v>
      </c>
      <c r="C57" s="1">
        <v>4</v>
      </c>
      <c r="D57" s="1">
        <v>1.3</v>
      </c>
      <c r="E57" s="1" t="s">
        <v>19</v>
      </c>
      <c r="H57" s="1">
        <f>J55</f>
        <v>0.17924000000000009</v>
      </c>
      <c r="I57" s="1">
        <f>J56</f>
        <v>8.100000000000003E-2</v>
      </c>
      <c r="J57" s="1">
        <f>_xlfn.VAR.P(C54:C103)</f>
        <v>0.21640000000000581</v>
      </c>
      <c r="K57" s="1">
        <f>_xlfn.COVARIANCE.P(C54:C103,D54:D103)</f>
        <v>7.1639999999999995E-2</v>
      </c>
      <c r="M57" s="1">
        <f t="shared" si="2"/>
        <v>0.49400000000000066</v>
      </c>
      <c r="N57" s="1">
        <f t="shared" si="3"/>
        <v>-1.1180000000000008</v>
      </c>
      <c r="O57" s="1">
        <f t="shared" si="4"/>
        <v>2.536</v>
      </c>
      <c r="P57" s="1">
        <f t="shared" si="5"/>
        <v>1.056</v>
      </c>
      <c r="Q57" s="1">
        <f t="shared" si="6"/>
        <v>-0.43599999999999994</v>
      </c>
      <c r="R57" s="1">
        <f t="shared" si="7"/>
        <v>-0.47000000000000064</v>
      </c>
      <c r="S57" s="1">
        <f t="shared" si="8"/>
        <v>-0.25999999999999979</v>
      </c>
      <c r="T57" s="1">
        <f t="shared" si="9"/>
        <v>-2.5999999999999801E-2</v>
      </c>
      <c r="U57" s="1">
        <f t="shared" si="10"/>
        <v>-1.0879999999999983</v>
      </c>
      <c r="V57" s="1">
        <f t="shared" si="11"/>
        <v>-0.67399999999999993</v>
      </c>
      <c r="W57" s="1">
        <f t="shared" si="12"/>
        <v>-1.5519999999999996</v>
      </c>
      <c r="X57" s="1">
        <f t="shared" si="13"/>
        <v>-0.72599999999999976</v>
      </c>
    </row>
    <row r="58" spans="1:24" x14ac:dyDescent="0.3">
      <c r="A58" s="1">
        <v>6.5</v>
      </c>
      <c r="B58" s="1">
        <v>2.8</v>
      </c>
      <c r="C58" s="1">
        <v>4.5999999999999996</v>
      </c>
      <c r="D58" s="1">
        <v>1.5</v>
      </c>
      <c r="E58" s="1" t="s">
        <v>19</v>
      </c>
      <c r="H58" s="1">
        <f>K55</f>
        <v>5.4664000000000011E-2</v>
      </c>
      <c r="I58" s="1">
        <f>K56</f>
        <v>4.0379999999999999E-2</v>
      </c>
      <c r="J58" s="1">
        <f>K57</f>
        <v>7.1639999999999995E-2</v>
      </c>
      <c r="K58" s="1">
        <f>_xlfn.VAR.P(D54:D103)</f>
        <v>3.8323999999999435E-2</v>
      </c>
      <c r="M58" s="1">
        <f t="shared" si="2"/>
        <v>1.4940000000000007</v>
      </c>
      <c r="N58" s="1">
        <f t="shared" si="3"/>
        <v>-0.61800000000000077</v>
      </c>
      <c r="O58" s="1">
        <f t="shared" si="4"/>
        <v>3.1359999999999997</v>
      </c>
      <c r="P58" s="1">
        <f t="shared" si="5"/>
        <v>1.256</v>
      </c>
      <c r="Q58" s="1">
        <f t="shared" si="6"/>
        <v>0.56400000000000006</v>
      </c>
      <c r="R58" s="1">
        <f t="shared" si="7"/>
        <v>2.9999999999999361E-2</v>
      </c>
      <c r="S58" s="1">
        <f t="shared" si="8"/>
        <v>0.33999999999999986</v>
      </c>
      <c r="T58" s="1">
        <f t="shared" si="9"/>
        <v>0.17400000000000015</v>
      </c>
      <c r="U58" s="1">
        <f t="shared" si="10"/>
        <v>-8.7999999999998302E-2</v>
      </c>
      <c r="V58" s="1">
        <f t="shared" si="11"/>
        <v>-0.17399999999999993</v>
      </c>
      <c r="W58" s="1">
        <f t="shared" si="12"/>
        <v>-0.95199999999999996</v>
      </c>
      <c r="X58" s="1">
        <f t="shared" si="13"/>
        <v>-0.5259999999999998</v>
      </c>
    </row>
    <row r="59" spans="1:24" x14ac:dyDescent="0.3">
      <c r="A59" s="1">
        <v>5.7</v>
      </c>
      <c r="B59" s="1">
        <v>2.8</v>
      </c>
      <c r="C59" s="1">
        <v>4.5</v>
      </c>
      <c r="D59" s="1">
        <v>1.3</v>
      </c>
      <c r="E59" s="1" t="s">
        <v>19</v>
      </c>
      <c r="M59" s="1">
        <f t="shared" si="2"/>
        <v>0.69400000000000084</v>
      </c>
      <c r="N59" s="1">
        <f t="shared" si="3"/>
        <v>-0.61800000000000077</v>
      </c>
      <c r="O59" s="1">
        <f t="shared" si="4"/>
        <v>3.036</v>
      </c>
      <c r="P59" s="1">
        <f t="shared" si="5"/>
        <v>1.056</v>
      </c>
      <c r="Q59" s="1">
        <f t="shared" si="6"/>
        <v>-0.23599999999999977</v>
      </c>
      <c r="R59" s="1">
        <f t="shared" si="7"/>
        <v>2.9999999999999361E-2</v>
      </c>
      <c r="S59" s="1">
        <f t="shared" si="8"/>
        <v>0.24000000000000021</v>
      </c>
      <c r="T59" s="1">
        <f t="shared" si="9"/>
        <v>-2.5999999999999801E-2</v>
      </c>
      <c r="U59" s="1">
        <f t="shared" si="10"/>
        <v>-0.88799999999999812</v>
      </c>
      <c r="V59" s="1">
        <f t="shared" si="11"/>
        <v>-0.17399999999999993</v>
      </c>
      <c r="W59" s="1">
        <f t="shared" si="12"/>
        <v>-1.0519999999999996</v>
      </c>
      <c r="X59" s="1">
        <f t="shared" si="13"/>
        <v>-0.72599999999999976</v>
      </c>
    </row>
    <row r="60" spans="1:24" x14ac:dyDescent="0.3">
      <c r="A60" s="1">
        <v>6.3</v>
      </c>
      <c r="B60" s="1">
        <v>3.3</v>
      </c>
      <c r="C60" s="1">
        <v>4.7</v>
      </c>
      <c r="D60" s="1">
        <v>1.6</v>
      </c>
      <c r="E60" s="1" t="s">
        <v>19</v>
      </c>
      <c r="G60" s="1" t="s">
        <v>32</v>
      </c>
      <c r="H60" s="1">
        <f t="array" ref="H60:K63">MINVERSE(H55:K58)</f>
        <v>9.6966977194550861</v>
      </c>
      <c r="I60" s="1">
        <v>-3.7512414398507823</v>
      </c>
      <c r="J60" s="1">
        <v>-8.8078692997443255</v>
      </c>
      <c r="K60" s="1">
        <v>6.5862279991276687</v>
      </c>
      <c r="M60" s="1">
        <f t="shared" si="2"/>
        <v>1.2940000000000005</v>
      </c>
      <c r="N60" s="1">
        <f t="shared" si="3"/>
        <v>-0.11800000000000077</v>
      </c>
      <c r="O60" s="1">
        <f t="shared" si="4"/>
        <v>3.2360000000000002</v>
      </c>
      <c r="P60" s="1">
        <f t="shared" si="5"/>
        <v>1.3560000000000001</v>
      </c>
      <c r="Q60" s="1">
        <f t="shared" si="6"/>
        <v>0.36399999999999988</v>
      </c>
      <c r="R60" s="1">
        <f t="shared" si="7"/>
        <v>0.52999999999999936</v>
      </c>
      <c r="S60" s="1">
        <f t="shared" si="8"/>
        <v>0.44000000000000039</v>
      </c>
      <c r="T60" s="1">
        <f t="shared" si="9"/>
        <v>0.27400000000000024</v>
      </c>
      <c r="U60" s="1">
        <f t="shared" si="10"/>
        <v>-0.28799999999999848</v>
      </c>
      <c r="V60" s="1">
        <f t="shared" si="11"/>
        <v>0.32600000000000007</v>
      </c>
      <c r="W60" s="1">
        <f t="shared" si="12"/>
        <v>-0.85199999999999942</v>
      </c>
      <c r="X60" s="1">
        <f t="shared" si="13"/>
        <v>-0.42599999999999971</v>
      </c>
    </row>
    <row r="61" spans="1:24" x14ac:dyDescent="0.3">
      <c r="A61" s="1">
        <v>4.9000000000000004</v>
      </c>
      <c r="B61" s="1">
        <v>2.4</v>
      </c>
      <c r="C61" s="1">
        <v>3.3</v>
      </c>
      <c r="D61" s="1">
        <v>1</v>
      </c>
      <c r="E61" s="1" t="s">
        <v>19</v>
      </c>
      <c r="H61" s="1">
        <v>-3.7512414398507832</v>
      </c>
      <c r="I61" s="1">
        <v>20.113231046841953</v>
      </c>
      <c r="J61" s="1">
        <v>2.1592065273205177</v>
      </c>
      <c r="K61" s="1">
        <v>-19.877882351026187</v>
      </c>
      <c r="M61" s="1">
        <f t="shared" si="2"/>
        <v>-0.10599999999999898</v>
      </c>
      <c r="N61" s="1">
        <f t="shared" si="3"/>
        <v>-1.0180000000000007</v>
      </c>
      <c r="O61" s="1">
        <f t="shared" si="4"/>
        <v>1.8359999999999999</v>
      </c>
      <c r="P61" s="1">
        <f t="shared" si="5"/>
        <v>0.75600000000000012</v>
      </c>
      <c r="Q61" s="1">
        <f t="shared" si="6"/>
        <v>-1.0359999999999996</v>
      </c>
      <c r="R61" s="1">
        <f t="shared" si="7"/>
        <v>-0.37000000000000055</v>
      </c>
      <c r="S61" s="1">
        <f t="shared" si="8"/>
        <v>-0.96</v>
      </c>
      <c r="T61" s="1">
        <f t="shared" si="9"/>
        <v>-0.32599999999999985</v>
      </c>
      <c r="U61" s="1">
        <f t="shared" si="10"/>
        <v>-1.6879999999999979</v>
      </c>
      <c r="V61" s="1">
        <f t="shared" si="11"/>
        <v>-0.57399999999999984</v>
      </c>
      <c r="W61" s="1">
        <f t="shared" si="12"/>
        <v>-2.2519999999999998</v>
      </c>
      <c r="X61" s="1">
        <f t="shared" si="13"/>
        <v>-1.0259999999999998</v>
      </c>
    </row>
    <row r="62" spans="1:24" x14ac:dyDescent="0.3">
      <c r="A62" s="1">
        <v>6.6</v>
      </c>
      <c r="B62" s="1">
        <v>2.9</v>
      </c>
      <c r="C62" s="1">
        <v>4.5999999999999996</v>
      </c>
      <c r="D62" s="1">
        <v>1.3</v>
      </c>
      <c r="E62" s="1" t="s">
        <v>19</v>
      </c>
      <c r="H62" s="1">
        <v>-8.8078692997443255</v>
      </c>
      <c r="I62" s="1">
        <v>2.1592065273205145</v>
      </c>
      <c r="J62" s="1">
        <v>20.207916048945187</v>
      </c>
      <c r="K62" s="1">
        <v>-27.486966337502011</v>
      </c>
      <c r="M62" s="1">
        <f t="shared" si="2"/>
        <v>1.5940000000000003</v>
      </c>
      <c r="N62" s="1">
        <f t="shared" si="3"/>
        <v>-0.51800000000000068</v>
      </c>
      <c r="O62" s="1">
        <f t="shared" si="4"/>
        <v>3.1359999999999997</v>
      </c>
      <c r="P62" s="1">
        <f t="shared" si="5"/>
        <v>1.056</v>
      </c>
      <c r="Q62" s="1">
        <f t="shared" si="6"/>
        <v>0.6639999999999997</v>
      </c>
      <c r="R62" s="1">
        <f t="shared" si="7"/>
        <v>0.12999999999999945</v>
      </c>
      <c r="S62" s="1">
        <f t="shared" si="8"/>
        <v>0.33999999999999986</v>
      </c>
      <c r="T62" s="1">
        <f t="shared" si="9"/>
        <v>-2.5999999999999801E-2</v>
      </c>
      <c r="U62" s="1">
        <f t="shared" si="10"/>
        <v>1.2000000000001343E-2</v>
      </c>
      <c r="V62" s="1">
        <f t="shared" si="11"/>
        <v>-7.3999999999999844E-2</v>
      </c>
      <c r="W62" s="1">
        <f t="shared" si="12"/>
        <v>-0.95199999999999996</v>
      </c>
      <c r="X62" s="1">
        <f t="shared" si="13"/>
        <v>-0.72599999999999976</v>
      </c>
    </row>
    <row r="63" spans="1:24" x14ac:dyDescent="0.3">
      <c r="A63" s="1">
        <v>5.2</v>
      </c>
      <c r="B63" s="1">
        <v>2.7</v>
      </c>
      <c r="C63" s="1">
        <v>3.9</v>
      </c>
      <c r="D63" s="1">
        <v>1.4</v>
      </c>
      <c r="E63" s="1" t="s">
        <v>19</v>
      </c>
      <c r="H63" s="1">
        <v>6.5862279991276695</v>
      </c>
      <c r="I63" s="1">
        <v>-19.877882351026187</v>
      </c>
      <c r="J63" s="1">
        <v>-27.486966337502015</v>
      </c>
      <c r="K63" s="1">
        <v>89.025299822795546</v>
      </c>
      <c r="M63" s="1">
        <f t="shared" si="2"/>
        <v>0.19400000000000084</v>
      </c>
      <c r="N63" s="1">
        <f t="shared" si="3"/>
        <v>-0.71800000000000042</v>
      </c>
      <c r="O63" s="1">
        <f t="shared" si="4"/>
        <v>2.4359999999999999</v>
      </c>
      <c r="P63" s="1">
        <f t="shared" si="5"/>
        <v>1.1559999999999999</v>
      </c>
      <c r="Q63" s="1">
        <f t="shared" si="6"/>
        <v>-0.73599999999999977</v>
      </c>
      <c r="R63" s="1">
        <f t="shared" si="7"/>
        <v>-7.0000000000000284E-2</v>
      </c>
      <c r="S63" s="1">
        <f t="shared" si="8"/>
        <v>-0.35999999999999988</v>
      </c>
      <c r="T63" s="1">
        <f t="shared" si="9"/>
        <v>7.4000000000000066E-2</v>
      </c>
      <c r="U63" s="1">
        <f t="shared" si="10"/>
        <v>-1.3879999999999981</v>
      </c>
      <c r="V63" s="1">
        <f t="shared" si="11"/>
        <v>-0.27399999999999958</v>
      </c>
      <c r="W63" s="1">
        <f t="shared" si="12"/>
        <v>-1.6519999999999997</v>
      </c>
      <c r="X63" s="1">
        <f t="shared" si="13"/>
        <v>-0.62599999999999989</v>
      </c>
    </row>
    <row r="64" spans="1:24" x14ac:dyDescent="0.3">
      <c r="A64" s="1">
        <v>5</v>
      </c>
      <c r="B64" s="1">
        <v>2</v>
      </c>
      <c r="C64" s="1">
        <v>3.5</v>
      </c>
      <c r="D64" s="1">
        <v>1</v>
      </c>
      <c r="E64" s="1" t="s">
        <v>19</v>
      </c>
      <c r="M64" s="1">
        <f t="shared" si="2"/>
        <v>-5.9999999999993392E-3</v>
      </c>
      <c r="N64" s="1">
        <f t="shared" si="3"/>
        <v>-1.4180000000000006</v>
      </c>
      <c r="O64" s="1">
        <f t="shared" si="4"/>
        <v>2.036</v>
      </c>
      <c r="P64" s="1">
        <f t="shared" si="5"/>
        <v>0.75600000000000012</v>
      </c>
      <c r="Q64" s="1">
        <f t="shared" si="6"/>
        <v>-0.93599999999999994</v>
      </c>
      <c r="R64" s="1">
        <f t="shared" si="7"/>
        <v>-0.77000000000000046</v>
      </c>
      <c r="S64" s="1">
        <f t="shared" si="8"/>
        <v>-0.75999999999999979</v>
      </c>
      <c r="T64" s="1">
        <f t="shared" si="9"/>
        <v>-0.32599999999999985</v>
      </c>
      <c r="U64" s="1">
        <f t="shared" si="10"/>
        <v>-1.5879999999999983</v>
      </c>
      <c r="V64" s="1">
        <f t="shared" si="11"/>
        <v>-0.97399999999999975</v>
      </c>
      <c r="W64" s="1">
        <f t="shared" si="12"/>
        <v>-2.0519999999999996</v>
      </c>
      <c r="X64" s="1">
        <f t="shared" si="13"/>
        <v>-1.0259999999999998</v>
      </c>
    </row>
    <row r="65" spans="1:24" x14ac:dyDescent="0.3">
      <c r="A65" s="1">
        <v>5.9</v>
      </c>
      <c r="B65" s="1">
        <v>3</v>
      </c>
      <c r="C65" s="1">
        <v>4.2</v>
      </c>
      <c r="D65" s="1">
        <v>1.5</v>
      </c>
      <c r="E65" s="1" t="s">
        <v>19</v>
      </c>
      <c r="G65" s="1" t="s">
        <v>39</v>
      </c>
      <c r="H65" s="1">
        <f>MDETERM(H55:K58)</f>
        <v>1.7468070794880665E-5</v>
      </c>
      <c r="M65" s="1">
        <f t="shared" si="2"/>
        <v>0.89400000000000102</v>
      </c>
      <c r="N65" s="1">
        <f t="shared" si="3"/>
        <v>-0.41800000000000059</v>
      </c>
      <c r="O65" s="1">
        <f t="shared" si="4"/>
        <v>2.7360000000000002</v>
      </c>
      <c r="P65" s="1">
        <f t="shared" si="5"/>
        <v>1.256</v>
      </c>
      <c r="Q65" s="1">
        <f t="shared" si="6"/>
        <v>-3.5999999999999588E-2</v>
      </c>
      <c r="R65" s="1">
        <f t="shared" si="7"/>
        <v>0.22999999999999954</v>
      </c>
      <c r="S65" s="1">
        <f t="shared" si="8"/>
        <v>-5.9999999999999609E-2</v>
      </c>
      <c r="T65" s="1">
        <f t="shared" si="9"/>
        <v>0.17400000000000015</v>
      </c>
      <c r="U65" s="1">
        <f t="shared" si="10"/>
        <v>-0.68799999999999795</v>
      </c>
      <c r="V65" s="1">
        <f t="shared" si="11"/>
        <v>2.6000000000000245E-2</v>
      </c>
      <c r="W65" s="1">
        <f t="shared" si="12"/>
        <v>-1.3519999999999994</v>
      </c>
      <c r="X65" s="1">
        <f t="shared" si="13"/>
        <v>-0.5259999999999998</v>
      </c>
    </row>
    <row r="66" spans="1:24" x14ac:dyDescent="0.3">
      <c r="A66" s="1">
        <v>6</v>
      </c>
      <c r="B66" s="1">
        <v>2.2000000000000002</v>
      </c>
      <c r="C66" s="1">
        <v>4</v>
      </c>
      <c r="D66" s="1">
        <v>1</v>
      </c>
      <c r="E66" s="1" t="s">
        <v>19</v>
      </c>
      <c r="G66" s="1" t="s">
        <v>45</v>
      </c>
      <c r="H66" s="1">
        <f>LN(H65)</f>
        <v>-10.955135869516527</v>
      </c>
      <c r="M66" s="1">
        <f t="shared" si="2"/>
        <v>0.99400000000000066</v>
      </c>
      <c r="N66" s="1">
        <f t="shared" si="3"/>
        <v>-1.2180000000000004</v>
      </c>
      <c r="O66" s="1">
        <f t="shared" si="4"/>
        <v>2.536</v>
      </c>
      <c r="P66" s="1">
        <f t="shared" si="5"/>
        <v>0.75600000000000012</v>
      </c>
      <c r="Q66" s="1">
        <f t="shared" si="6"/>
        <v>6.4000000000000057E-2</v>
      </c>
      <c r="R66" s="1">
        <f t="shared" si="7"/>
        <v>-0.57000000000000028</v>
      </c>
      <c r="S66" s="1">
        <f t="shared" si="8"/>
        <v>-0.25999999999999979</v>
      </c>
      <c r="T66" s="1">
        <f t="shared" si="9"/>
        <v>-0.32599999999999985</v>
      </c>
      <c r="U66" s="1">
        <f t="shared" si="10"/>
        <v>-0.5879999999999983</v>
      </c>
      <c r="V66" s="1">
        <f t="shared" si="11"/>
        <v>-0.77399999999999958</v>
      </c>
      <c r="W66" s="1">
        <f t="shared" si="12"/>
        <v>-1.5519999999999996</v>
      </c>
      <c r="X66" s="1">
        <f t="shared" si="13"/>
        <v>-1.0259999999999998</v>
      </c>
    </row>
    <row r="67" spans="1:24" x14ac:dyDescent="0.3">
      <c r="A67" s="1">
        <v>6.1</v>
      </c>
      <c r="B67" s="1">
        <v>2.9</v>
      </c>
      <c r="C67" s="1">
        <v>4.7</v>
      </c>
      <c r="D67" s="1">
        <v>1.4</v>
      </c>
      <c r="E67" s="1" t="s">
        <v>19</v>
      </c>
      <c r="M67" s="1">
        <f t="shared" si="2"/>
        <v>1.0940000000000003</v>
      </c>
      <c r="N67" s="1">
        <f t="shared" si="3"/>
        <v>-0.51800000000000068</v>
      </c>
      <c r="O67" s="1">
        <f t="shared" si="4"/>
        <v>3.2360000000000002</v>
      </c>
      <c r="P67" s="1">
        <f t="shared" si="5"/>
        <v>1.1559999999999999</v>
      </c>
      <c r="Q67" s="1">
        <f t="shared" si="6"/>
        <v>0.1639999999999997</v>
      </c>
      <c r="R67" s="1">
        <f t="shared" si="7"/>
        <v>0.12999999999999945</v>
      </c>
      <c r="S67" s="1">
        <f t="shared" si="8"/>
        <v>0.44000000000000039</v>
      </c>
      <c r="T67" s="1">
        <f t="shared" si="9"/>
        <v>7.4000000000000066E-2</v>
      </c>
      <c r="U67" s="1">
        <f t="shared" si="10"/>
        <v>-0.48799999999999866</v>
      </c>
      <c r="V67" s="1">
        <f t="shared" si="11"/>
        <v>-7.3999999999999844E-2</v>
      </c>
      <c r="W67" s="1">
        <f t="shared" si="12"/>
        <v>-0.85199999999999942</v>
      </c>
      <c r="X67" s="1">
        <f t="shared" si="13"/>
        <v>-0.62599999999999989</v>
      </c>
    </row>
    <row r="68" spans="1:24" x14ac:dyDescent="0.3">
      <c r="A68" s="1">
        <v>5.6</v>
      </c>
      <c r="B68" s="1">
        <v>2.9</v>
      </c>
      <c r="C68" s="1">
        <v>3.6</v>
      </c>
      <c r="D68" s="1">
        <v>1.3</v>
      </c>
      <c r="E68" s="1" t="s">
        <v>19</v>
      </c>
      <c r="M68" s="1">
        <f t="shared" si="2"/>
        <v>0.59400000000000031</v>
      </c>
      <c r="N68" s="1">
        <f t="shared" si="3"/>
        <v>-0.51800000000000068</v>
      </c>
      <c r="O68" s="1">
        <f t="shared" si="4"/>
        <v>2.1360000000000001</v>
      </c>
      <c r="P68" s="1">
        <f t="shared" si="5"/>
        <v>1.056</v>
      </c>
      <c r="Q68" s="1">
        <f t="shared" si="6"/>
        <v>-0.3360000000000003</v>
      </c>
      <c r="R68" s="1">
        <f t="shared" si="7"/>
        <v>0.12999999999999945</v>
      </c>
      <c r="S68" s="1">
        <f t="shared" si="8"/>
        <v>-0.6599999999999997</v>
      </c>
      <c r="T68" s="1">
        <f t="shared" si="9"/>
        <v>-2.5999999999999801E-2</v>
      </c>
      <c r="U68" s="1">
        <f t="shared" si="10"/>
        <v>-0.98799999999999866</v>
      </c>
      <c r="V68" s="1">
        <f t="shared" si="11"/>
        <v>-7.3999999999999844E-2</v>
      </c>
      <c r="W68" s="1">
        <f t="shared" si="12"/>
        <v>-1.9519999999999995</v>
      </c>
      <c r="X68" s="1">
        <f t="shared" si="13"/>
        <v>-0.72599999999999976</v>
      </c>
    </row>
    <row r="69" spans="1:24" x14ac:dyDescent="0.3">
      <c r="A69" s="1">
        <v>6.7</v>
      </c>
      <c r="B69" s="1">
        <v>3.1</v>
      </c>
      <c r="C69" s="1">
        <v>4.4000000000000004</v>
      </c>
      <c r="D69" s="1">
        <v>1.4</v>
      </c>
      <c r="E69" s="1" t="s">
        <v>19</v>
      </c>
      <c r="M69" s="1">
        <f t="shared" ref="M69:M132" si="17">A69-H$4</f>
        <v>1.6940000000000008</v>
      </c>
      <c r="N69" s="1">
        <f t="shared" ref="N69:N132" si="18">B69-I$4</f>
        <v>-0.3180000000000005</v>
      </c>
      <c r="O69" s="1">
        <f t="shared" ref="O69:O132" si="19">C69-J$4</f>
        <v>2.9360000000000004</v>
      </c>
      <c r="P69" s="1">
        <f t="shared" ref="P69:P132" si="20">D69-K$4</f>
        <v>1.1559999999999999</v>
      </c>
      <c r="Q69" s="1">
        <f t="shared" ref="Q69:Q132" si="21">A69-H$54</f>
        <v>0.76400000000000023</v>
      </c>
      <c r="R69" s="1">
        <f t="shared" ref="R69:R132" si="22">B69-I$54</f>
        <v>0.32999999999999963</v>
      </c>
      <c r="S69" s="1">
        <f t="shared" ref="S69:S132" si="23">C69-J$54</f>
        <v>0.14000000000000057</v>
      </c>
      <c r="T69" s="1">
        <f t="shared" ref="T69:T132" si="24">D69-K$54</f>
        <v>7.4000000000000066E-2</v>
      </c>
      <c r="U69" s="1">
        <f t="shared" ref="U69:U132" si="25">A69-H$104</f>
        <v>0.11200000000000188</v>
      </c>
      <c r="V69" s="1">
        <f t="shared" ref="V69:V132" si="26">B69-I$104</f>
        <v>0.12600000000000033</v>
      </c>
      <c r="W69" s="1">
        <f t="shared" ref="W69:W132" si="27">C69-J$104</f>
        <v>-1.1519999999999992</v>
      </c>
      <c r="X69" s="1">
        <f t="shared" ref="X69:X132" si="28">D69-K$104</f>
        <v>-0.62599999999999989</v>
      </c>
    </row>
    <row r="70" spans="1:24" x14ac:dyDescent="0.3">
      <c r="A70" s="1">
        <v>5.6</v>
      </c>
      <c r="B70" s="1">
        <v>3</v>
      </c>
      <c r="C70" s="1">
        <v>4.5</v>
      </c>
      <c r="D70" s="1">
        <v>1.5</v>
      </c>
      <c r="E70" s="1" t="s">
        <v>19</v>
      </c>
      <c r="M70" s="1">
        <f t="shared" si="17"/>
        <v>0.59400000000000031</v>
      </c>
      <c r="N70" s="1">
        <f t="shared" si="18"/>
        <v>-0.41800000000000059</v>
      </c>
      <c r="O70" s="1">
        <f t="shared" si="19"/>
        <v>3.036</v>
      </c>
      <c r="P70" s="1">
        <f t="shared" si="20"/>
        <v>1.256</v>
      </c>
      <c r="Q70" s="1">
        <f t="shared" si="21"/>
        <v>-0.3360000000000003</v>
      </c>
      <c r="R70" s="1">
        <f t="shared" si="22"/>
        <v>0.22999999999999954</v>
      </c>
      <c r="S70" s="1">
        <f t="shared" si="23"/>
        <v>0.24000000000000021</v>
      </c>
      <c r="T70" s="1">
        <f t="shared" si="24"/>
        <v>0.17400000000000015</v>
      </c>
      <c r="U70" s="1">
        <f t="shared" si="25"/>
        <v>-0.98799999999999866</v>
      </c>
      <c r="V70" s="1">
        <f t="shared" si="26"/>
        <v>2.6000000000000245E-2</v>
      </c>
      <c r="W70" s="1">
        <f t="shared" si="27"/>
        <v>-1.0519999999999996</v>
      </c>
      <c r="X70" s="1">
        <f t="shared" si="28"/>
        <v>-0.5259999999999998</v>
      </c>
    </row>
    <row r="71" spans="1:24" x14ac:dyDescent="0.3">
      <c r="A71" s="1">
        <v>5.8</v>
      </c>
      <c r="B71" s="1">
        <v>2.7</v>
      </c>
      <c r="C71" s="1">
        <v>4.0999999999999996</v>
      </c>
      <c r="D71" s="1">
        <v>1</v>
      </c>
      <c r="E71" s="1" t="s">
        <v>19</v>
      </c>
      <c r="M71" s="1">
        <f t="shared" si="17"/>
        <v>0.79400000000000048</v>
      </c>
      <c r="N71" s="1">
        <f t="shared" si="18"/>
        <v>-0.71800000000000042</v>
      </c>
      <c r="O71" s="1">
        <f t="shared" si="19"/>
        <v>2.6359999999999997</v>
      </c>
      <c r="P71" s="1">
        <f t="shared" si="20"/>
        <v>0.75600000000000012</v>
      </c>
      <c r="Q71" s="1">
        <f t="shared" si="21"/>
        <v>-0.13600000000000012</v>
      </c>
      <c r="R71" s="1">
        <f t="shared" si="22"/>
        <v>-7.0000000000000284E-2</v>
      </c>
      <c r="S71" s="1">
        <f t="shared" si="23"/>
        <v>-0.16000000000000014</v>
      </c>
      <c r="T71" s="1">
        <f t="shared" si="24"/>
        <v>-0.32599999999999985</v>
      </c>
      <c r="U71" s="1">
        <f t="shared" si="25"/>
        <v>-0.78799999999999848</v>
      </c>
      <c r="V71" s="1">
        <f t="shared" si="26"/>
        <v>-0.27399999999999958</v>
      </c>
      <c r="W71" s="1">
        <f t="shared" si="27"/>
        <v>-1.452</v>
      </c>
      <c r="X71" s="1">
        <f t="shared" si="28"/>
        <v>-1.0259999999999998</v>
      </c>
    </row>
    <row r="72" spans="1:24" x14ac:dyDescent="0.3">
      <c r="A72" s="1">
        <v>6.2</v>
      </c>
      <c r="B72" s="1">
        <v>2.2000000000000002</v>
      </c>
      <c r="C72" s="1">
        <v>4.5</v>
      </c>
      <c r="D72" s="1">
        <v>1.5</v>
      </c>
      <c r="E72" s="1" t="s">
        <v>19</v>
      </c>
      <c r="M72" s="1">
        <f t="shared" si="17"/>
        <v>1.1940000000000008</v>
      </c>
      <c r="N72" s="1">
        <f t="shared" si="18"/>
        <v>-1.2180000000000004</v>
      </c>
      <c r="O72" s="1">
        <f t="shared" si="19"/>
        <v>3.036</v>
      </c>
      <c r="P72" s="1">
        <f t="shared" si="20"/>
        <v>1.256</v>
      </c>
      <c r="Q72" s="1">
        <f t="shared" si="21"/>
        <v>0.26400000000000023</v>
      </c>
      <c r="R72" s="1">
        <f t="shared" si="22"/>
        <v>-0.57000000000000028</v>
      </c>
      <c r="S72" s="1">
        <f t="shared" si="23"/>
        <v>0.24000000000000021</v>
      </c>
      <c r="T72" s="1">
        <f t="shared" si="24"/>
        <v>0.17400000000000015</v>
      </c>
      <c r="U72" s="1">
        <f t="shared" si="25"/>
        <v>-0.38799999999999812</v>
      </c>
      <c r="V72" s="1">
        <f t="shared" si="26"/>
        <v>-0.77399999999999958</v>
      </c>
      <c r="W72" s="1">
        <f t="shared" si="27"/>
        <v>-1.0519999999999996</v>
      </c>
      <c r="X72" s="1">
        <f t="shared" si="28"/>
        <v>-0.5259999999999998</v>
      </c>
    </row>
    <row r="73" spans="1:24" x14ac:dyDescent="0.3">
      <c r="A73" s="1">
        <v>5.6</v>
      </c>
      <c r="B73" s="1">
        <v>2.5</v>
      </c>
      <c r="C73" s="1">
        <v>3.9</v>
      </c>
      <c r="D73" s="1">
        <v>1.1000000000000001</v>
      </c>
      <c r="E73" s="1" t="s">
        <v>19</v>
      </c>
      <c r="M73" s="1">
        <f t="shared" si="17"/>
        <v>0.59400000000000031</v>
      </c>
      <c r="N73" s="1">
        <f t="shared" si="18"/>
        <v>-0.91800000000000059</v>
      </c>
      <c r="O73" s="1">
        <f t="shared" si="19"/>
        <v>2.4359999999999999</v>
      </c>
      <c r="P73" s="1">
        <f t="shared" si="20"/>
        <v>0.85600000000000021</v>
      </c>
      <c r="Q73" s="1">
        <f t="shared" si="21"/>
        <v>-0.3360000000000003</v>
      </c>
      <c r="R73" s="1">
        <f t="shared" si="22"/>
        <v>-0.27000000000000046</v>
      </c>
      <c r="S73" s="1">
        <f t="shared" si="23"/>
        <v>-0.35999999999999988</v>
      </c>
      <c r="T73" s="1">
        <f t="shared" si="24"/>
        <v>-0.22599999999999976</v>
      </c>
      <c r="U73" s="1">
        <f t="shared" si="25"/>
        <v>-0.98799999999999866</v>
      </c>
      <c r="V73" s="1">
        <f t="shared" si="26"/>
        <v>-0.47399999999999975</v>
      </c>
      <c r="W73" s="1">
        <f t="shared" si="27"/>
        <v>-1.6519999999999997</v>
      </c>
      <c r="X73" s="1">
        <f t="shared" si="28"/>
        <v>-0.92599999999999971</v>
      </c>
    </row>
    <row r="74" spans="1:24" x14ac:dyDescent="0.3">
      <c r="A74" s="1">
        <v>5.9</v>
      </c>
      <c r="B74" s="1">
        <v>3.2</v>
      </c>
      <c r="C74" s="1">
        <v>4.8</v>
      </c>
      <c r="D74" s="1">
        <v>1.8</v>
      </c>
      <c r="E74" s="1" t="s">
        <v>19</v>
      </c>
      <c r="M74" s="1">
        <f t="shared" si="17"/>
        <v>0.89400000000000102</v>
      </c>
      <c r="N74" s="1">
        <f t="shared" si="18"/>
        <v>-0.21800000000000042</v>
      </c>
      <c r="O74" s="1">
        <f t="shared" si="19"/>
        <v>3.3359999999999999</v>
      </c>
      <c r="P74" s="1">
        <f t="shared" si="20"/>
        <v>1.556</v>
      </c>
      <c r="Q74" s="1">
        <f t="shared" si="21"/>
        <v>-3.5999999999999588E-2</v>
      </c>
      <c r="R74" s="1">
        <f t="shared" si="22"/>
        <v>0.42999999999999972</v>
      </c>
      <c r="S74" s="1">
        <f t="shared" si="23"/>
        <v>0.54</v>
      </c>
      <c r="T74" s="1">
        <f t="shared" si="24"/>
        <v>0.4740000000000002</v>
      </c>
      <c r="U74" s="1">
        <f t="shared" si="25"/>
        <v>-0.68799999999999795</v>
      </c>
      <c r="V74" s="1">
        <f t="shared" si="26"/>
        <v>0.22600000000000042</v>
      </c>
      <c r="W74" s="1">
        <f t="shared" si="27"/>
        <v>-0.75199999999999978</v>
      </c>
      <c r="X74" s="1">
        <f t="shared" si="28"/>
        <v>-0.22599999999999976</v>
      </c>
    </row>
    <row r="75" spans="1:24" x14ac:dyDescent="0.3">
      <c r="A75" s="1">
        <v>6.1</v>
      </c>
      <c r="B75" s="1">
        <v>2.8</v>
      </c>
      <c r="C75" s="1">
        <v>4</v>
      </c>
      <c r="D75" s="1">
        <v>1.3</v>
      </c>
      <c r="E75" s="1" t="s">
        <v>19</v>
      </c>
      <c r="M75" s="1">
        <f t="shared" si="17"/>
        <v>1.0940000000000003</v>
      </c>
      <c r="N75" s="1">
        <f t="shared" si="18"/>
        <v>-0.61800000000000077</v>
      </c>
      <c r="O75" s="1">
        <f t="shared" si="19"/>
        <v>2.536</v>
      </c>
      <c r="P75" s="1">
        <f t="shared" si="20"/>
        <v>1.056</v>
      </c>
      <c r="Q75" s="1">
        <f t="shared" si="21"/>
        <v>0.1639999999999997</v>
      </c>
      <c r="R75" s="1">
        <f t="shared" si="22"/>
        <v>2.9999999999999361E-2</v>
      </c>
      <c r="S75" s="1">
        <f t="shared" si="23"/>
        <v>-0.25999999999999979</v>
      </c>
      <c r="T75" s="1">
        <f t="shared" si="24"/>
        <v>-2.5999999999999801E-2</v>
      </c>
      <c r="U75" s="1">
        <f t="shared" si="25"/>
        <v>-0.48799999999999866</v>
      </c>
      <c r="V75" s="1">
        <f t="shared" si="26"/>
        <v>-0.17399999999999993</v>
      </c>
      <c r="W75" s="1">
        <f t="shared" si="27"/>
        <v>-1.5519999999999996</v>
      </c>
      <c r="X75" s="1">
        <f t="shared" si="28"/>
        <v>-0.72599999999999976</v>
      </c>
    </row>
    <row r="76" spans="1:24" x14ac:dyDescent="0.3">
      <c r="A76" s="1">
        <v>6.3</v>
      </c>
      <c r="B76" s="1">
        <v>2.5</v>
      </c>
      <c r="C76" s="1">
        <v>4.9000000000000004</v>
      </c>
      <c r="D76" s="1">
        <v>1.5</v>
      </c>
      <c r="E76" s="1" t="s">
        <v>19</v>
      </c>
      <c r="M76" s="1">
        <f t="shared" si="17"/>
        <v>1.2940000000000005</v>
      </c>
      <c r="N76" s="1">
        <f t="shared" si="18"/>
        <v>-0.91800000000000059</v>
      </c>
      <c r="O76" s="1">
        <f t="shared" si="19"/>
        <v>3.4360000000000004</v>
      </c>
      <c r="P76" s="1">
        <f t="shared" si="20"/>
        <v>1.256</v>
      </c>
      <c r="Q76" s="1">
        <f t="shared" si="21"/>
        <v>0.36399999999999988</v>
      </c>
      <c r="R76" s="1">
        <f t="shared" si="22"/>
        <v>-0.27000000000000046</v>
      </c>
      <c r="S76" s="1">
        <f t="shared" si="23"/>
        <v>0.64000000000000057</v>
      </c>
      <c r="T76" s="1">
        <f t="shared" si="24"/>
        <v>0.17400000000000015</v>
      </c>
      <c r="U76" s="1">
        <f t="shared" si="25"/>
        <v>-0.28799999999999848</v>
      </c>
      <c r="V76" s="1">
        <f t="shared" si="26"/>
        <v>-0.47399999999999975</v>
      </c>
      <c r="W76" s="1">
        <f t="shared" si="27"/>
        <v>-0.65199999999999925</v>
      </c>
      <c r="X76" s="1">
        <f t="shared" si="28"/>
        <v>-0.5259999999999998</v>
      </c>
    </row>
    <row r="77" spans="1:24" x14ac:dyDescent="0.3">
      <c r="A77" s="1">
        <v>6.1</v>
      </c>
      <c r="B77" s="1">
        <v>2.8</v>
      </c>
      <c r="C77" s="1">
        <v>4.7</v>
      </c>
      <c r="D77" s="1">
        <v>1.2</v>
      </c>
      <c r="E77" s="1" t="s">
        <v>19</v>
      </c>
      <c r="M77" s="1">
        <f t="shared" si="17"/>
        <v>1.0940000000000003</v>
      </c>
      <c r="N77" s="1">
        <f t="shared" si="18"/>
        <v>-0.61800000000000077</v>
      </c>
      <c r="O77" s="1">
        <f t="shared" si="19"/>
        <v>3.2360000000000002</v>
      </c>
      <c r="P77" s="1">
        <f t="shared" si="20"/>
        <v>0.95600000000000007</v>
      </c>
      <c r="Q77" s="1">
        <f t="shared" si="21"/>
        <v>0.1639999999999997</v>
      </c>
      <c r="R77" s="1">
        <f t="shared" si="22"/>
        <v>2.9999999999999361E-2</v>
      </c>
      <c r="S77" s="1">
        <f t="shared" si="23"/>
        <v>0.44000000000000039</v>
      </c>
      <c r="T77" s="1">
        <f t="shared" si="24"/>
        <v>-0.12599999999999989</v>
      </c>
      <c r="U77" s="1">
        <f t="shared" si="25"/>
        <v>-0.48799999999999866</v>
      </c>
      <c r="V77" s="1">
        <f t="shared" si="26"/>
        <v>-0.17399999999999993</v>
      </c>
      <c r="W77" s="1">
        <f t="shared" si="27"/>
        <v>-0.85199999999999942</v>
      </c>
      <c r="X77" s="1">
        <f t="shared" si="28"/>
        <v>-0.82599999999999985</v>
      </c>
    </row>
    <row r="78" spans="1:24" x14ac:dyDescent="0.3">
      <c r="A78" s="1">
        <v>6.4</v>
      </c>
      <c r="B78" s="1">
        <v>2.9</v>
      </c>
      <c r="C78" s="1">
        <v>4.3</v>
      </c>
      <c r="D78" s="1">
        <v>1.3</v>
      </c>
      <c r="E78" s="1" t="s">
        <v>19</v>
      </c>
      <c r="M78" s="1">
        <f t="shared" si="17"/>
        <v>1.394000000000001</v>
      </c>
      <c r="N78" s="1">
        <f t="shared" si="18"/>
        <v>-0.51800000000000068</v>
      </c>
      <c r="O78" s="1">
        <f t="shared" si="19"/>
        <v>2.8359999999999999</v>
      </c>
      <c r="P78" s="1">
        <f t="shared" si="20"/>
        <v>1.056</v>
      </c>
      <c r="Q78" s="1">
        <f t="shared" si="21"/>
        <v>0.46400000000000041</v>
      </c>
      <c r="R78" s="1">
        <f t="shared" si="22"/>
        <v>0.12999999999999945</v>
      </c>
      <c r="S78" s="1">
        <f t="shared" si="23"/>
        <v>4.0000000000000036E-2</v>
      </c>
      <c r="T78" s="1">
        <f t="shared" si="24"/>
        <v>-2.5999999999999801E-2</v>
      </c>
      <c r="U78" s="1">
        <f t="shared" si="25"/>
        <v>-0.18799999999999795</v>
      </c>
      <c r="V78" s="1">
        <f t="shared" si="26"/>
        <v>-7.3999999999999844E-2</v>
      </c>
      <c r="W78" s="1">
        <f t="shared" si="27"/>
        <v>-1.2519999999999998</v>
      </c>
      <c r="X78" s="1">
        <f t="shared" si="28"/>
        <v>-0.72599999999999976</v>
      </c>
    </row>
    <row r="79" spans="1:24" x14ac:dyDescent="0.3">
      <c r="A79" s="1">
        <v>6.6</v>
      </c>
      <c r="B79" s="1">
        <v>3</v>
      </c>
      <c r="C79" s="1">
        <v>4.4000000000000004</v>
      </c>
      <c r="D79" s="1">
        <v>1.4</v>
      </c>
      <c r="E79" s="1" t="s">
        <v>19</v>
      </c>
      <c r="M79" s="1">
        <f t="shared" si="17"/>
        <v>1.5940000000000003</v>
      </c>
      <c r="N79" s="1">
        <f t="shared" si="18"/>
        <v>-0.41800000000000059</v>
      </c>
      <c r="O79" s="1">
        <f t="shared" si="19"/>
        <v>2.9360000000000004</v>
      </c>
      <c r="P79" s="1">
        <f t="shared" si="20"/>
        <v>1.1559999999999999</v>
      </c>
      <c r="Q79" s="1">
        <f t="shared" si="21"/>
        <v>0.6639999999999997</v>
      </c>
      <c r="R79" s="1">
        <f t="shared" si="22"/>
        <v>0.22999999999999954</v>
      </c>
      <c r="S79" s="1">
        <f t="shared" si="23"/>
        <v>0.14000000000000057</v>
      </c>
      <c r="T79" s="1">
        <f t="shared" si="24"/>
        <v>7.4000000000000066E-2</v>
      </c>
      <c r="U79" s="1">
        <f t="shared" si="25"/>
        <v>1.2000000000001343E-2</v>
      </c>
      <c r="V79" s="1">
        <f t="shared" si="26"/>
        <v>2.6000000000000245E-2</v>
      </c>
      <c r="W79" s="1">
        <f t="shared" si="27"/>
        <v>-1.1519999999999992</v>
      </c>
      <c r="X79" s="1">
        <f t="shared" si="28"/>
        <v>-0.62599999999999989</v>
      </c>
    </row>
    <row r="80" spans="1:24" x14ac:dyDescent="0.3">
      <c r="A80" s="1">
        <v>6.8</v>
      </c>
      <c r="B80" s="1">
        <v>2.8</v>
      </c>
      <c r="C80" s="1">
        <v>4.8</v>
      </c>
      <c r="D80" s="1">
        <v>1.4</v>
      </c>
      <c r="E80" s="1" t="s">
        <v>19</v>
      </c>
      <c r="M80" s="1">
        <f t="shared" si="17"/>
        <v>1.7940000000000005</v>
      </c>
      <c r="N80" s="1">
        <f t="shared" si="18"/>
        <v>-0.61800000000000077</v>
      </c>
      <c r="O80" s="1">
        <f t="shared" si="19"/>
        <v>3.3359999999999999</v>
      </c>
      <c r="P80" s="1">
        <f t="shared" si="20"/>
        <v>1.1559999999999999</v>
      </c>
      <c r="Q80" s="1">
        <f t="shared" si="21"/>
        <v>0.86399999999999988</v>
      </c>
      <c r="R80" s="1">
        <f t="shared" si="22"/>
        <v>2.9999999999999361E-2</v>
      </c>
      <c r="S80" s="1">
        <f t="shared" si="23"/>
        <v>0.54</v>
      </c>
      <c r="T80" s="1">
        <f t="shared" si="24"/>
        <v>7.4000000000000066E-2</v>
      </c>
      <c r="U80" s="1">
        <f t="shared" si="25"/>
        <v>0.21200000000000152</v>
      </c>
      <c r="V80" s="1">
        <f t="shared" si="26"/>
        <v>-0.17399999999999993</v>
      </c>
      <c r="W80" s="1">
        <f t="shared" si="27"/>
        <v>-0.75199999999999978</v>
      </c>
      <c r="X80" s="1">
        <f t="shared" si="28"/>
        <v>-0.62599999999999989</v>
      </c>
    </row>
    <row r="81" spans="1:24" x14ac:dyDescent="0.3">
      <c r="A81" s="1">
        <v>6.7</v>
      </c>
      <c r="B81" s="1">
        <v>3</v>
      </c>
      <c r="C81" s="1">
        <v>5</v>
      </c>
      <c r="D81" s="1">
        <v>1.7</v>
      </c>
      <c r="E81" s="1" t="s">
        <v>19</v>
      </c>
      <c r="M81" s="1">
        <f t="shared" si="17"/>
        <v>1.6940000000000008</v>
      </c>
      <c r="N81" s="1">
        <f t="shared" si="18"/>
        <v>-0.41800000000000059</v>
      </c>
      <c r="O81" s="1">
        <f t="shared" si="19"/>
        <v>3.536</v>
      </c>
      <c r="P81" s="1">
        <f t="shared" si="20"/>
        <v>1.456</v>
      </c>
      <c r="Q81" s="1">
        <f t="shared" si="21"/>
        <v>0.76400000000000023</v>
      </c>
      <c r="R81" s="1">
        <f t="shared" si="22"/>
        <v>0.22999999999999954</v>
      </c>
      <c r="S81" s="1">
        <f t="shared" si="23"/>
        <v>0.74000000000000021</v>
      </c>
      <c r="T81" s="1">
        <f t="shared" si="24"/>
        <v>0.37400000000000011</v>
      </c>
      <c r="U81" s="1">
        <f t="shared" si="25"/>
        <v>0.11200000000000188</v>
      </c>
      <c r="V81" s="1">
        <f t="shared" si="26"/>
        <v>2.6000000000000245E-2</v>
      </c>
      <c r="W81" s="1">
        <f t="shared" si="27"/>
        <v>-0.5519999999999996</v>
      </c>
      <c r="X81" s="1">
        <f t="shared" si="28"/>
        <v>-0.32599999999999985</v>
      </c>
    </row>
    <row r="82" spans="1:24" x14ac:dyDescent="0.3">
      <c r="A82" s="1">
        <v>6</v>
      </c>
      <c r="B82" s="1">
        <v>2.9</v>
      </c>
      <c r="C82" s="1">
        <v>4.5</v>
      </c>
      <c r="D82" s="1">
        <v>1.5</v>
      </c>
      <c r="E82" s="1" t="s">
        <v>19</v>
      </c>
      <c r="M82" s="1">
        <f t="shared" si="17"/>
        <v>0.99400000000000066</v>
      </c>
      <c r="N82" s="1">
        <f t="shared" si="18"/>
        <v>-0.51800000000000068</v>
      </c>
      <c r="O82" s="1">
        <f t="shared" si="19"/>
        <v>3.036</v>
      </c>
      <c r="P82" s="1">
        <f t="shared" si="20"/>
        <v>1.256</v>
      </c>
      <c r="Q82" s="1">
        <f t="shared" si="21"/>
        <v>6.4000000000000057E-2</v>
      </c>
      <c r="R82" s="1">
        <f t="shared" si="22"/>
        <v>0.12999999999999945</v>
      </c>
      <c r="S82" s="1">
        <f t="shared" si="23"/>
        <v>0.24000000000000021</v>
      </c>
      <c r="T82" s="1">
        <f t="shared" si="24"/>
        <v>0.17400000000000015</v>
      </c>
      <c r="U82" s="1">
        <f t="shared" si="25"/>
        <v>-0.5879999999999983</v>
      </c>
      <c r="V82" s="1">
        <f t="shared" si="26"/>
        <v>-7.3999999999999844E-2</v>
      </c>
      <c r="W82" s="1">
        <f t="shared" si="27"/>
        <v>-1.0519999999999996</v>
      </c>
      <c r="X82" s="1">
        <f t="shared" si="28"/>
        <v>-0.5259999999999998</v>
      </c>
    </row>
    <row r="83" spans="1:24" x14ac:dyDescent="0.3">
      <c r="A83" s="1">
        <v>5.7</v>
      </c>
      <c r="B83" s="1">
        <v>2.6</v>
      </c>
      <c r="C83" s="1">
        <v>3.5</v>
      </c>
      <c r="D83" s="1">
        <v>1</v>
      </c>
      <c r="E83" s="1" t="s">
        <v>19</v>
      </c>
      <c r="M83" s="1">
        <f t="shared" si="17"/>
        <v>0.69400000000000084</v>
      </c>
      <c r="N83" s="1">
        <f t="shared" si="18"/>
        <v>-0.8180000000000005</v>
      </c>
      <c r="O83" s="1">
        <f t="shared" si="19"/>
        <v>2.036</v>
      </c>
      <c r="P83" s="1">
        <f t="shared" si="20"/>
        <v>0.75600000000000012</v>
      </c>
      <c r="Q83" s="1">
        <f t="shared" si="21"/>
        <v>-0.23599999999999977</v>
      </c>
      <c r="R83" s="1">
        <f t="shared" si="22"/>
        <v>-0.17000000000000037</v>
      </c>
      <c r="S83" s="1">
        <f t="shared" si="23"/>
        <v>-0.75999999999999979</v>
      </c>
      <c r="T83" s="1">
        <f t="shared" si="24"/>
        <v>-0.32599999999999985</v>
      </c>
      <c r="U83" s="1">
        <f t="shared" si="25"/>
        <v>-0.88799999999999812</v>
      </c>
      <c r="V83" s="1">
        <f t="shared" si="26"/>
        <v>-0.37399999999999967</v>
      </c>
      <c r="W83" s="1">
        <f t="shared" si="27"/>
        <v>-2.0519999999999996</v>
      </c>
      <c r="X83" s="1">
        <f t="shared" si="28"/>
        <v>-1.0259999999999998</v>
      </c>
    </row>
    <row r="84" spans="1:24" x14ac:dyDescent="0.3">
      <c r="A84" s="1">
        <v>5.5</v>
      </c>
      <c r="B84" s="1">
        <v>2.4</v>
      </c>
      <c r="C84" s="1">
        <v>3.8</v>
      </c>
      <c r="D84" s="1">
        <v>1.1000000000000001</v>
      </c>
      <c r="E84" s="1" t="s">
        <v>19</v>
      </c>
      <c r="M84" s="1">
        <f t="shared" si="17"/>
        <v>0.49400000000000066</v>
      </c>
      <c r="N84" s="1">
        <f t="shared" si="18"/>
        <v>-1.0180000000000007</v>
      </c>
      <c r="O84" s="1">
        <f t="shared" si="19"/>
        <v>2.3359999999999999</v>
      </c>
      <c r="P84" s="1">
        <f t="shared" si="20"/>
        <v>0.85600000000000021</v>
      </c>
      <c r="Q84" s="1">
        <f t="shared" si="21"/>
        <v>-0.43599999999999994</v>
      </c>
      <c r="R84" s="1">
        <f t="shared" si="22"/>
        <v>-0.37000000000000055</v>
      </c>
      <c r="S84" s="1">
        <f t="shared" si="23"/>
        <v>-0.45999999999999996</v>
      </c>
      <c r="T84" s="1">
        <f t="shared" si="24"/>
        <v>-0.22599999999999976</v>
      </c>
      <c r="U84" s="1">
        <f t="shared" si="25"/>
        <v>-1.0879999999999983</v>
      </c>
      <c r="V84" s="1">
        <f t="shared" si="26"/>
        <v>-0.57399999999999984</v>
      </c>
      <c r="W84" s="1">
        <f t="shared" si="27"/>
        <v>-1.7519999999999998</v>
      </c>
      <c r="X84" s="1">
        <f t="shared" si="28"/>
        <v>-0.92599999999999971</v>
      </c>
    </row>
    <row r="85" spans="1:24" x14ac:dyDescent="0.3">
      <c r="A85" s="1">
        <v>5.5</v>
      </c>
      <c r="B85" s="1">
        <v>2.4</v>
      </c>
      <c r="C85" s="1">
        <v>3.7</v>
      </c>
      <c r="D85" s="1">
        <v>1</v>
      </c>
      <c r="E85" s="1" t="s">
        <v>19</v>
      </c>
      <c r="M85" s="1">
        <f t="shared" si="17"/>
        <v>0.49400000000000066</v>
      </c>
      <c r="N85" s="1">
        <f t="shared" si="18"/>
        <v>-1.0180000000000007</v>
      </c>
      <c r="O85" s="1">
        <f t="shared" si="19"/>
        <v>2.2360000000000002</v>
      </c>
      <c r="P85" s="1">
        <f t="shared" si="20"/>
        <v>0.75600000000000012</v>
      </c>
      <c r="Q85" s="1">
        <f t="shared" si="21"/>
        <v>-0.43599999999999994</v>
      </c>
      <c r="R85" s="1">
        <f t="shared" si="22"/>
        <v>-0.37000000000000055</v>
      </c>
      <c r="S85" s="1">
        <f t="shared" si="23"/>
        <v>-0.55999999999999961</v>
      </c>
      <c r="T85" s="1">
        <f t="shared" si="24"/>
        <v>-0.32599999999999985</v>
      </c>
      <c r="U85" s="1">
        <f t="shared" si="25"/>
        <v>-1.0879999999999983</v>
      </c>
      <c r="V85" s="1">
        <f t="shared" si="26"/>
        <v>-0.57399999999999984</v>
      </c>
      <c r="W85" s="1">
        <f t="shared" si="27"/>
        <v>-1.8519999999999994</v>
      </c>
      <c r="X85" s="1">
        <f t="shared" si="28"/>
        <v>-1.0259999999999998</v>
      </c>
    </row>
    <row r="86" spans="1:24" x14ac:dyDescent="0.3">
      <c r="A86" s="1">
        <v>5.8</v>
      </c>
      <c r="B86" s="1">
        <v>2.7</v>
      </c>
      <c r="C86" s="1">
        <v>3.9</v>
      </c>
      <c r="D86" s="1">
        <v>1.2</v>
      </c>
      <c r="E86" s="1" t="s">
        <v>19</v>
      </c>
      <c r="M86" s="1">
        <f t="shared" si="17"/>
        <v>0.79400000000000048</v>
      </c>
      <c r="N86" s="1">
        <f t="shared" si="18"/>
        <v>-0.71800000000000042</v>
      </c>
      <c r="O86" s="1">
        <f t="shared" si="19"/>
        <v>2.4359999999999999</v>
      </c>
      <c r="P86" s="1">
        <f t="shared" si="20"/>
        <v>0.95600000000000007</v>
      </c>
      <c r="Q86" s="1">
        <f t="shared" si="21"/>
        <v>-0.13600000000000012</v>
      </c>
      <c r="R86" s="1">
        <f t="shared" si="22"/>
        <v>-7.0000000000000284E-2</v>
      </c>
      <c r="S86" s="1">
        <f t="shared" si="23"/>
        <v>-0.35999999999999988</v>
      </c>
      <c r="T86" s="1">
        <f t="shared" si="24"/>
        <v>-0.12599999999999989</v>
      </c>
      <c r="U86" s="1">
        <f t="shared" si="25"/>
        <v>-0.78799999999999848</v>
      </c>
      <c r="V86" s="1">
        <f t="shared" si="26"/>
        <v>-0.27399999999999958</v>
      </c>
      <c r="W86" s="1">
        <f t="shared" si="27"/>
        <v>-1.6519999999999997</v>
      </c>
      <c r="X86" s="1">
        <f t="shared" si="28"/>
        <v>-0.82599999999999985</v>
      </c>
    </row>
    <row r="87" spans="1:24" x14ac:dyDescent="0.3">
      <c r="A87" s="1">
        <v>6</v>
      </c>
      <c r="B87" s="1">
        <v>2.7</v>
      </c>
      <c r="C87" s="1">
        <v>5.0999999999999996</v>
      </c>
      <c r="D87" s="1">
        <v>1.6</v>
      </c>
      <c r="E87" s="1" t="s">
        <v>19</v>
      </c>
      <c r="M87" s="1">
        <f t="shared" si="17"/>
        <v>0.99400000000000066</v>
      </c>
      <c r="N87" s="1">
        <f t="shared" si="18"/>
        <v>-0.71800000000000042</v>
      </c>
      <c r="O87" s="1">
        <f t="shared" si="19"/>
        <v>3.6359999999999997</v>
      </c>
      <c r="P87" s="1">
        <f t="shared" si="20"/>
        <v>1.3560000000000001</v>
      </c>
      <c r="Q87" s="1">
        <f t="shared" si="21"/>
        <v>6.4000000000000057E-2</v>
      </c>
      <c r="R87" s="1">
        <f t="shared" si="22"/>
        <v>-7.0000000000000284E-2</v>
      </c>
      <c r="S87" s="1">
        <f t="shared" si="23"/>
        <v>0.83999999999999986</v>
      </c>
      <c r="T87" s="1">
        <f t="shared" si="24"/>
        <v>0.27400000000000024</v>
      </c>
      <c r="U87" s="1">
        <f t="shared" si="25"/>
        <v>-0.5879999999999983</v>
      </c>
      <c r="V87" s="1">
        <f t="shared" si="26"/>
        <v>-0.27399999999999958</v>
      </c>
      <c r="W87" s="1">
        <f t="shared" si="27"/>
        <v>-0.45199999999999996</v>
      </c>
      <c r="X87" s="1">
        <f t="shared" si="28"/>
        <v>-0.42599999999999971</v>
      </c>
    </row>
    <row r="88" spans="1:24" x14ac:dyDescent="0.3">
      <c r="A88" s="1">
        <v>5.4</v>
      </c>
      <c r="B88" s="1">
        <v>3</v>
      </c>
      <c r="C88" s="1">
        <v>4.5</v>
      </c>
      <c r="D88" s="1">
        <v>1.5</v>
      </c>
      <c r="E88" s="1" t="s">
        <v>19</v>
      </c>
      <c r="M88" s="1">
        <f t="shared" si="17"/>
        <v>0.39400000000000102</v>
      </c>
      <c r="N88" s="1">
        <f t="shared" si="18"/>
        <v>-0.41800000000000059</v>
      </c>
      <c r="O88" s="1">
        <f t="shared" si="19"/>
        <v>3.036</v>
      </c>
      <c r="P88" s="1">
        <f t="shared" si="20"/>
        <v>1.256</v>
      </c>
      <c r="Q88" s="1">
        <f t="shared" si="21"/>
        <v>-0.53599999999999959</v>
      </c>
      <c r="R88" s="1">
        <f t="shared" si="22"/>
        <v>0.22999999999999954</v>
      </c>
      <c r="S88" s="1">
        <f t="shared" si="23"/>
        <v>0.24000000000000021</v>
      </c>
      <c r="T88" s="1">
        <f t="shared" si="24"/>
        <v>0.17400000000000015</v>
      </c>
      <c r="U88" s="1">
        <f t="shared" si="25"/>
        <v>-1.1879999999999979</v>
      </c>
      <c r="V88" s="1">
        <f t="shared" si="26"/>
        <v>2.6000000000000245E-2</v>
      </c>
      <c r="W88" s="1">
        <f t="shared" si="27"/>
        <v>-1.0519999999999996</v>
      </c>
      <c r="X88" s="1">
        <f t="shared" si="28"/>
        <v>-0.5259999999999998</v>
      </c>
    </row>
    <row r="89" spans="1:24" x14ac:dyDescent="0.3">
      <c r="A89" s="1">
        <v>6</v>
      </c>
      <c r="B89" s="1">
        <v>3.4</v>
      </c>
      <c r="C89" s="1">
        <v>4.5</v>
      </c>
      <c r="D89" s="1">
        <v>1.6</v>
      </c>
      <c r="E89" s="1" t="s">
        <v>19</v>
      </c>
      <c r="M89" s="1">
        <f t="shared" si="17"/>
        <v>0.99400000000000066</v>
      </c>
      <c r="N89" s="1">
        <f t="shared" si="18"/>
        <v>-1.8000000000000682E-2</v>
      </c>
      <c r="O89" s="1">
        <f t="shared" si="19"/>
        <v>3.036</v>
      </c>
      <c r="P89" s="1">
        <f t="shared" si="20"/>
        <v>1.3560000000000001</v>
      </c>
      <c r="Q89" s="1">
        <f t="shared" si="21"/>
        <v>6.4000000000000057E-2</v>
      </c>
      <c r="R89" s="1">
        <f t="shared" si="22"/>
        <v>0.62999999999999945</v>
      </c>
      <c r="S89" s="1">
        <f t="shared" si="23"/>
        <v>0.24000000000000021</v>
      </c>
      <c r="T89" s="1">
        <f t="shared" si="24"/>
        <v>0.27400000000000024</v>
      </c>
      <c r="U89" s="1">
        <f t="shared" si="25"/>
        <v>-0.5879999999999983</v>
      </c>
      <c r="V89" s="1">
        <f t="shared" si="26"/>
        <v>0.42600000000000016</v>
      </c>
      <c r="W89" s="1">
        <f t="shared" si="27"/>
        <v>-1.0519999999999996</v>
      </c>
      <c r="X89" s="1">
        <f t="shared" si="28"/>
        <v>-0.42599999999999971</v>
      </c>
    </row>
    <row r="90" spans="1:24" x14ac:dyDescent="0.3">
      <c r="A90" s="1">
        <v>6.7</v>
      </c>
      <c r="B90" s="1">
        <v>3.1</v>
      </c>
      <c r="C90" s="1">
        <v>4.7</v>
      </c>
      <c r="D90" s="1">
        <v>1.5</v>
      </c>
      <c r="E90" s="1" t="s">
        <v>19</v>
      </c>
      <c r="M90" s="1">
        <f t="shared" si="17"/>
        <v>1.6940000000000008</v>
      </c>
      <c r="N90" s="1">
        <f t="shared" si="18"/>
        <v>-0.3180000000000005</v>
      </c>
      <c r="O90" s="1">
        <f t="shared" si="19"/>
        <v>3.2360000000000002</v>
      </c>
      <c r="P90" s="1">
        <f t="shared" si="20"/>
        <v>1.256</v>
      </c>
      <c r="Q90" s="1">
        <f t="shared" si="21"/>
        <v>0.76400000000000023</v>
      </c>
      <c r="R90" s="1">
        <f t="shared" si="22"/>
        <v>0.32999999999999963</v>
      </c>
      <c r="S90" s="1">
        <f t="shared" si="23"/>
        <v>0.44000000000000039</v>
      </c>
      <c r="T90" s="1">
        <f t="shared" si="24"/>
        <v>0.17400000000000015</v>
      </c>
      <c r="U90" s="1">
        <f t="shared" si="25"/>
        <v>0.11200000000000188</v>
      </c>
      <c r="V90" s="1">
        <f t="shared" si="26"/>
        <v>0.12600000000000033</v>
      </c>
      <c r="W90" s="1">
        <f t="shared" si="27"/>
        <v>-0.85199999999999942</v>
      </c>
      <c r="X90" s="1">
        <f t="shared" si="28"/>
        <v>-0.5259999999999998</v>
      </c>
    </row>
    <row r="91" spans="1:24" x14ac:dyDescent="0.3">
      <c r="A91" s="1">
        <v>6.3</v>
      </c>
      <c r="B91" s="1">
        <v>2.2999999999999998</v>
      </c>
      <c r="C91" s="1">
        <v>4.4000000000000004</v>
      </c>
      <c r="D91" s="1">
        <v>1.3</v>
      </c>
      <c r="E91" s="1" t="s">
        <v>19</v>
      </c>
      <c r="M91" s="1">
        <f t="shared" si="17"/>
        <v>1.2940000000000005</v>
      </c>
      <c r="N91" s="1">
        <f t="shared" si="18"/>
        <v>-1.1180000000000008</v>
      </c>
      <c r="O91" s="1">
        <f t="shared" si="19"/>
        <v>2.9360000000000004</v>
      </c>
      <c r="P91" s="1">
        <f t="shared" si="20"/>
        <v>1.056</v>
      </c>
      <c r="Q91" s="1">
        <f t="shared" si="21"/>
        <v>0.36399999999999988</v>
      </c>
      <c r="R91" s="1">
        <f t="shared" si="22"/>
        <v>-0.47000000000000064</v>
      </c>
      <c r="S91" s="1">
        <f t="shared" si="23"/>
        <v>0.14000000000000057</v>
      </c>
      <c r="T91" s="1">
        <f t="shared" si="24"/>
        <v>-2.5999999999999801E-2</v>
      </c>
      <c r="U91" s="1">
        <f t="shared" si="25"/>
        <v>-0.28799999999999848</v>
      </c>
      <c r="V91" s="1">
        <f t="shared" si="26"/>
        <v>-0.67399999999999993</v>
      </c>
      <c r="W91" s="1">
        <f t="shared" si="27"/>
        <v>-1.1519999999999992</v>
      </c>
      <c r="X91" s="1">
        <f t="shared" si="28"/>
        <v>-0.72599999999999976</v>
      </c>
    </row>
    <row r="92" spans="1:24" x14ac:dyDescent="0.3">
      <c r="A92" s="1">
        <v>5.6</v>
      </c>
      <c r="B92" s="1">
        <v>3</v>
      </c>
      <c r="C92" s="1">
        <v>4.0999999999999996</v>
      </c>
      <c r="D92" s="1">
        <v>1.3</v>
      </c>
      <c r="E92" s="1" t="s">
        <v>19</v>
      </c>
      <c r="M92" s="1">
        <f t="shared" si="17"/>
        <v>0.59400000000000031</v>
      </c>
      <c r="N92" s="1">
        <f t="shared" si="18"/>
        <v>-0.41800000000000059</v>
      </c>
      <c r="O92" s="1">
        <f t="shared" si="19"/>
        <v>2.6359999999999997</v>
      </c>
      <c r="P92" s="1">
        <f t="shared" si="20"/>
        <v>1.056</v>
      </c>
      <c r="Q92" s="1">
        <f t="shared" si="21"/>
        <v>-0.3360000000000003</v>
      </c>
      <c r="R92" s="1">
        <f t="shared" si="22"/>
        <v>0.22999999999999954</v>
      </c>
      <c r="S92" s="1">
        <f t="shared" si="23"/>
        <v>-0.16000000000000014</v>
      </c>
      <c r="T92" s="1">
        <f t="shared" si="24"/>
        <v>-2.5999999999999801E-2</v>
      </c>
      <c r="U92" s="1">
        <f t="shared" si="25"/>
        <v>-0.98799999999999866</v>
      </c>
      <c r="V92" s="1">
        <f t="shared" si="26"/>
        <v>2.6000000000000245E-2</v>
      </c>
      <c r="W92" s="1">
        <f t="shared" si="27"/>
        <v>-1.452</v>
      </c>
      <c r="X92" s="1">
        <f t="shared" si="28"/>
        <v>-0.72599999999999976</v>
      </c>
    </row>
    <row r="93" spans="1:24" x14ac:dyDescent="0.3">
      <c r="A93" s="1">
        <v>5.5</v>
      </c>
      <c r="B93" s="1">
        <v>2.5</v>
      </c>
      <c r="C93" s="1">
        <v>4</v>
      </c>
      <c r="D93" s="1">
        <v>1.3</v>
      </c>
      <c r="E93" s="1" t="s">
        <v>19</v>
      </c>
      <c r="M93" s="1">
        <f t="shared" si="17"/>
        <v>0.49400000000000066</v>
      </c>
      <c r="N93" s="1">
        <f t="shared" si="18"/>
        <v>-0.91800000000000059</v>
      </c>
      <c r="O93" s="1">
        <f t="shared" si="19"/>
        <v>2.536</v>
      </c>
      <c r="P93" s="1">
        <f t="shared" si="20"/>
        <v>1.056</v>
      </c>
      <c r="Q93" s="1">
        <f t="shared" si="21"/>
        <v>-0.43599999999999994</v>
      </c>
      <c r="R93" s="1">
        <f t="shared" si="22"/>
        <v>-0.27000000000000046</v>
      </c>
      <c r="S93" s="1">
        <f t="shared" si="23"/>
        <v>-0.25999999999999979</v>
      </c>
      <c r="T93" s="1">
        <f t="shared" si="24"/>
        <v>-2.5999999999999801E-2</v>
      </c>
      <c r="U93" s="1">
        <f t="shared" si="25"/>
        <v>-1.0879999999999983</v>
      </c>
      <c r="V93" s="1">
        <f t="shared" si="26"/>
        <v>-0.47399999999999975</v>
      </c>
      <c r="W93" s="1">
        <f t="shared" si="27"/>
        <v>-1.5519999999999996</v>
      </c>
      <c r="X93" s="1">
        <f t="shared" si="28"/>
        <v>-0.72599999999999976</v>
      </c>
    </row>
    <row r="94" spans="1:24" x14ac:dyDescent="0.3">
      <c r="A94" s="1">
        <v>5.5</v>
      </c>
      <c r="B94" s="1">
        <v>2.6</v>
      </c>
      <c r="C94" s="1">
        <v>4.4000000000000004</v>
      </c>
      <c r="D94" s="1">
        <v>1.2</v>
      </c>
      <c r="E94" s="1" t="s">
        <v>19</v>
      </c>
      <c r="M94" s="1">
        <f t="shared" si="17"/>
        <v>0.49400000000000066</v>
      </c>
      <c r="N94" s="1">
        <f t="shared" si="18"/>
        <v>-0.8180000000000005</v>
      </c>
      <c r="O94" s="1">
        <f t="shared" si="19"/>
        <v>2.9360000000000004</v>
      </c>
      <c r="P94" s="1">
        <f t="shared" si="20"/>
        <v>0.95600000000000007</v>
      </c>
      <c r="Q94" s="1">
        <f t="shared" si="21"/>
        <v>-0.43599999999999994</v>
      </c>
      <c r="R94" s="1">
        <f t="shared" si="22"/>
        <v>-0.17000000000000037</v>
      </c>
      <c r="S94" s="1">
        <f t="shared" si="23"/>
        <v>0.14000000000000057</v>
      </c>
      <c r="T94" s="1">
        <f t="shared" si="24"/>
        <v>-0.12599999999999989</v>
      </c>
      <c r="U94" s="1">
        <f t="shared" si="25"/>
        <v>-1.0879999999999983</v>
      </c>
      <c r="V94" s="1">
        <f t="shared" si="26"/>
        <v>-0.37399999999999967</v>
      </c>
      <c r="W94" s="1">
        <f t="shared" si="27"/>
        <v>-1.1519999999999992</v>
      </c>
      <c r="X94" s="1">
        <f t="shared" si="28"/>
        <v>-0.82599999999999985</v>
      </c>
    </row>
    <row r="95" spans="1:24" x14ac:dyDescent="0.3">
      <c r="A95" s="1">
        <v>6.1</v>
      </c>
      <c r="B95" s="1">
        <v>3</v>
      </c>
      <c r="C95" s="1">
        <v>4.5999999999999996</v>
      </c>
      <c r="D95" s="1">
        <v>1.4</v>
      </c>
      <c r="E95" s="1" t="s">
        <v>19</v>
      </c>
      <c r="M95" s="1">
        <f t="shared" si="17"/>
        <v>1.0940000000000003</v>
      </c>
      <c r="N95" s="1">
        <f t="shared" si="18"/>
        <v>-0.41800000000000059</v>
      </c>
      <c r="O95" s="1">
        <f t="shared" si="19"/>
        <v>3.1359999999999997</v>
      </c>
      <c r="P95" s="1">
        <f t="shared" si="20"/>
        <v>1.1559999999999999</v>
      </c>
      <c r="Q95" s="1">
        <f t="shared" si="21"/>
        <v>0.1639999999999997</v>
      </c>
      <c r="R95" s="1">
        <f t="shared" si="22"/>
        <v>0.22999999999999954</v>
      </c>
      <c r="S95" s="1">
        <f t="shared" si="23"/>
        <v>0.33999999999999986</v>
      </c>
      <c r="T95" s="1">
        <f t="shared" si="24"/>
        <v>7.4000000000000066E-2</v>
      </c>
      <c r="U95" s="1">
        <f t="shared" si="25"/>
        <v>-0.48799999999999866</v>
      </c>
      <c r="V95" s="1">
        <f t="shared" si="26"/>
        <v>2.6000000000000245E-2</v>
      </c>
      <c r="W95" s="1">
        <f t="shared" si="27"/>
        <v>-0.95199999999999996</v>
      </c>
      <c r="X95" s="1">
        <f t="shared" si="28"/>
        <v>-0.62599999999999989</v>
      </c>
    </row>
    <row r="96" spans="1:24" x14ac:dyDescent="0.3">
      <c r="A96" s="1">
        <v>5.8</v>
      </c>
      <c r="B96" s="1">
        <v>2.6</v>
      </c>
      <c r="C96" s="1">
        <v>4</v>
      </c>
      <c r="D96" s="1">
        <v>1.2</v>
      </c>
      <c r="E96" s="1" t="s">
        <v>19</v>
      </c>
      <c r="M96" s="1">
        <f t="shared" si="17"/>
        <v>0.79400000000000048</v>
      </c>
      <c r="N96" s="1">
        <f t="shared" si="18"/>
        <v>-0.8180000000000005</v>
      </c>
      <c r="O96" s="1">
        <f t="shared" si="19"/>
        <v>2.536</v>
      </c>
      <c r="P96" s="1">
        <f t="shared" si="20"/>
        <v>0.95600000000000007</v>
      </c>
      <c r="Q96" s="1">
        <f t="shared" si="21"/>
        <v>-0.13600000000000012</v>
      </c>
      <c r="R96" s="1">
        <f t="shared" si="22"/>
        <v>-0.17000000000000037</v>
      </c>
      <c r="S96" s="1">
        <f t="shared" si="23"/>
        <v>-0.25999999999999979</v>
      </c>
      <c r="T96" s="1">
        <f t="shared" si="24"/>
        <v>-0.12599999999999989</v>
      </c>
      <c r="U96" s="1">
        <f t="shared" si="25"/>
        <v>-0.78799999999999848</v>
      </c>
      <c r="V96" s="1">
        <f t="shared" si="26"/>
        <v>-0.37399999999999967</v>
      </c>
      <c r="W96" s="1">
        <f t="shared" si="27"/>
        <v>-1.5519999999999996</v>
      </c>
      <c r="X96" s="1">
        <f t="shared" si="28"/>
        <v>-0.82599999999999985</v>
      </c>
    </row>
    <row r="97" spans="1:24" x14ac:dyDescent="0.3">
      <c r="A97" s="1">
        <v>5</v>
      </c>
      <c r="B97" s="1">
        <v>2.2999999999999998</v>
      </c>
      <c r="C97" s="1">
        <v>3.3</v>
      </c>
      <c r="D97" s="1">
        <v>1</v>
      </c>
      <c r="E97" s="1" t="s">
        <v>19</v>
      </c>
      <c r="M97" s="1">
        <f t="shared" si="17"/>
        <v>-5.9999999999993392E-3</v>
      </c>
      <c r="N97" s="1">
        <f t="shared" si="18"/>
        <v>-1.1180000000000008</v>
      </c>
      <c r="O97" s="1">
        <f t="shared" si="19"/>
        <v>1.8359999999999999</v>
      </c>
      <c r="P97" s="1">
        <f t="shared" si="20"/>
        <v>0.75600000000000012</v>
      </c>
      <c r="Q97" s="1">
        <f t="shared" si="21"/>
        <v>-0.93599999999999994</v>
      </c>
      <c r="R97" s="1">
        <f t="shared" si="22"/>
        <v>-0.47000000000000064</v>
      </c>
      <c r="S97" s="1">
        <f t="shared" si="23"/>
        <v>-0.96</v>
      </c>
      <c r="T97" s="1">
        <f t="shared" si="24"/>
        <v>-0.32599999999999985</v>
      </c>
      <c r="U97" s="1">
        <f t="shared" si="25"/>
        <v>-1.5879999999999983</v>
      </c>
      <c r="V97" s="1">
        <f t="shared" si="26"/>
        <v>-0.67399999999999993</v>
      </c>
      <c r="W97" s="1">
        <f t="shared" si="27"/>
        <v>-2.2519999999999998</v>
      </c>
      <c r="X97" s="1">
        <f t="shared" si="28"/>
        <v>-1.0259999999999998</v>
      </c>
    </row>
    <row r="98" spans="1:24" x14ac:dyDescent="0.3">
      <c r="A98" s="1">
        <v>5.6</v>
      </c>
      <c r="B98" s="1">
        <v>2.7</v>
      </c>
      <c r="C98" s="1">
        <v>4.2</v>
      </c>
      <c r="D98" s="1">
        <v>1.3</v>
      </c>
      <c r="E98" s="1" t="s">
        <v>19</v>
      </c>
      <c r="M98" s="1">
        <f t="shared" si="17"/>
        <v>0.59400000000000031</v>
      </c>
      <c r="N98" s="1">
        <f t="shared" si="18"/>
        <v>-0.71800000000000042</v>
      </c>
      <c r="O98" s="1">
        <f t="shared" si="19"/>
        <v>2.7360000000000002</v>
      </c>
      <c r="P98" s="1">
        <f t="shared" si="20"/>
        <v>1.056</v>
      </c>
      <c r="Q98" s="1">
        <f t="shared" si="21"/>
        <v>-0.3360000000000003</v>
      </c>
      <c r="R98" s="1">
        <f t="shared" si="22"/>
        <v>-7.0000000000000284E-2</v>
      </c>
      <c r="S98" s="1">
        <f t="shared" si="23"/>
        <v>-5.9999999999999609E-2</v>
      </c>
      <c r="T98" s="1">
        <f t="shared" si="24"/>
        <v>-2.5999999999999801E-2</v>
      </c>
      <c r="U98" s="1">
        <f t="shared" si="25"/>
        <v>-0.98799999999999866</v>
      </c>
      <c r="V98" s="1">
        <f t="shared" si="26"/>
        <v>-0.27399999999999958</v>
      </c>
      <c r="W98" s="1">
        <f t="shared" si="27"/>
        <v>-1.3519999999999994</v>
      </c>
      <c r="X98" s="1">
        <f t="shared" si="28"/>
        <v>-0.72599999999999976</v>
      </c>
    </row>
    <row r="99" spans="1:24" x14ac:dyDescent="0.3">
      <c r="A99" s="1">
        <v>5.7</v>
      </c>
      <c r="B99" s="1">
        <v>3</v>
      </c>
      <c r="C99" s="1">
        <v>4.2</v>
      </c>
      <c r="D99" s="1">
        <v>1.2</v>
      </c>
      <c r="E99" s="1" t="s">
        <v>19</v>
      </c>
      <c r="M99" s="1">
        <f t="shared" si="17"/>
        <v>0.69400000000000084</v>
      </c>
      <c r="N99" s="1">
        <f t="shared" si="18"/>
        <v>-0.41800000000000059</v>
      </c>
      <c r="O99" s="1">
        <f t="shared" si="19"/>
        <v>2.7360000000000002</v>
      </c>
      <c r="P99" s="1">
        <f t="shared" si="20"/>
        <v>0.95600000000000007</v>
      </c>
      <c r="Q99" s="1">
        <f t="shared" si="21"/>
        <v>-0.23599999999999977</v>
      </c>
      <c r="R99" s="1">
        <f t="shared" si="22"/>
        <v>0.22999999999999954</v>
      </c>
      <c r="S99" s="1">
        <f t="shared" si="23"/>
        <v>-5.9999999999999609E-2</v>
      </c>
      <c r="T99" s="1">
        <f t="shared" si="24"/>
        <v>-0.12599999999999989</v>
      </c>
      <c r="U99" s="1">
        <f t="shared" si="25"/>
        <v>-0.88799999999999812</v>
      </c>
      <c r="V99" s="1">
        <f t="shared" si="26"/>
        <v>2.6000000000000245E-2</v>
      </c>
      <c r="W99" s="1">
        <f t="shared" si="27"/>
        <v>-1.3519999999999994</v>
      </c>
      <c r="X99" s="1">
        <f t="shared" si="28"/>
        <v>-0.82599999999999985</v>
      </c>
    </row>
    <row r="100" spans="1:24" x14ac:dyDescent="0.3">
      <c r="A100" s="1">
        <v>5.7</v>
      </c>
      <c r="B100" s="1">
        <v>2.9</v>
      </c>
      <c r="C100" s="1">
        <v>4.2</v>
      </c>
      <c r="D100" s="1">
        <v>1.3</v>
      </c>
      <c r="E100" s="1" t="s">
        <v>19</v>
      </c>
      <c r="M100" s="1">
        <f t="shared" si="17"/>
        <v>0.69400000000000084</v>
      </c>
      <c r="N100" s="1">
        <f t="shared" si="18"/>
        <v>-0.51800000000000068</v>
      </c>
      <c r="O100" s="1">
        <f t="shared" si="19"/>
        <v>2.7360000000000002</v>
      </c>
      <c r="P100" s="1">
        <f t="shared" si="20"/>
        <v>1.056</v>
      </c>
      <c r="Q100" s="1">
        <f t="shared" si="21"/>
        <v>-0.23599999999999977</v>
      </c>
      <c r="R100" s="1">
        <f t="shared" si="22"/>
        <v>0.12999999999999945</v>
      </c>
      <c r="S100" s="1">
        <f t="shared" si="23"/>
        <v>-5.9999999999999609E-2</v>
      </c>
      <c r="T100" s="1">
        <f t="shared" si="24"/>
        <v>-2.5999999999999801E-2</v>
      </c>
      <c r="U100" s="1">
        <f t="shared" si="25"/>
        <v>-0.88799999999999812</v>
      </c>
      <c r="V100" s="1">
        <f t="shared" si="26"/>
        <v>-7.3999999999999844E-2</v>
      </c>
      <c r="W100" s="1">
        <f t="shared" si="27"/>
        <v>-1.3519999999999994</v>
      </c>
      <c r="X100" s="1">
        <f t="shared" si="28"/>
        <v>-0.72599999999999976</v>
      </c>
    </row>
    <row r="101" spans="1:24" x14ac:dyDescent="0.3">
      <c r="A101" s="1">
        <v>6.2</v>
      </c>
      <c r="B101" s="1">
        <v>2.9</v>
      </c>
      <c r="C101" s="1">
        <v>4.3</v>
      </c>
      <c r="D101" s="1">
        <v>1.3</v>
      </c>
      <c r="E101" s="1" t="s">
        <v>19</v>
      </c>
      <c r="M101" s="1">
        <f t="shared" si="17"/>
        <v>1.1940000000000008</v>
      </c>
      <c r="N101" s="1">
        <f t="shared" si="18"/>
        <v>-0.51800000000000068</v>
      </c>
      <c r="O101" s="1">
        <f t="shared" si="19"/>
        <v>2.8359999999999999</v>
      </c>
      <c r="P101" s="1">
        <f t="shared" si="20"/>
        <v>1.056</v>
      </c>
      <c r="Q101" s="1">
        <f t="shared" si="21"/>
        <v>0.26400000000000023</v>
      </c>
      <c r="R101" s="1">
        <f t="shared" si="22"/>
        <v>0.12999999999999945</v>
      </c>
      <c r="S101" s="1">
        <f t="shared" si="23"/>
        <v>4.0000000000000036E-2</v>
      </c>
      <c r="T101" s="1">
        <f t="shared" si="24"/>
        <v>-2.5999999999999801E-2</v>
      </c>
      <c r="U101" s="1">
        <f t="shared" si="25"/>
        <v>-0.38799999999999812</v>
      </c>
      <c r="V101" s="1">
        <f t="shared" si="26"/>
        <v>-7.3999999999999844E-2</v>
      </c>
      <c r="W101" s="1">
        <f t="shared" si="27"/>
        <v>-1.2519999999999998</v>
      </c>
      <c r="X101" s="1">
        <f t="shared" si="28"/>
        <v>-0.72599999999999976</v>
      </c>
    </row>
    <row r="102" spans="1:24" x14ac:dyDescent="0.3">
      <c r="A102" s="1">
        <v>5.0999999999999996</v>
      </c>
      <c r="B102" s="1">
        <v>2.5</v>
      </c>
      <c r="C102" s="1">
        <v>3</v>
      </c>
      <c r="D102" s="1">
        <v>1.1000000000000001</v>
      </c>
      <c r="E102" s="1" t="s">
        <v>19</v>
      </c>
      <c r="M102" s="1">
        <f t="shared" si="17"/>
        <v>9.4000000000000306E-2</v>
      </c>
      <c r="N102" s="1">
        <f t="shared" si="18"/>
        <v>-0.91800000000000059</v>
      </c>
      <c r="O102" s="1">
        <f t="shared" si="19"/>
        <v>1.536</v>
      </c>
      <c r="P102" s="1">
        <f t="shared" si="20"/>
        <v>0.85600000000000021</v>
      </c>
      <c r="Q102" s="1">
        <f t="shared" si="21"/>
        <v>-0.8360000000000003</v>
      </c>
      <c r="R102" s="1">
        <f t="shared" si="22"/>
        <v>-0.27000000000000046</v>
      </c>
      <c r="S102" s="1">
        <f t="shared" si="23"/>
        <v>-1.2599999999999998</v>
      </c>
      <c r="T102" s="1">
        <f t="shared" si="24"/>
        <v>-0.22599999999999976</v>
      </c>
      <c r="U102" s="1">
        <f t="shared" si="25"/>
        <v>-1.4879999999999987</v>
      </c>
      <c r="V102" s="1">
        <f t="shared" si="26"/>
        <v>-0.47399999999999975</v>
      </c>
      <c r="W102" s="1">
        <f t="shared" si="27"/>
        <v>-2.5519999999999996</v>
      </c>
      <c r="X102" s="1">
        <f t="shared" si="28"/>
        <v>-0.92599999999999971</v>
      </c>
    </row>
    <row r="103" spans="1:24" x14ac:dyDescent="0.3">
      <c r="A103" s="1">
        <v>5.7</v>
      </c>
      <c r="B103" s="1">
        <v>2.8</v>
      </c>
      <c r="C103" s="1">
        <v>4.0999999999999996</v>
      </c>
      <c r="D103" s="1">
        <v>1.3</v>
      </c>
      <c r="E103" s="1" t="s">
        <v>19</v>
      </c>
      <c r="H103" s="1" t="str">
        <f>E104</f>
        <v>Iris-virginica</v>
      </c>
      <c r="M103" s="1">
        <f t="shared" si="17"/>
        <v>0.69400000000000084</v>
      </c>
      <c r="N103" s="1">
        <f t="shared" si="18"/>
        <v>-0.61800000000000077</v>
      </c>
      <c r="O103" s="1">
        <f t="shared" si="19"/>
        <v>2.6359999999999997</v>
      </c>
      <c r="P103" s="1">
        <f t="shared" si="20"/>
        <v>1.056</v>
      </c>
      <c r="Q103" s="1">
        <f t="shared" si="21"/>
        <v>-0.23599999999999977</v>
      </c>
      <c r="R103" s="1">
        <f t="shared" si="22"/>
        <v>2.9999999999999361E-2</v>
      </c>
      <c r="S103" s="1">
        <f t="shared" si="23"/>
        <v>-0.16000000000000014</v>
      </c>
      <c r="T103" s="1">
        <f t="shared" si="24"/>
        <v>-2.5999999999999801E-2</v>
      </c>
      <c r="U103" s="1">
        <f t="shared" si="25"/>
        <v>-0.88799999999999812</v>
      </c>
      <c r="V103" s="1">
        <f t="shared" si="26"/>
        <v>-0.17399999999999993</v>
      </c>
      <c r="W103" s="1">
        <f t="shared" si="27"/>
        <v>-1.452</v>
      </c>
      <c r="X103" s="1">
        <f t="shared" si="28"/>
        <v>-0.72599999999999976</v>
      </c>
    </row>
    <row r="104" spans="1:24" x14ac:dyDescent="0.3">
      <c r="A104" s="1">
        <v>6.3</v>
      </c>
      <c r="B104" s="1">
        <v>3.3</v>
      </c>
      <c r="C104" s="1">
        <v>6</v>
      </c>
      <c r="D104" s="1">
        <v>2.5</v>
      </c>
      <c r="E104" s="1" t="s">
        <v>20</v>
      </c>
      <c r="G104" s="1" t="s">
        <v>30</v>
      </c>
      <c r="H104" s="1">
        <f>AVERAGE(A104:A153)</f>
        <v>6.5879999999999983</v>
      </c>
      <c r="I104" s="1">
        <f>AVERAGE(B104:B153)</f>
        <v>2.9739999999999998</v>
      </c>
      <c r="J104" s="1">
        <f>AVERAGE(C104:C153)</f>
        <v>5.5519999999999996</v>
      </c>
      <c r="K104" s="1">
        <f>AVERAGE(D104:D153)</f>
        <v>2.0259999999999998</v>
      </c>
      <c r="M104" s="1">
        <f t="shared" si="17"/>
        <v>1.2940000000000005</v>
      </c>
      <c r="N104" s="1">
        <f t="shared" si="18"/>
        <v>-0.11800000000000077</v>
      </c>
      <c r="O104" s="1">
        <f t="shared" si="19"/>
        <v>4.5359999999999996</v>
      </c>
      <c r="P104" s="1">
        <f t="shared" si="20"/>
        <v>2.2560000000000002</v>
      </c>
      <c r="Q104" s="1">
        <f t="shared" si="21"/>
        <v>0.36399999999999988</v>
      </c>
      <c r="R104" s="1">
        <f t="shared" si="22"/>
        <v>0.52999999999999936</v>
      </c>
      <c r="S104" s="1">
        <f t="shared" si="23"/>
        <v>1.7400000000000002</v>
      </c>
      <c r="T104" s="1">
        <f t="shared" si="24"/>
        <v>1.1740000000000002</v>
      </c>
      <c r="U104" s="1">
        <f t="shared" si="25"/>
        <v>-0.28799999999999848</v>
      </c>
      <c r="V104" s="1">
        <f t="shared" si="26"/>
        <v>0.32600000000000007</v>
      </c>
      <c r="W104" s="1">
        <f t="shared" si="27"/>
        <v>0.4480000000000004</v>
      </c>
      <c r="X104" s="1">
        <f t="shared" si="28"/>
        <v>0.4740000000000002</v>
      </c>
    </row>
    <row r="105" spans="1:24" x14ac:dyDescent="0.3">
      <c r="A105" s="1">
        <v>5.8</v>
      </c>
      <c r="B105" s="1">
        <v>2.7</v>
      </c>
      <c r="C105" s="1">
        <v>5.0999999999999996</v>
      </c>
      <c r="D105" s="1">
        <v>1.9</v>
      </c>
      <c r="E105" s="1" t="s">
        <v>20</v>
      </c>
      <c r="G105" s="1" t="s">
        <v>31</v>
      </c>
      <c r="H105" s="1">
        <f>_xlfn.VAR.P(A104:A153)</f>
        <v>0.39625599999999994</v>
      </c>
      <c r="I105" s="1">
        <f>_xlfn.COVARIANCE.P(A104:A153,B104:B153)</f>
        <v>9.1887999999999984E-2</v>
      </c>
      <c r="J105" s="1">
        <f>_xlfn.COVARIANCE.P(A104:A153,C104:C153)</f>
        <v>0.29722400000000004</v>
      </c>
      <c r="K105" s="1">
        <f>_xlfn.COVARIANCE.P(A104:A153,D104:D153)</f>
        <v>4.8112000000000023E-2</v>
      </c>
      <c r="M105" s="1">
        <f t="shared" si="17"/>
        <v>0.79400000000000048</v>
      </c>
      <c r="N105" s="1">
        <f t="shared" si="18"/>
        <v>-0.71800000000000042</v>
      </c>
      <c r="O105" s="1">
        <f t="shared" si="19"/>
        <v>3.6359999999999997</v>
      </c>
      <c r="P105" s="1">
        <f t="shared" si="20"/>
        <v>1.6559999999999999</v>
      </c>
      <c r="Q105" s="1">
        <f t="shared" si="21"/>
        <v>-0.13600000000000012</v>
      </c>
      <c r="R105" s="1">
        <f t="shared" si="22"/>
        <v>-7.0000000000000284E-2</v>
      </c>
      <c r="S105" s="1">
        <f t="shared" si="23"/>
        <v>0.83999999999999986</v>
      </c>
      <c r="T105" s="1">
        <f t="shared" si="24"/>
        <v>0.57400000000000007</v>
      </c>
      <c r="U105" s="1">
        <f t="shared" si="25"/>
        <v>-0.78799999999999848</v>
      </c>
      <c r="V105" s="1">
        <f t="shared" si="26"/>
        <v>-0.27399999999999958</v>
      </c>
      <c r="W105" s="1">
        <f t="shared" si="27"/>
        <v>-0.45199999999999996</v>
      </c>
      <c r="X105" s="1">
        <f t="shared" si="28"/>
        <v>-0.12599999999999989</v>
      </c>
    </row>
    <row r="106" spans="1:24" x14ac:dyDescent="0.3">
      <c r="A106" s="1">
        <v>7.1</v>
      </c>
      <c r="B106" s="1">
        <v>3</v>
      </c>
      <c r="C106" s="1">
        <v>5.9</v>
      </c>
      <c r="D106" s="1">
        <v>2.1</v>
      </c>
      <c r="E106" s="1" t="s">
        <v>20</v>
      </c>
      <c r="H106" s="1">
        <f>I105</f>
        <v>9.1887999999999984E-2</v>
      </c>
      <c r="I106" s="1">
        <f>_xlfn.VAR.P(B104:B153)</f>
        <v>0.10192400000000199</v>
      </c>
      <c r="J106" s="1">
        <f>_xlfn.COVARIANCE.P(B104:B153,C104:C153)</f>
        <v>6.9951999999999973E-2</v>
      </c>
      <c r="K106" s="1">
        <f>_xlfn.COVARIANCE.P(B104:B153,D104:D153)</f>
        <v>4.6676000000000009E-2</v>
      </c>
      <c r="M106" s="1">
        <f t="shared" si="17"/>
        <v>2.0940000000000003</v>
      </c>
      <c r="N106" s="1">
        <f t="shared" si="18"/>
        <v>-0.41800000000000059</v>
      </c>
      <c r="O106" s="1">
        <f t="shared" si="19"/>
        <v>4.4359999999999999</v>
      </c>
      <c r="P106" s="1">
        <f t="shared" si="20"/>
        <v>1.8560000000000001</v>
      </c>
      <c r="Q106" s="1">
        <f t="shared" si="21"/>
        <v>1.1639999999999997</v>
      </c>
      <c r="R106" s="1">
        <f t="shared" si="22"/>
        <v>0.22999999999999954</v>
      </c>
      <c r="S106" s="1">
        <f t="shared" si="23"/>
        <v>1.6400000000000006</v>
      </c>
      <c r="T106" s="1">
        <f t="shared" si="24"/>
        <v>0.77400000000000024</v>
      </c>
      <c r="U106" s="1">
        <f t="shared" si="25"/>
        <v>0.51200000000000134</v>
      </c>
      <c r="V106" s="1">
        <f t="shared" si="26"/>
        <v>2.6000000000000245E-2</v>
      </c>
      <c r="W106" s="1">
        <f t="shared" si="27"/>
        <v>0.34800000000000075</v>
      </c>
      <c r="X106" s="1">
        <f t="shared" si="28"/>
        <v>7.4000000000000288E-2</v>
      </c>
    </row>
    <row r="107" spans="1:24" x14ac:dyDescent="0.3">
      <c r="A107" s="1">
        <v>6.3</v>
      </c>
      <c r="B107" s="1">
        <v>2.9</v>
      </c>
      <c r="C107" s="1">
        <v>5.6</v>
      </c>
      <c r="D107" s="1">
        <v>1.8</v>
      </c>
      <c r="E107" s="1" t="s">
        <v>20</v>
      </c>
      <c r="H107" s="1">
        <f>J105</f>
        <v>0.29722400000000004</v>
      </c>
      <c r="I107" s="1">
        <f>J106</f>
        <v>6.9951999999999973E-2</v>
      </c>
      <c r="J107" s="1">
        <f>_xlfn.VAR.P(C104:C153)</f>
        <v>0.29849600000000021</v>
      </c>
      <c r="K107" s="1">
        <f>_xlfn.COVARIANCE.P(C104:C153,D104:D153)</f>
        <v>4.7848000000000009E-2</v>
      </c>
      <c r="M107" s="1">
        <f t="shared" si="17"/>
        <v>1.2940000000000005</v>
      </c>
      <c r="N107" s="1">
        <f t="shared" si="18"/>
        <v>-0.51800000000000068</v>
      </c>
      <c r="O107" s="1">
        <f t="shared" si="19"/>
        <v>4.1359999999999992</v>
      </c>
      <c r="P107" s="1">
        <f t="shared" si="20"/>
        <v>1.556</v>
      </c>
      <c r="Q107" s="1">
        <f t="shared" si="21"/>
        <v>0.36399999999999988</v>
      </c>
      <c r="R107" s="1">
        <f t="shared" si="22"/>
        <v>0.12999999999999945</v>
      </c>
      <c r="S107" s="1">
        <f t="shared" si="23"/>
        <v>1.3399999999999999</v>
      </c>
      <c r="T107" s="1">
        <f t="shared" si="24"/>
        <v>0.4740000000000002</v>
      </c>
      <c r="U107" s="1">
        <f t="shared" si="25"/>
        <v>-0.28799999999999848</v>
      </c>
      <c r="V107" s="1">
        <f t="shared" si="26"/>
        <v>-7.3999999999999844E-2</v>
      </c>
      <c r="W107" s="1">
        <f t="shared" si="27"/>
        <v>4.8000000000000043E-2</v>
      </c>
      <c r="X107" s="1">
        <f t="shared" si="28"/>
        <v>-0.22599999999999976</v>
      </c>
    </row>
    <row r="108" spans="1:24" x14ac:dyDescent="0.3">
      <c r="A108" s="1">
        <v>6.5</v>
      </c>
      <c r="B108" s="1">
        <v>3</v>
      </c>
      <c r="C108" s="1">
        <v>5.8</v>
      </c>
      <c r="D108" s="1">
        <v>2.2000000000000002</v>
      </c>
      <c r="E108" s="1" t="s">
        <v>20</v>
      </c>
      <c r="H108" s="1">
        <f>K105</f>
        <v>4.8112000000000023E-2</v>
      </c>
      <c r="I108" s="1">
        <f>K106</f>
        <v>4.6676000000000009E-2</v>
      </c>
      <c r="J108" s="1">
        <f>K107</f>
        <v>4.7848000000000009E-2</v>
      </c>
      <c r="K108" s="1">
        <f>_xlfn.VAR.P(D104:D153)</f>
        <v>7.3924000000001253E-2</v>
      </c>
      <c r="M108" s="1">
        <f t="shared" si="17"/>
        <v>1.4940000000000007</v>
      </c>
      <c r="N108" s="1">
        <f t="shared" si="18"/>
        <v>-0.41800000000000059</v>
      </c>
      <c r="O108" s="1">
        <f t="shared" si="19"/>
        <v>4.3360000000000003</v>
      </c>
      <c r="P108" s="1">
        <f t="shared" si="20"/>
        <v>1.9560000000000002</v>
      </c>
      <c r="Q108" s="1">
        <f t="shared" si="21"/>
        <v>0.56400000000000006</v>
      </c>
      <c r="R108" s="1">
        <f t="shared" si="22"/>
        <v>0.22999999999999954</v>
      </c>
      <c r="S108" s="1">
        <f t="shared" si="23"/>
        <v>1.54</v>
      </c>
      <c r="T108" s="1">
        <f t="shared" si="24"/>
        <v>0.87400000000000033</v>
      </c>
      <c r="U108" s="1">
        <f t="shared" si="25"/>
        <v>-8.7999999999998302E-2</v>
      </c>
      <c r="V108" s="1">
        <f t="shared" si="26"/>
        <v>2.6000000000000245E-2</v>
      </c>
      <c r="W108" s="1">
        <f t="shared" si="27"/>
        <v>0.24800000000000022</v>
      </c>
      <c r="X108" s="1">
        <f t="shared" si="28"/>
        <v>0.17400000000000038</v>
      </c>
    </row>
    <row r="109" spans="1:24" x14ac:dyDescent="0.3">
      <c r="A109" s="1">
        <v>7.6</v>
      </c>
      <c r="B109" s="1">
        <v>3</v>
      </c>
      <c r="C109" s="1">
        <v>6.6</v>
      </c>
      <c r="D109" s="1">
        <v>2.1</v>
      </c>
      <c r="E109" s="1" t="s">
        <v>20</v>
      </c>
      <c r="M109" s="1">
        <f t="shared" si="17"/>
        <v>2.5940000000000003</v>
      </c>
      <c r="N109" s="1">
        <f t="shared" si="18"/>
        <v>-0.41800000000000059</v>
      </c>
      <c r="O109" s="1">
        <f t="shared" si="19"/>
        <v>5.1359999999999992</v>
      </c>
      <c r="P109" s="1">
        <f t="shared" si="20"/>
        <v>1.8560000000000001</v>
      </c>
      <c r="Q109" s="1">
        <f t="shared" si="21"/>
        <v>1.6639999999999997</v>
      </c>
      <c r="R109" s="1">
        <f t="shared" si="22"/>
        <v>0.22999999999999954</v>
      </c>
      <c r="S109" s="1">
        <f t="shared" si="23"/>
        <v>2.34</v>
      </c>
      <c r="T109" s="1">
        <f t="shared" si="24"/>
        <v>0.77400000000000024</v>
      </c>
      <c r="U109" s="1">
        <f t="shared" si="25"/>
        <v>1.0120000000000013</v>
      </c>
      <c r="V109" s="1">
        <f t="shared" si="26"/>
        <v>2.6000000000000245E-2</v>
      </c>
      <c r="W109" s="1">
        <f t="shared" si="27"/>
        <v>1.048</v>
      </c>
      <c r="X109" s="1">
        <f t="shared" si="28"/>
        <v>7.4000000000000288E-2</v>
      </c>
    </row>
    <row r="110" spans="1:24" x14ac:dyDescent="0.3">
      <c r="A110" s="1">
        <v>4.9000000000000004</v>
      </c>
      <c r="B110" s="1">
        <v>2.5</v>
      </c>
      <c r="C110" s="1">
        <v>4.5</v>
      </c>
      <c r="D110" s="1">
        <v>1.7</v>
      </c>
      <c r="E110" s="1" t="s">
        <v>20</v>
      </c>
      <c r="G110" s="1" t="s">
        <v>32</v>
      </c>
      <c r="H110" s="1">
        <f t="array" ref="H110:K113">MINVERSE(H105:K108)</f>
        <v>10.748843672863771</v>
      </c>
      <c r="I110" s="1">
        <v>-3.5507410569672908</v>
      </c>
      <c r="J110" s="1">
        <v>-10.163414229122369</v>
      </c>
      <c r="K110" s="1">
        <v>1.8246451331262952</v>
      </c>
      <c r="M110" s="1">
        <f t="shared" si="17"/>
        <v>-0.10599999999999898</v>
      </c>
      <c r="N110" s="1">
        <f t="shared" si="18"/>
        <v>-0.91800000000000059</v>
      </c>
      <c r="O110" s="1">
        <f t="shared" si="19"/>
        <v>3.036</v>
      </c>
      <c r="P110" s="1">
        <f t="shared" si="20"/>
        <v>1.456</v>
      </c>
      <c r="Q110" s="1">
        <f t="shared" si="21"/>
        <v>-1.0359999999999996</v>
      </c>
      <c r="R110" s="1">
        <f t="shared" si="22"/>
        <v>-0.27000000000000046</v>
      </c>
      <c r="S110" s="1">
        <f t="shared" si="23"/>
        <v>0.24000000000000021</v>
      </c>
      <c r="T110" s="1">
        <f t="shared" si="24"/>
        <v>0.37400000000000011</v>
      </c>
      <c r="U110" s="1">
        <f t="shared" si="25"/>
        <v>-1.6879999999999979</v>
      </c>
      <c r="V110" s="1">
        <f t="shared" si="26"/>
        <v>-0.47399999999999975</v>
      </c>
      <c r="W110" s="1">
        <f t="shared" si="27"/>
        <v>-1.0519999999999996</v>
      </c>
      <c r="X110" s="1">
        <f t="shared" si="28"/>
        <v>-0.32599999999999985</v>
      </c>
    </row>
    <row r="111" spans="1:24" x14ac:dyDescent="0.3">
      <c r="A111" s="1">
        <v>7.3</v>
      </c>
      <c r="B111" s="1">
        <v>2.9</v>
      </c>
      <c r="C111" s="1">
        <v>6.3</v>
      </c>
      <c r="D111" s="1">
        <v>1.8</v>
      </c>
      <c r="E111" s="1" t="s">
        <v>20</v>
      </c>
      <c r="H111" s="1">
        <v>-3.550741056967293</v>
      </c>
      <c r="I111" s="1">
        <v>16.199430865492022</v>
      </c>
      <c r="J111" s="1">
        <v>1.1251925532070608</v>
      </c>
      <c r="K111" s="1">
        <v>-8.6457658491252634</v>
      </c>
      <c r="M111" s="1">
        <f t="shared" si="17"/>
        <v>2.2940000000000005</v>
      </c>
      <c r="N111" s="1">
        <f t="shared" si="18"/>
        <v>-0.51800000000000068</v>
      </c>
      <c r="O111" s="1">
        <f t="shared" si="19"/>
        <v>4.8360000000000003</v>
      </c>
      <c r="P111" s="1">
        <f t="shared" si="20"/>
        <v>1.556</v>
      </c>
      <c r="Q111" s="1">
        <f t="shared" si="21"/>
        <v>1.3639999999999999</v>
      </c>
      <c r="R111" s="1">
        <f t="shared" si="22"/>
        <v>0.12999999999999945</v>
      </c>
      <c r="S111" s="1">
        <f t="shared" si="23"/>
        <v>2.04</v>
      </c>
      <c r="T111" s="1">
        <f t="shared" si="24"/>
        <v>0.4740000000000002</v>
      </c>
      <c r="U111" s="1">
        <f t="shared" si="25"/>
        <v>0.71200000000000152</v>
      </c>
      <c r="V111" s="1">
        <f t="shared" si="26"/>
        <v>-7.3999999999999844E-2</v>
      </c>
      <c r="W111" s="1">
        <f t="shared" si="27"/>
        <v>0.74800000000000022</v>
      </c>
      <c r="X111" s="1">
        <f t="shared" si="28"/>
        <v>-0.22599999999999976</v>
      </c>
    </row>
    <row r="112" spans="1:24" x14ac:dyDescent="0.3">
      <c r="A112" s="1">
        <v>6.7</v>
      </c>
      <c r="B112" s="1">
        <v>2.5</v>
      </c>
      <c r="C112" s="1">
        <v>5.8</v>
      </c>
      <c r="D112" s="1">
        <v>1.8</v>
      </c>
      <c r="E112" s="1" t="s">
        <v>20</v>
      </c>
      <c r="H112" s="1">
        <v>-10.163414229122369</v>
      </c>
      <c r="I112" s="1">
        <v>1.1251925532070579</v>
      </c>
      <c r="J112" s="1">
        <v>13.679408704485811</v>
      </c>
      <c r="K112" s="1">
        <v>-2.9499168052890874</v>
      </c>
      <c r="M112" s="1">
        <f t="shared" si="17"/>
        <v>1.6940000000000008</v>
      </c>
      <c r="N112" s="1">
        <f t="shared" si="18"/>
        <v>-0.91800000000000059</v>
      </c>
      <c r="O112" s="1">
        <f t="shared" si="19"/>
        <v>4.3360000000000003</v>
      </c>
      <c r="P112" s="1">
        <f t="shared" si="20"/>
        <v>1.556</v>
      </c>
      <c r="Q112" s="1">
        <f t="shared" si="21"/>
        <v>0.76400000000000023</v>
      </c>
      <c r="R112" s="1">
        <f t="shared" si="22"/>
        <v>-0.27000000000000046</v>
      </c>
      <c r="S112" s="1">
        <f t="shared" si="23"/>
        <v>1.54</v>
      </c>
      <c r="T112" s="1">
        <f t="shared" si="24"/>
        <v>0.4740000000000002</v>
      </c>
      <c r="U112" s="1">
        <f t="shared" si="25"/>
        <v>0.11200000000000188</v>
      </c>
      <c r="V112" s="1">
        <f t="shared" si="26"/>
        <v>-0.47399999999999975</v>
      </c>
      <c r="W112" s="1">
        <f t="shared" si="27"/>
        <v>0.24800000000000022</v>
      </c>
      <c r="X112" s="1">
        <f t="shared" si="28"/>
        <v>-0.22599999999999976</v>
      </c>
    </row>
    <row r="113" spans="1:24" x14ac:dyDescent="0.3">
      <c r="A113" s="1">
        <v>7.2</v>
      </c>
      <c r="B113" s="1">
        <v>3.6</v>
      </c>
      <c r="C113" s="1">
        <v>6.1</v>
      </c>
      <c r="D113" s="1">
        <v>2.5</v>
      </c>
      <c r="E113" s="1" t="s">
        <v>20</v>
      </c>
      <c r="H113" s="1">
        <v>1.8246451331262969</v>
      </c>
      <c r="I113" s="1">
        <v>-8.6457658491252634</v>
      </c>
      <c r="J113" s="1">
        <v>-2.9499168052890892</v>
      </c>
      <c r="K113" s="1">
        <v>19.708214645152399</v>
      </c>
      <c r="M113" s="1">
        <f t="shared" si="17"/>
        <v>2.1940000000000008</v>
      </c>
      <c r="N113" s="1">
        <f t="shared" si="18"/>
        <v>0.1819999999999995</v>
      </c>
      <c r="O113" s="1">
        <f t="shared" si="19"/>
        <v>4.6359999999999992</v>
      </c>
      <c r="P113" s="1">
        <f t="shared" si="20"/>
        <v>2.2560000000000002</v>
      </c>
      <c r="Q113" s="1">
        <f t="shared" si="21"/>
        <v>1.2640000000000002</v>
      </c>
      <c r="R113" s="1">
        <f t="shared" si="22"/>
        <v>0.82999999999999963</v>
      </c>
      <c r="S113" s="1">
        <f t="shared" si="23"/>
        <v>1.8399999999999999</v>
      </c>
      <c r="T113" s="1">
        <f t="shared" si="24"/>
        <v>1.1740000000000002</v>
      </c>
      <c r="U113" s="1">
        <f t="shared" si="25"/>
        <v>0.61200000000000188</v>
      </c>
      <c r="V113" s="1">
        <f t="shared" si="26"/>
        <v>0.62600000000000033</v>
      </c>
      <c r="W113" s="1">
        <f t="shared" si="27"/>
        <v>0.54800000000000004</v>
      </c>
      <c r="X113" s="1">
        <f t="shared" si="28"/>
        <v>0.4740000000000002</v>
      </c>
    </row>
    <row r="114" spans="1:24" x14ac:dyDescent="0.3">
      <c r="A114" s="1">
        <v>6.5</v>
      </c>
      <c r="B114" s="1">
        <v>3.2</v>
      </c>
      <c r="C114" s="1">
        <v>5.0999999999999996</v>
      </c>
      <c r="D114" s="1">
        <v>2</v>
      </c>
      <c r="E114" s="1" t="s">
        <v>20</v>
      </c>
      <c r="M114" s="1">
        <f t="shared" si="17"/>
        <v>1.4940000000000007</v>
      </c>
      <c r="N114" s="1">
        <f t="shared" si="18"/>
        <v>-0.21800000000000042</v>
      </c>
      <c r="O114" s="1">
        <f t="shared" si="19"/>
        <v>3.6359999999999997</v>
      </c>
      <c r="P114" s="1">
        <f t="shared" si="20"/>
        <v>1.756</v>
      </c>
      <c r="Q114" s="1">
        <f t="shared" si="21"/>
        <v>0.56400000000000006</v>
      </c>
      <c r="R114" s="1">
        <f t="shared" si="22"/>
        <v>0.42999999999999972</v>
      </c>
      <c r="S114" s="1">
        <f t="shared" si="23"/>
        <v>0.83999999999999986</v>
      </c>
      <c r="T114" s="1">
        <f t="shared" si="24"/>
        <v>0.67400000000000015</v>
      </c>
      <c r="U114" s="1">
        <f t="shared" si="25"/>
        <v>-8.7999999999998302E-2</v>
      </c>
      <c r="V114" s="1">
        <f t="shared" si="26"/>
        <v>0.22600000000000042</v>
      </c>
      <c r="W114" s="1">
        <f t="shared" si="27"/>
        <v>-0.45199999999999996</v>
      </c>
      <c r="X114" s="1">
        <f t="shared" si="28"/>
        <v>-2.5999999999999801E-2</v>
      </c>
    </row>
    <row r="115" spans="1:24" x14ac:dyDescent="0.3">
      <c r="A115" s="1">
        <v>6.4</v>
      </c>
      <c r="B115" s="1">
        <v>2.7</v>
      </c>
      <c r="C115" s="1">
        <v>5.3</v>
      </c>
      <c r="D115" s="1">
        <v>1.9</v>
      </c>
      <c r="E115" s="1" t="s">
        <v>20</v>
      </c>
      <c r="G115" s="1" t="s">
        <v>39</v>
      </c>
      <c r="H115" s="1">
        <f>MDETERM(H105:K108)</f>
        <v>1.2244246552051914E-4</v>
      </c>
      <c r="M115" s="1">
        <f t="shared" si="17"/>
        <v>1.394000000000001</v>
      </c>
      <c r="N115" s="1">
        <f t="shared" si="18"/>
        <v>-0.71800000000000042</v>
      </c>
      <c r="O115" s="1">
        <f t="shared" si="19"/>
        <v>3.8359999999999999</v>
      </c>
      <c r="P115" s="1">
        <f t="shared" si="20"/>
        <v>1.6559999999999999</v>
      </c>
      <c r="Q115" s="1">
        <f t="shared" si="21"/>
        <v>0.46400000000000041</v>
      </c>
      <c r="R115" s="1">
        <f t="shared" si="22"/>
        <v>-7.0000000000000284E-2</v>
      </c>
      <c r="S115" s="1">
        <f t="shared" si="23"/>
        <v>1.04</v>
      </c>
      <c r="T115" s="1">
        <f t="shared" si="24"/>
        <v>0.57400000000000007</v>
      </c>
      <c r="U115" s="1">
        <f t="shared" si="25"/>
        <v>-0.18799999999999795</v>
      </c>
      <c r="V115" s="1">
        <f t="shared" si="26"/>
        <v>-0.27399999999999958</v>
      </c>
      <c r="W115" s="1">
        <f t="shared" si="27"/>
        <v>-0.25199999999999978</v>
      </c>
      <c r="X115" s="1">
        <f t="shared" si="28"/>
        <v>-0.12599999999999989</v>
      </c>
    </row>
    <row r="116" spans="1:24" x14ac:dyDescent="0.3">
      <c r="A116" s="1">
        <v>6.8</v>
      </c>
      <c r="B116" s="1">
        <v>3</v>
      </c>
      <c r="C116" s="1">
        <v>5.5</v>
      </c>
      <c r="D116" s="1">
        <v>2.1</v>
      </c>
      <c r="E116" s="1" t="s">
        <v>20</v>
      </c>
      <c r="G116" s="1" t="s">
        <v>45</v>
      </c>
      <c r="H116" s="1">
        <f>LN(H115)</f>
        <v>-9.00786930752888</v>
      </c>
      <c r="M116" s="1">
        <f t="shared" si="17"/>
        <v>1.7940000000000005</v>
      </c>
      <c r="N116" s="1">
        <f t="shared" si="18"/>
        <v>-0.41800000000000059</v>
      </c>
      <c r="O116" s="1">
        <f t="shared" si="19"/>
        <v>4.0359999999999996</v>
      </c>
      <c r="P116" s="1">
        <f t="shared" si="20"/>
        <v>1.8560000000000001</v>
      </c>
      <c r="Q116" s="1">
        <f t="shared" si="21"/>
        <v>0.86399999999999988</v>
      </c>
      <c r="R116" s="1">
        <f t="shared" si="22"/>
        <v>0.22999999999999954</v>
      </c>
      <c r="S116" s="1">
        <f t="shared" si="23"/>
        <v>1.2400000000000002</v>
      </c>
      <c r="T116" s="1">
        <f t="shared" si="24"/>
        <v>0.77400000000000024</v>
      </c>
      <c r="U116" s="1">
        <f t="shared" si="25"/>
        <v>0.21200000000000152</v>
      </c>
      <c r="V116" s="1">
        <f t="shared" si="26"/>
        <v>2.6000000000000245E-2</v>
      </c>
      <c r="W116" s="1">
        <f t="shared" si="27"/>
        <v>-5.1999999999999602E-2</v>
      </c>
      <c r="X116" s="1">
        <f t="shared" si="28"/>
        <v>7.4000000000000288E-2</v>
      </c>
    </row>
    <row r="117" spans="1:24" x14ac:dyDescent="0.3">
      <c r="A117" s="1">
        <v>5.7</v>
      </c>
      <c r="B117" s="1">
        <v>2.5</v>
      </c>
      <c r="C117" s="1">
        <v>5</v>
      </c>
      <c r="D117" s="1">
        <v>2</v>
      </c>
      <c r="E117" s="1" t="s">
        <v>20</v>
      </c>
      <c r="M117" s="1">
        <f t="shared" si="17"/>
        <v>0.69400000000000084</v>
      </c>
      <c r="N117" s="1">
        <f t="shared" si="18"/>
        <v>-0.91800000000000059</v>
      </c>
      <c r="O117" s="1">
        <f t="shared" si="19"/>
        <v>3.536</v>
      </c>
      <c r="P117" s="1">
        <f t="shared" si="20"/>
        <v>1.756</v>
      </c>
      <c r="Q117" s="1">
        <f t="shared" si="21"/>
        <v>-0.23599999999999977</v>
      </c>
      <c r="R117" s="1">
        <f t="shared" si="22"/>
        <v>-0.27000000000000046</v>
      </c>
      <c r="S117" s="1">
        <f t="shared" si="23"/>
        <v>0.74000000000000021</v>
      </c>
      <c r="T117" s="1">
        <f t="shared" si="24"/>
        <v>0.67400000000000015</v>
      </c>
      <c r="U117" s="1">
        <f t="shared" si="25"/>
        <v>-0.88799999999999812</v>
      </c>
      <c r="V117" s="1">
        <f t="shared" si="26"/>
        <v>-0.47399999999999975</v>
      </c>
      <c r="W117" s="1">
        <f t="shared" si="27"/>
        <v>-0.5519999999999996</v>
      </c>
      <c r="X117" s="1">
        <f t="shared" si="28"/>
        <v>-2.5999999999999801E-2</v>
      </c>
    </row>
    <row r="118" spans="1:24" x14ac:dyDescent="0.3">
      <c r="A118" s="1">
        <v>5.8</v>
      </c>
      <c r="B118" s="1">
        <v>2.8</v>
      </c>
      <c r="C118" s="1">
        <v>5.0999999999999996</v>
      </c>
      <c r="D118" s="1">
        <v>2.4</v>
      </c>
      <c r="E118" s="1" t="s">
        <v>20</v>
      </c>
      <c r="M118" s="1">
        <f t="shared" si="17"/>
        <v>0.79400000000000048</v>
      </c>
      <c r="N118" s="1">
        <f t="shared" si="18"/>
        <v>-0.61800000000000077</v>
      </c>
      <c r="O118" s="1">
        <f t="shared" si="19"/>
        <v>3.6359999999999997</v>
      </c>
      <c r="P118" s="1">
        <f t="shared" si="20"/>
        <v>2.1560000000000001</v>
      </c>
      <c r="Q118" s="1">
        <f t="shared" si="21"/>
        <v>-0.13600000000000012</v>
      </c>
      <c r="R118" s="1">
        <f t="shared" si="22"/>
        <v>2.9999999999999361E-2</v>
      </c>
      <c r="S118" s="1">
        <f t="shared" si="23"/>
        <v>0.83999999999999986</v>
      </c>
      <c r="T118" s="1">
        <f t="shared" si="24"/>
        <v>1.0740000000000001</v>
      </c>
      <c r="U118" s="1">
        <f t="shared" si="25"/>
        <v>-0.78799999999999848</v>
      </c>
      <c r="V118" s="1">
        <f t="shared" si="26"/>
        <v>-0.17399999999999993</v>
      </c>
      <c r="W118" s="1">
        <f t="shared" si="27"/>
        <v>-0.45199999999999996</v>
      </c>
      <c r="X118" s="1">
        <f t="shared" si="28"/>
        <v>0.37400000000000011</v>
      </c>
    </row>
    <row r="119" spans="1:24" x14ac:dyDescent="0.3">
      <c r="A119" s="1">
        <v>6.4</v>
      </c>
      <c r="B119" s="1">
        <v>3.2</v>
      </c>
      <c r="C119" s="1">
        <v>5.3</v>
      </c>
      <c r="D119" s="1">
        <v>2.2999999999999998</v>
      </c>
      <c r="E119" s="1" t="s">
        <v>20</v>
      </c>
      <c r="M119" s="1">
        <f t="shared" si="17"/>
        <v>1.394000000000001</v>
      </c>
      <c r="N119" s="1">
        <f t="shared" si="18"/>
        <v>-0.21800000000000042</v>
      </c>
      <c r="O119" s="1">
        <f t="shared" si="19"/>
        <v>3.8359999999999999</v>
      </c>
      <c r="P119" s="1">
        <f t="shared" si="20"/>
        <v>2.056</v>
      </c>
      <c r="Q119" s="1">
        <f t="shared" si="21"/>
        <v>0.46400000000000041</v>
      </c>
      <c r="R119" s="1">
        <f t="shared" si="22"/>
        <v>0.42999999999999972</v>
      </c>
      <c r="S119" s="1">
        <f t="shared" si="23"/>
        <v>1.04</v>
      </c>
      <c r="T119" s="1">
        <f t="shared" si="24"/>
        <v>0.97399999999999998</v>
      </c>
      <c r="U119" s="1">
        <f t="shared" si="25"/>
        <v>-0.18799999999999795</v>
      </c>
      <c r="V119" s="1">
        <f t="shared" si="26"/>
        <v>0.22600000000000042</v>
      </c>
      <c r="W119" s="1">
        <f t="shared" si="27"/>
        <v>-0.25199999999999978</v>
      </c>
      <c r="X119" s="1">
        <f t="shared" si="28"/>
        <v>0.27400000000000002</v>
      </c>
    </row>
    <row r="120" spans="1:24" x14ac:dyDescent="0.3">
      <c r="A120" s="1">
        <v>6.5</v>
      </c>
      <c r="B120" s="1">
        <v>3</v>
      </c>
      <c r="C120" s="1">
        <v>5.5</v>
      </c>
      <c r="D120" s="1">
        <v>1.8</v>
      </c>
      <c r="E120" s="1" t="s">
        <v>20</v>
      </c>
      <c r="M120" s="1">
        <f t="shared" si="17"/>
        <v>1.4940000000000007</v>
      </c>
      <c r="N120" s="1">
        <f t="shared" si="18"/>
        <v>-0.41800000000000059</v>
      </c>
      <c r="O120" s="1">
        <f t="shared" si="19"/>
        <v>4.0359999999999996</v>
      </c>
      <c r="P120" s="1">
        <f t="shared" si="20"/>
        <v>1.556</v>
      </c>
      <c r="Q120" s="1">
        <f t="shared" si="21"/>
        <v>0.56400000000000006</v>
      </c>
      <c r="R120" s="1">
        <f t="shared" si="22"/>
        <v>0.22999999999999954</v>
      </c>
      <c r="S120" s="1">
        <f t="shared" si="23"/>
        <v>1.2400000000000002</v>
      </c>
      <c r="T120" s="1">
        <f t="shared" si="24"/>
        <v>0.4740000000000002</v>
      </c>
      <c r="U120" s="1">
        <f t="shared" si="25"/>
        <v>-8.7999999999998302E-2</v>
      </c>
      <c r="V120" s="1">
        <f t="shared" si="26"/>
        <v>2.6000000000000245E-2</v>
      </c>
      <c r="W120" s="1">
        <f t="shared" si="27"/>
        <v>-5.1999999999999602E-2</v>
      </c>
      <c r="X120" s="1">
        <f t="shared" si="28"/>
        <v>-0.22599999999999976</v>
      </c>
    </row>
    <row r="121" spans="1:24" x14ac:dyDescent="0.3">
      <c r="A121" s="1">
        <v>7.7</v>
      </c>
      <c r="B121" s="1">
        <v>3.8</v>
      </c>
      <c r="C121" s="1">
        <v>6.7</v>
      </c>
      <c r="D121" s="1">
        <v>2.2000000000000002</v>
      </c>
      <c r="E121" s="1" t="s">
        <v>20</v>
      </c>
      <c r="M121" s="1">
        <f t="shared" si="17"/>
        <v>2.6940000000000008</v>
      </c>
      <c r="N121" s="1">
        <f t="shared" si="18"/>
        <v>0.38199999999999923</v>
      </c>
      <c r="O121" s="1">
        <f t="shared" si="19"/>
        <v>5.2360000000000007</v>
      </c>
      <c r="P121" s="1">
        <f t="shared" si="20"/>
        <v>1.9560000000000002</v>
      </c>
      <c r="Q121" s="1">
        <f t="shared" si="21"/>
        <v>1.7640000000000002</v>
      </c>
      <c r="R121" s="1">
        <f t="shared" si="22"/>
        <v>1.0299999999999994</v>
      </c>
      <c r="S121" s="1">
        <f t="shared" si="23"/>
        <v>2.4400000000000004</v>
      </c>
      <c r="T121" s="1">
        <f t="shared" si="24"/>
        <v>0.87400000000000033</v>
      </c>
      <c r="U121" s="1">
        <f t="shared" si="25"/>
        <v>1.1120000000000019</v>
      </c>
      <c r="V121" s="1">
        <f t="shared" si="26"/>
        <v>0.82600000000000007</v>
      </c>
      <c r="W121" s="1">
        <f t="shared" si="27"/>
        <v>1.1480000000000006</v>
      </c>
      <c r="X121" s="1">
        <f t="shared" si="28"/>
        <v>0.17400000000000038</v>
      </c>
    </row>
    <row r="122" spans="1:24" x14ac:dyDescent="0.3">
      <c r="A122" s="1">
        <v>7.7</v>
      </c>
      <c r="B122" s="1">
        <v>2.6</v>
      </c>
      <c r="C122" s="1">
        <v>6.9</v>
      </c>
      <c r="D122" s="1">
        <v>2.2999999999999998</v>
      </c>
      <c r="E122" s="1" t="s">
        <v>20</v>
      </c>
      <c r="M122" s="1">
        <f t="shared" si="17"/>
        <v>2.6940000000000008</v>
      </c>
      <c r="N122" s="1">
        <f t="shared" si="18"/>
        <v>-0.8180000000000005</v>
      </c>
      <c r="O122" s="1">
        <f t="shared" si="19"/>
        <v>5.4359999999999999</v>
      </c>
      <c r="P122" s="1">
        <f t="shared" si="20"/>
        <v>2.056</v>
      </c>
      <c r="Q122" s="1">
        <f t="shared" si="21"/>
        <v>1.7640000000000002</v>
      </c>
      <c r="R122" s="1">
        <f t="shared" si="22"/>
        <v>-0.17000000000000037</v>
      </c>
      <c r="S122" s="1">
        <f t="shared" si="23"/>
        <v>2.6400000000000006</v>
      </c>
      <c r="T122" s="1">
        <f t="shared" si="24"/>
        <v>0.97399999999999998</v>
      </c>
      <c r="U122" s="1">
        <f t="shared" si="25"/>
        <v>1.1120000000000019</v>
      </c>
      <c r="V122" s="1">
        <f t="shared" si="26"/>
        <v>-0.37399999999999967</v>
      </c>
      <c r="W122" s="1">
        <f t="shared" si="27"/>
        <v>1.3480000000000008</v>
      </c>
      <c r="X122" s="1">
        <f t="shared" si="28"/>
        <v>0.27400000000000002</v>
      </c>
    </row>
    <row r="123" spans="1:24" x14ac:dyDescent="0.3">
      <c r="A123" s="1">
        <v>6</v>
      </c>
      <c r="B123" s="1">
        <v>2.2000000000000002</v>
      </c>
      <c r="C123" s="1">
        <v>5</v>
      </c>
      <c r="D123" s="1">
        <v>1.5</v>
      </c>
      <c r="E123" s="1" t="s">
        <v>20</v>
      </c>
      <c r="M123" s="1">
        <f t="shared" si="17"/>
        <v>0.99400000000000066</v>
      </c>
      <c r="N123" s="1">
        <f t="shared" si="18"/>
        <v>-1.2180000000000004</v>
      </c>
      <c r="O123" s="1">
        <f t="shared" si="19"/>
        <v>3.536</v>
      </c>
      <c r="P123" s="1">
        <f t="shared" si="20"/>
        <v>1.256</v>
      </c>
      <c r="Q123" s="1">
        <f t="shared" si="21"/>
        <v>6.4000000000000057E-2</v>
      </c>
      <c r="R123" s="1">
        <f t="shared" si="22"/>
        <v>-0.57000000000000028</v>
      </c>
      <c r="S123" s="1">
        <f t="shared" si="23"/>
        <v>0.74000000000000021</v>
      </c>
      <c r="T123" s="1">
        <f t="shared" si="24"/>
        <v>0.17400000000000015</v>
      </c>
      <c r="U123" s="1">
        <f t="shared" si="25"/>
        <v>-0.5879999999999983</v>
      </c>
      <c r="V123" s="1">
        <f t="shared" si="26"/>
        <v>-0.77399999999999958</v>
      </c>
      <c r="W123" s="1">
        <f t="shared" si="27"/>
        <v>-0.5519999999999996</v>
      </c>
      <c r="X123" s="1">
        <f t="shared" si="28"/>
        <v>-0.5259999999999998</v>
      </c>
    </row>
    <row r="124" spans="1:24" x14ac:dyDescent="0.3">
      <c r="A124" s="1">
        <v>6.9</v>
      </c>
      <c r="B124" s="1">
        <v>3.2</v>
      </c>
      <c r="C124" s="1">
        <v>5.7</v>
      </c>
      <c r="D124" s="1">
        <v>2.2999999999999998</v>
      </c>
      <c r="E124" s="1" t="s">
        <v>20</v>
      </c>
      <c r="M124" s="1">
        <f t="shared" si="17"/>
        <v>1.894000000000001</v>
      </c>
      <c r="N124" s="1">
        <f t="shared" si="18"/>
        <v>-0.21800000000000042</v>
      </c>
      <c r="O124" s="1">
        <f t="shared" si="19"/>
        <v>4.2360000000000007</v>
      </c>
      <c r="P124" s="1">
        <f t="shared" si="20"/>
        <v>2.056</v>
      </c>
      <c r="Q124" s="1">
        <f t="shared" si="21"/>
        <v>0.96400000000000041</v>
      </c>
      <c r="R124" s="1">
        <f t="shared" si="22"/>
        <v>0.42999999999999972</v>
      </c>
      <c r="S124" s="1">
        <f t="shared" si="23"/>
        <v>1.4400000000000004</v>
      </c>
      <c r="T124" s="1">
        <f t="shared" si="24"/>
        <v>0.97399999999999998</v>
      </c>
      <c r="U124" s="1">
        <f t="shared" si="25"/>
        <v>0.31200000000000205</v>
      </c>
      <c r="V124" s="1">
        <f t="shared" si="26"/>
        <v>0.22600000000000042</v>
      </c>
      <c r="W124" s="1">
        <f t="shared" si="27"/>
        <v>0.14800000000000058</v>
      </c>
      <c r="X124" s="1">
        <f t="shared" si="28"/>
        <v>0.27400000000000002</v>
      </c>
    </row>
    <row r="125" spans="1:24" x14ac:dyDescent="0.3">
      <c r="A125" s="1">
        <v>5.6</v>
      </c>
      <c r="B125" s="1">
        <v>2.8</v>
      </c>
      <c r="C125" s="1">
        <v>4.9000000000000004</v>
      </c>
      <c r="D125" s="1">
        <v>2</v>
      </c>
      <c r="E125" s="1" t="s">
        <v>20</v>
      </c>
      <c r="M125" s="1">
        <f t="shared" si="17"/>
        <v>0.59400000000000031</v>
      </c>
      <c r="N125" s="1">
        <f t="shared" si="18"/>
        <v>-0.61800000000000077</v>
      </c>
      <c r="O125" s="1">
        <f t="shared" si="19"/>
        <v>3.4360000000000004</v>
      </c>
      <c r="P125" s="1">
        <f t="shared" si="20"/>
        <v>1.756</v>
      </c>
      <c r="Q125" s="1">
        <f t="shared" si="21"/>
        <v>-0.3360000000000003</v>
      </c>
      <c r="R125" s="1">
        <f t="shared" si="22"/>
        <v>2.9999999999999361E-2</v>
      </c>
      <c r="S125" s="1">
        <f t="shared" si="23"/>
        <v>0.64000000000000057</v>
      </c>
      <c r="T125" s="1">
        <f t="shared" si="24"/>
        <v>0.67400000000000015</v>
      </c>
      <c r="U125" s="1">
        <f t="shared" si="25"/>
        <v>-0.98799999999999866</v>
      </c>
      <c r="V125" s="1">
        <f t="shared" si="26"/>
        <v>-0.17399999999999993</v>
      </c>
      <c r="W125" s="1">
        <f t="shared" si="27"/>
        <v>-0.65199999999999925</v>
      </c>
      <c r="X125" s="1">
        <f t="shared" si="28"/>
        <v>-2.5999999999999801E-2</v>
      </c>
    </row>
    <row r="126" spans="1:24" x14ac:dyDescent="0.3">
      <c r="A126" s="1">
        <v>7.7</v>
      </c>
      <c r="B126" s="1">
        <v>2.8</v>
      </c>
      <c r="C126" s="1">
        <v>6.7</v>
      </c>
      <c r="D126" s="1">
        <v>2</v>
      </c>
      <c r="E126" s="1" t="s">
        <v>20</v>
      </c>
      <c r="M126" s="1">
        <f t="shared" si="17"/>
        <v>2.6940000000000008</v>
      </c>
      <c r="N126" s="1">
        <f t="shared" si="18"/>
        <v>-0.61800000000000077</v>
      </c>
      <c r="O126" s="1">
        <f t="shared" si="19"/>
        <v>5.2360000000000007</v>
      </c>
      <c r="P126" s="1">
        <f t="shared" si="20"/>
        <v>1.756</v>
      </c>
      <c r="Q126" s="1">
        <f t="shared" si="21"/>
        <v>1.7640000000000002</v>
      </c>
      <c r="R126" s="1">
        <f t="shared" si="22"/>
        <v>2.9999999999999361E-2</v>
      </c>
      <c r="S126" s="1">
        <f t="shared" si="23"/>
        <v>2.4400000000000004</v>
      </c>
      <c r="T126" s="1">
        <f t="shared" si="24"/>
        <v>0.67400000000000015</v>
      </c>
      <c r="U126" s="1">
        <f t="shared" si="25"/>
        <v>1.1120000000000019</v>
      </c>
      <c r="V126" s="1">
        <f t="shared" si="26"/>
        <v>-0.17399999999999993</v>
      </c>
      <c r="W126" s="1">
        <f t="shared" si="27"/>
        <v>1.1480000000000006</v>
      </c>
      <c r="X126" s="1">
        <f t="shared" si="28"/>
        <v>-2.5999999999999801E-2</v>
      </c>
    </row>
    <row r="127" spans="1:24" x14ac:dyDescent="0.3">
      <c r="A127" s="1">
        <v>6.3</v>
      </c>
      <c r="B127" s="1">
        <v>2.7</v>
      </c>
      <c r="C127" s="1">
        <v>4.9000000000000004</v>
      </c>
      <c r="D127" s="1">
        <v>1.8</v>
      </c>
      <c r="E127" s="1" t="s">
        <v>20</v>
      </c>
      <c r="M127" s="1">
        <f t="shared" si="17"/>
        <v>1.2940000000000005</v>
      </c>
      <c r="N127" s="1">
        <f t="shared" si="18"/>
        <v>-0.71800000000000042</v>
      </c>
      <c r="O127" s="1">
        <f t="shared" si="19"/>
        <v>3.4360000000000004</v>
      </c>
      <c r="P127" s="1">
        <f t="shared" si="20"/>
        <v>1.556</v>
      </c>
      <c r="Q127" s="1">
        <f t="shared" si="21"/>
        <v>0.36399999999999988</v>
      </c>
      <c r="R127" s="1">
        <f t="shared" si="22"/>
        <v>-7.0000000000000284E-2</v>
      </c>
      <c r="S127" s="1">
        <f t="shared" si="23"/>
        <v>0.64000000000000057</v>
      </c>
      <c r="T127" s="1">
        <f t="shared" si="24"/>
        <v>0.4740000000000002</v>
      </c>
      <c r="U127" s="1">
        <f t="shared" si="25"/>
        <v>-0.28799999999999848</v>
      </c>
      <c r="V127" s="1">
        <f t="shared" si="26"/>
        <v>-0.27399999999999958</v>
      </c>
      <c r="W127" s="1">
        <f t="shared" si="27"/>
        <v>-0.65199999999999925</v>
      </c>
      <c r="X127" s="1">
        <f t="shared" si="28"/>
        <v>-0.22599999999999976</v>
      </c>
    </row>
    <row r="128" spans="1:24" x14ac:dyDescent="0.3">
      <c r="A128" s="1">
        <v>6.7</v>
      </c>
      <c r="B128" s="1">
        <v>3.3</v>
      </c>
      <c r="C128" s="1">
        <v>5.7</v>
      </c>
      <c r="D128" s="1">
        <v>2.1</v>
      </c>
      <c r="E128" s="1" t="s">
        <v>20</v>
      </c>
      <c r="M128" s="1">
        <f t="shared" si="17"/>
        <v>1.6940000000000008</v>
      </c>
      <c r="N128" s="1">
        <f t="shared" si="18"/>
        <v>-0.11800000000000077</v>
      </c>
      <c r="O128" s="1">
        <f t="shared" si="19"/>
        <v>4.2360000000000007</v>
      </c>
      <c r="P128" s="1">
        <f t="shared" si="20"/>
        <v>1.8560000000000001</v>
      </c>
      <c r="Q128" s="1">
        <f t="shared" si="21"/>
        <v>0.76400000000000023</v>
      </c>
      <c r="R128" s="1">
        <f t="shared" si="22"/>
        <v>0.52999999999999936</v>
      </c>
      <c r="S128" s="1">
        <f t="shared" si="23"/>
        <v>1.4400000000000004</v>
      </c>
      <c r="T128" s="1">
        <f t="shared" si="24"/>
        <v>0.77400000000000024</v>
      </c>
      <c r="U128" s="1">
        <f t="shared" si="25"/>
        <v>0.11200000000000188</v>
      </c>
      <c r="V128" s="1">
        <f t="shared" si="26"/>
        <v>0.32600000000000007</v>
      </c>
      <c r="W128" s="1">
        <f t="shared" si="27"/>
        <v>0.14800000000000058</v>
      </c>
      <c r="X128" s="1">
        <f t="shared" si="28"/>
        <v>7.4000000000000288E-2</v>
      </c>
    </row>
    <row r="129" spans="1:24" x14ac:dyDescent="0.3">
      <c r="A129" s="1">
        <v>7.2</v>
      </c>
      <c r="B129" s="1">
        <v>3.2</v>
      </c>
      <c r="C129" s="1">
        <v>6</v>
      </c>
      <c r="D129" s="1">
        <v>1.8</v>
      </c>
      <c r="E129" s="1" t="s">
        <v>20</v>
      </c>
      <c r="M129" s="1">
        <f t="shared" si="17"/>
        <v>2.1940000000000008</v>
      </c>
      <c r="N129" s="1">
        <f t="shared" si="18"/>
        <v>-0.21800000000000042</v>
      </c>
      <c r="O129" s="1">
        <f t="shared" si="19"/>
        <v>4.5359999999999996</v>
      </c>
      <c r="P129" s="1">
        <f t="shared" si="20"/>
        <v>1.556</v>
      </c>
      <c r="Q129" s="1">
        <f t="shared" si="21"/>
        <v>1.2640000000000002</v>
      </c>
      <c r="R129" s="1">
        <f t="shared" si="22"/>
        <v>0.42999999999999972</v>
      </c>
      <c r="S129" s="1">
        <f t="shared" si="23"/>
        <v>1.7400000000000002</v>
      </c>
      <c r="T129" s="1">
        <f t="shared" si="24"/>
        <v>0.4740000000000002</v>
      </c>
      <c r="U129" s="1">
        <f t="shared" si="25"/>
        <v>0.61200000000000188</v>
      </c>
      <c r="V129" s="1">
        <f t="shared" si="26"/>
        <v>0.22600000000000042</v>
      </c>
      <c r="W129" s="1">
        <f t="shared" si="27"/>
        <v>0.4480000000000004</v>
      </c>
      <c r="X129" s="1">
        <f t="shared" si="28"/>
        <v>-0.22599999999999976</v>
      </c>
    </row>
    <row r="130" spans="1:24" x14ac:dyDescent="0.3">
      <c r="A130" s="1">
        <v>6.2</v>
      </c>
      <c r="B130" s="1">
        <v>2.8</v>
      </c>
      <c r="C130" s="1">
        <v>4.8</v>
      </c>
      <c r="D130" s="1">
        <v>1.8</v>
      </c>
      <c r="E130" s="1" t="s">
        <v>20</v>
      </c>
      <c r="M130" s="1">
        <f t="shared" si="17"/>
        <v>1.1940000000000008</v>
      </c>
      <c r="N130" s="1">
        <f t="shared" si="18"/>
        <v>-0.61800000000000077</v>
      </c>
      <c r="O130" s="1">
        <f t="shared" si="19"/>
        <v>3.3359999999999999</v>
      </c>
      <c r="P130" s="1">
        <f t="shared" si="20"/>
        <v>1.556</v>
      </c>
      <c r="Q130" s="1">
        <f t="shared" si="21"/>
        <v>0.26400000000000023</v>
      </c>
      <c r="R130" s="1">
        <f t="shared" si="22"/>
        <v>2.9999999999999361E-2</v>
      </c>
      <c r="S130" s="1">
        <f t="shared" si="23"/>
        <v>0.54</v>
      </c>
      <c r="T130" s="1">
        <f t="shared" si="24"/>
        <v>0.4740000000000002</v>
      </c>
      <c r="U130" s="1">
        <f t="shared" si="25"/>
        <v>-0.38799999999999812</v>
      </c>
      <c r="V130" s="1">
        <f t="shared" si="26"/>
        <v>-0.17399999999999993</v>
      </c>
      <c r="W130" s="1">
        <f t="shared" si="27"/>
        <v>-0.75199999999999978</v>
      </c>
      <c r="X130" s="1">
        <f t="shared" si="28"/>
        <v>-0.22599999999999976</v>
      </c>
    </row>
    <row r="131" spans="1:24" x14ac:dyDescent="0.3">
      <c r="A131" s="1">
        <v>6.1</v>
      </c>
      <c r="B131" s="1">
        <v>3</v>
      </c>
      <c r="C131" s="1">
        <v>4.9000000000000004</v>
      </c>
      <c r="D131" s="1">
        <v>1.8</v>
      </c>
      <c r="E131" s="1" t="s">
        <v>20</v>
      </c>
      <c r="M131" s="1">
        <f t="shared" si="17"/>
        <v>1.0940000000000003</v>
      </c>
      <c r="N131" s="1">
        <f t="shared" si="18"/>
        <v>-0.41800000000000059</v>
      </c>
      <c r="O131" s="1">
        <f t="shared" si="19"/>
        <v>3.4360000000000004</v>
      </c>
      <c r="P131" s="1">
        <f t="shared" si="20"/>
        <v>1.556</v>
      </c>
      <c r="Q131" s="1">
        <f t="shared" si="21"/>
        <v>0.1639999999999997</v>
      </c>
      <c r="R131" s="1">
        <f t="shared" si="22"/>
        <v>0.22999999999999954</v>
      </c>
      <c r="S131" s="1">
        <f t="shared" si="23"/>
        <v>0.64000000000000057</v>
      </c>
      <c r="T131" s="1">
        <f t="shared" si="24"/>
        <v>0.4740000000000002</v>
      </c>
      <c r="U131" s="1">
        <f t="shared" si="25"/>
        <v>-0.48799999999999866</v>
      </c>
      <c r="V131" s="1">
        <f t="shared" si="26"/>
        <v>2.6000000000000245E-2</v>
      </c>
      <c r="W131" s="1">
        <f t="shared" si="27"/>
        <v>-0.65199999999999925</v>
      </c>
      <c r="X131" s="1">
        <f t="shared" si="28"/>
        <v>-0.22599999999999976</v>
      </c>
    </row>
    <row r="132" spans="1:24" x14ac:dyDescent="0.3">
      <c r="A132" s="1">
        <v>6.4</v>
      </c>
      <c r="B132" s="1">
        <v>2.8</v>
      </c>
      <c r="C132" s="1">
        <v>5.6</v>
      </c>
      <c r="D132" s="1">
        <v>2.1</v>
      </c>
      <c r="E132" s="1" t="s">
        <v>20</v>
      </c>
      <c r="M132" s="1">
        <f t="shared" si="17"/>
        <v>1.394000000000001</v>
      </c>
      <c r="N132" s="1">
        <f t="shared" si="18"/>
        <v>-0.61800000000000077</v>
      </c>
      <c r="O132" s="1">
        <f t="shared" si="19"/>
        <v>4.1359999999999992</v>
      </c>
      <c r="P132" s="1">
        <f t="shared" si="20"/>
        <v>1.8560000000000001</v>
      </c>
      <c r="Q132" s="1">
        <f t="shared" si="21"/>
        <v>0.46400000000000041</v>
      </c>
      <c r="R132" s="1">
        <f t="shared" si="22"/>
        <v>2.9999999999999361E-2</v>
      </c>
      <c r="S132" s="1">
        <f t="shared" si="23"/>
        <v>1.3399999999999999</v>
      </c>
      <c r="T132" s="1">
        <f t="shared" si="24"/>
        <v>0.77400000000000024</v>
      </c>
      <c r="U132" s="1">
        <f t="shared" si="25"/>
        <v>-0.18799999999999795</v>
      </c>
      <c r="V132" s="1">
        <f t="shared" si="26"/>
        <v>-0.17399999999999993</v>
      </c>
      <c r="W132" s="1">
        <f t="shared" si="27"/>
        <v>4.8000000000000043E-2</v>
      </c>
      <c r="X132" s="1">
        <f t="shared" si="28"/>
        <v>7.4000000000000288E-2</v>
      </c>
    </row>
    <row r="133" spans="1:24" x14ac:dyDescent="0.3">
      <c r="A133" s="1">
        <v>7.2</v>
      </c>
      <c r="B133" s="1">
        <v>3</v>
      </c>
      <c r="C133" s="1">
        <v>5.8</v>
      </c>
      <c r="D133" s="1">
        <v>1.6</v>
      </c>
      <c r="E133" s="1" t="s">
        <v>20</v>
      </c>
      <c r="M133" s="1">
        <f t="shared" ref="M133:M153" si="29">A133-H$4</f>
        <v>2.1940000000000008</v>
      </c>
      <c r="N133" s="1">
        <f t="shared" ref="N133:N153" si="30">B133-I$4</f>
        <v>-0.41800000000000059</v>
      </c>
      <c r="O133" s="1">
        <f t="shared" ref="O133:O153" si="31">C133-J$4</f>
        <v>4.3360000000000003</v>
      </c>
      <c r="P133" s="1">
        <f t="shared" ref="P133:P153" si="32">D133-K$4</f>
        <v>1.3560000000000001</v>
      </c>
      <c r="Q133" s="1">
        <f t="shared" ref="Q133:Q153" si="33">A133-H$54</f>
        <v>1.2640000000000002</v>
      </c>
      <c r="R133" s="1">
        <f t="shared" ref="R133:R153" si="34">B133-I$54</f>
        <v>0.22999999999999954</v>
      </c>
      <c r="S133" s="1">
        <f t="shared" ref="S133:S153" si="35">C133-J$54</f>
        <v>1.54</v>
      </c>
      <c r="T133" s="1">
        <f t="shared" ref="T133:T153" si="36">D133-K$54</f>
        <v>0.27400000000000024</v>
      </c>
      <c r="U133" s="1">
        <f t="shared" ref="U133:U153" si="37">A133-H$104</f>
        <v>0.61200000000000188</v>
      </c>
      <c r="V133" s="1">
        <f t="shared" ref="V133:V153" si="38">B133-I$104</f>
        <v>2.6000000000000245E-2</v>
      </c>
      <c r="W133" s="1">
        <f t="shared" ref="W133:W153" si="39">C133-J$104</f>
        <v>0.24800000000000022</v>
      </c>
      <c r="X133" s="1">
        <f t="shared" ref="X133:X153" si="40">D133-K$104</f>
        <v>-0.42599999999999971</v>
      </c>
    </row>
    <row r="134" spans="1:24" x14ac:dyDescent="0.3">
      <c r="A134" s="1">
        <v>7.4</v>
      </c>
      <c r="B134" s="1">
        <v>2.8</v>
      </c>
      <c r="C134" s="1">
        <v>6.1</v>
      </c>
      <c r="D134" s="1">
        <v>1.9</v>
      </c>
      <c r="E134" s="1" t="s">
        <v>20</v>
      </c>
      <c r="M134" s="1">
        <f t="shared" si="29"/>
        <v>2.394000000000001</v>
      </c>
      <c r="N134" s="1">
        <f t="shared" si="30"/>
        <v>-0.61800000000000077</v>
      </c>
      <c r="O134" s="1">
        <f t="shared" si="31"/>
        <v>4.6359999999999992</v>
      </c>
      <c r="P134" s="1">
        <f t="shared" si="32"/>
        <v>1.6559999999999999</v>
      </c>
      <c r="Q134" s="1">
        <f t="shared" si="33"/>
        <v>1.4640000000000004</v>
      </c>
      <c r="R134" s="1">
        <f t="shared" si="34"/>
        <v>2.9999999999999361E-2</v>
      </c>
      <c r="S134" s="1">
        <f t="shared" si="35"/>
        <v>1.8399999999999999</v>
      </c>
      <c r="T134" s="1">
        <f t="shared" si="36"/>
        <v>0.57400000000000007</v>
      </c>
      <c r="U134" s="1">
        <f t="shared" si="37"/>
        <v>0.81200000000000205</v>
      </c>
      <c r="V134" s="1">
        <f t="shared" si="38"/>
        <v>-0.17399999999999993</v>
      </c>
      <c r="W134" s="1">
        <f t="shared" si="39"/>
        <v>0.54800000000000004</v>
      </c>
      <c r="X134" s="1">
        <f t="shared" si="40"/>
        <v>-0.12599999999999989</v>
      </c>
    </row>
    <row r="135" spans="1:24" x14ac:dyDescent="0.3">
      <c r="A135" s="1">
        <v>7.9</v>
      </c>
      <c r="B135" s="1">
        <v>3.8</v>
      </c>
      <c r="C135" s="1">
        <v>6.4</v>
      </c>
      <c r="D135" s="1">
        <v>2</v>
      </c>
      <c r="E135" s="1" t="s">
        <v>20</v>
      </c>
      <c r="M135" s="1">
        <f t="shared" si="29"/>
        <v>2.894000000000001</v>
      </c>
      <c r="N135" s="1">
        <f t="shared" si="30"/>
        <v>0.38199999999999923</v>
      </c>
      <c r="O135" s="1">
        <f t="shared" si="31"/>
        <v>4.9359999999999999</v>
      </c>
      <c r="P135" s="1">
        <f t="shared" si="32"/>
        <v>1.756</v>
      </c>
      <c r="Q135" s="1">
        <f t="shared" si="33"/>
        <v>1.9640000000000004</v>
      </c>
      <c r="R135" s="1">
        <f t="shared" si="34"/>
        <v>1.0299999999999994</v>
      </c>
      <c r="S135" s="1">
        <f t="shared" si="35"/>
        <v>2.1400000000000006</v>
      </c>
      <c r="T135" s="1">
        <f t="shared" si="36"/>
        <v>0.67400000000000015</v>
      </c>
      <c r="U135" s="1">
        <f t="shared" si="37"/>
        <v>1.3120000000000021</v>
      </c>
      <c r="V135" s="1">
        <f t="shared" si="38"/>
        <v>0.82600000000000007</v>
      </c>
      <c r="W135" s="1">
        <f t="shared" si="39"/>
        <v>0.84800000000000075</v>
      </c>
      <c r="X135" s="1">
        <f t="shared" si="40"/>
        <v>-2.5999999999999801E-2</v>
      </c>
    </row>
    <row r="136" spans="1:24" x14ac:dyDescent="0.3">
      <c r="A136" s="1">
        <v>6.4</v>
      </c>
      <c r="B136" s="1">
        <v>2.8</v>
      </c>
      <c r="C136" s="1">
        <v>5.6</v>
      </c>
      <c r="D136" s="1">
        <v>2.2000000000000002</v>
      </c>
      <c r="E136" s="1" t="s">
        <v>20</v>
      </c>
      <c r="M136" s="1">
        <f t="shared" si="29"/>
        <v>1.394000000000001</v>
      </c>
      <c r="N136" s="1">
        <f t="shared" si="30"/>
        <v>-0.61800000000000077</v>
      </c>
      <c r="O136" s="1">
        <f t="shared" si="31"/>
        <v>4.1359999999999992</v>
      </c>
      <c r="P136" s="1">
        <f t="shared" si="32"/>
        <v>1.9560000000000002</v>
      </c>
      <c r="Q136" s="1">
        <f t="shared" si="33"/>
        <v>0.46400000000000041</v>
      </c>
      <c r="R136" s="1">
        <f t="shared" si="34"/>
        <v>2.9999999999999361E-2</v>
      </c>
      <c r="S136" s="1">
        <f t="shared" si="35"/>
        <v>1.3399999999999999</v>
      </c>
      <c r="T136" s="1">
        <f t="shared" si="36"/>
        <v>0.87400000000000033</v>
      </c>
      <c r="U136" s="1">
        <f t="shared" si="37"/>
        <v>-0.18799999999999795</v>
      </c>
      <c r="V136" s="1">
        <f t="shared" si="38"/>
        <v>-0.17399999999999993</v>
      </c>
      <c r="W136" s="1">
        <f t="shared" si="39"/>
        <v>4.8000000000000043E-2</v>
      </c>
      <c r="X136" s="1">
        <f t="shared" si="40"/>
        <v>0.17400000000000038</v>
      </c>
    </row>
    <row r="137" spans="1:24" x14ac:dyDescent="0.3">
      <c r="A137" s="1">
        <v>6.3</v>
      </c>
      <c r="B137" s="1">
        <v>2.8</v>
      </c>
      <c r="C137" s="1">
        <v>5.0999999999999996</v>
      </c>
      <c r="D137" s="1">
        <v>1.5</v>
      </c>
      <c r="E137" s="1" t="s">
        <v>20</v>
      </c>
      <c r="M137" s="1">
        <f t="shared" si="29"/>
        <v>1.2940000000000005</v>
      </c>
      <c r="N137" s="1">
        <f t="shared" si="30"/>
        <v>-0.61800000000000077</v>
      </c>
      <c r="O137" s="1">
        <f t="shared" si="31"/>
        <v>3.6359999999999997</v>
      </c>
      <c r="P137" s="1">
        <f t="shared" si="32"/>
        <v>1.256</v>
      </c>
      <c r="Q137" s="1">
        <f t="shared" si="33"/>
        <v>0.36399999999999988</v>
      </c>
      <c r="R137" s="1">
        <f t="shared" si="34"/>
        <v>2.9999999999999361E-2</v>
      </c>
      <c r="S137" s="1">
        <f t="shared" si="35"/>
        <v>0.83999999999999986</v>
      </c>
      <c r="T137" s="1">
        <f t="shared" si="36"/>
        <v>0.17400000000000015</v>
      </c>
      <c r="U137" s="1">
        <f t="shared" si="37"/>
        <v>-0.28799999999999848</v>
      </c>
      <c r="V137" s="1">
        <f t="shared" si="38"/>
        <v>-0.17399999999999993</v>
      </c>
      <c r="W137" s="1">
        <f t="shared" si="39"/>
        <v>-0.45199999999999996</v>
      </c>
      <c r="X137" s="1">
        <f t="shared" si="40"/>
        <v>-0.5259999999999998</v>
      </c>
    </row>
    <row r="138" spans="1:24" x14ac:dyDescent="0.3">
      <c r="A138" s="1">
        <v>6.1</v>
      </c>
      <c r="B138" s="1">
        <v>2.6</v>
      </c>
      <c r="C138" s="1">
        <v>5.6</v>
      </c>
      <c r="D138" s="1">
        <v>1.4</v>
      </c>
      <c r="E138" s="1" t="s">
        <v>20</v>
      </c>
      <c r="M138" s="1">
        <f t="shared" si="29"/>
        <v>1.0940000000000003</v>
      </c>
      <c r="N138" s="1">
        <f t="shared" si="30"/>
        <v>-0.8180000000000005</v>
      </c>
      <c r="O138" s="1">
        <f t="shared" si="31"/>
        <v>4.1359999999999992</v>
      </c>
      <c r="P138" s="1">
        <f t="shared" si="32"/>
        <v>1.1559999999999999</v>
      </c>
      <c r="Q138" s="1">
        <f t="shared" si="33"/>
        <v>0.1639999999999997</v>
      </c>
      <c r="R138" s="1">
        <f t="shared" si="34"/>
        <v>-0.17000000000000037</v>
      </c>
      <c r="S138" s="1">
        <f t="shared" si="35"/>
        <v>1.3399999999999999</v>
      </c>
      <c r="T138" s="1">
        <f t="shared" si="36"/>
        <v>7.4000000000000066E-2</v>
      </c>
      <c r="U138" s="1">
        <f t="shared" si="37"/>
        <v>-0.48799999999999866</v>
      </c>
      <c r="V138" s="1">
        <f t="shared" si="38"/>
        <v>-0.37399999999999967</v>
      </c>
      <c r="W138" s="1">
        <f t="shared" si="39"/>
        <v>4.8000000000000043E-2</v>
      </c>
      <c r="X138" s="1">
        <f t="shared" si="40"/>
        <v>-0.62599999999999989</v>
      </c>
    </row>
    <row r="139" spans="1:24" x14ac:dyDescent="0.3">
      <c r="A139" s="1">
        <v>7.7</v>
      </c>
      <c r="B139" s="1">
        <v>3</v>
      </c>
      <c r="C139" s="1">
        <v>6.1</v>
      </c>
      <c r="D139" s="1">
        <v>2.2999999999999998</v>
      </c>
      <c r="E139" s="1" t="s">
        <v>20</v>
      </c>
      <c r="M139" s="1">
        <f t="shared" si="29"/>
        <v>2.6940000000000008</v>
      </c>
      <c r="N139" s="1">
        <f t="shared" si="30"/>
        <v>-0.41800000000000059</v>
      </c>
      <c r="O139" s="1">
        <f t="shared" si="31"/>
        <v>4.6359999999999992</v>
      </c>
      <c r="P139" s="1">
        <f t="shared" si="32"/>
        <v>2.056</v>
      </c>
      <c r="Q139" s="1">
        <f t="shared" si="33"/>
        <v>1.7640000000000002</v>
      </c>
      <c r="R139" s="1">
        <f t="shared" si="34"/>
        <v>0.22999999999999954</v>
      </c>
      <c r="S139" s="1">
        <f t="shared" si="35"/>
        <v>1.8399999999999999</v>
      </c>
      <c r="T139" s="1">
        <f t="shared" si="36"/>
        <v>0.97399999999999998</v>
      </c>
      <c r="U139" s="1">
        <f t="shared" si="37"/>
        <v>1.1120000000000019</v>
      </c>
      <c r="V139" s="1">
        <f t="shared" si="38"/>
        <v>2.6000000000000245E-2</v>
      </c>
      <c r="W139" s="1">
        <f t="shared" si="39"/>
        <v>0.54800000000000004</v>
      </c>
      <c r="X139" s="1">
        <f t="shared" si="40"/>
        <v>0.27400000000000002</v>
      </c>
    </row>
    <row r="140" spans="1:24" x14ac:dyDescent="0.3">
      <c r="A140" s="1">
        <v>6.3</v>
      </c>
      <c r="B140" s="1">
        <v>3.4</v>
      </c>
      <c r="C140" s="1">
        <v>5.6</v>
      </c>
      <c r="D140" s="1">
        <v>2.4</v>
      </c>
      <c r="E140" s="1" t="s">
        <v>20</v>
      </c>
      <c r="M140" s="1">
        <f t="shared" si="29"/>
        <v>1.2940000000000005</v>
      </c>
      <c r="N140" s="1">
        <f t="shared" si="30"/>
        <v>-1.8000000000000682E-2</v>
      </c>
      <c r="O140" s="1">
        <f t="shared" si="31"/>
        <v>4.1359999999999992</v>
      </c>
      <c r="P140" s="1">
        <f t="shared" si="32"/>
        <v>2.1560000000000001</v>
      </c>
      <c r="Q140" s="1">
        <f t="shared" si="33"/>
        <v>0.36399999999999988</v>
      </c>
      <c r="R140" s="1">
        <f t="shared" si="34"/>
        <v>0.62999999999999945</v>
      </c>
      <c r="S140" s="1">
        <f t="shared" si="35"/>
        <v>1.3399999999999999</v>
      </c>
      <c r="T140" s="1">
        <f t="shared" si="36"/>
        <v>1.0740000000000001</v>
      </c>
      <c r="U140" s="1">
        <f t="shared" si="37"/>
        <v>-0.28799999999999848</v>
      </c>
      <c r="V140" s="1">
        <f t="shared" si="38"/>
        <v>0.42600000000000016</v>
      </c>
      <c r="W140" s="1">
        <f t="shared" si="39"/>
        <v>4.8000000000000043E-2</v>
      </c>
      <c r="X140" s="1">
        <f t="shared" si="40"/>
        <v>0.37400000000000011</v>
      </c>
    </row>
    <row r="141" spans="1:24" x14ac:dyDescent="0.3">
      <c r="A141" s="1">
        <v>6.4</v>
      </c>
      <c r="B141" s="1">
        <v>3.1</v>
      </c>
      <c r="C141" s="1">
        <v>5.5</v>
      </c>
      <c r="D141" s="1">
        <v>1.8</v>
      </c>
      <c r="E141" s="1" t="s">
        <v>20</v>
      </c>
      <c r="M141" s="1">
        <f t="shared" si="29"/>
        <v>1.394000000000001</v>
      </c>
      <c r="N141" s="1">
        <f t="shared" si="30"/>
        <v>-0.3180000000000005</v>
      </c>
      <c r="O141" s="1">
        <f t="shared" si="31"/>
        <v>4.0359999999999996</v>
      </c>
      <c r="P141" s="1">
        <f t="shared" si="32"/>
        <v>1.556</v>
      </c>
      <c r="Q141" s="1">
        <f t="shared" si="33"/>
        <v>0.46400000000000041</v>
      </c>
      <c r="R141" s="1">
        <f t="shared" si="34"/>
        <v>0.32999999999999963</v>
      </c>
      <c r="S141" s="1">
        <f t="shared" si="35"/>
        <v>1.2400000000000002</v>
      </c>
      <c r="T141" s="1">
        <f t="shared" si="36"/>
        <v>0.4740000000000002</v>
      </c>
      <c r="U141" s="1">
        <f t="shared" si="37"/>
        <v>-0.18799999999999795</v>
      </c>
      <c r="V141" s="1">
        <f t="shared" si="38"/>
        <v>0.12600000000000033</v>
      </c>
      <c r="W141" s="1">
        <f t="shared" si="39"/>
        <v>-5.1999999999999602E-2</v>
      </c>
      <c r="X141" s="1">
        <f t="shared" si="40"/>
        <v>-0.22599999999999976</v>
      </c>
    </row>
    <row r="142" spans="1:24" x14ac:dyDescent="0.3">
      <c r="A142" s="1">
        <v>6</v>
      </c>
      <c r="B142" s="1">
        <v>3</v>
      </c>
      <c r="C142" s="1">
        <v>4.8</v>
      </c>
      <c r="D142" s="1">
        <v>1.8</v>
      </c>
      <c r="E142" s="1" t="s">
        <v>20</v>
      </c>
      <c r="M142" s="1">
        <f t="shared" si="29"/>
        <v>0.99400000000000066</v>
      </c>
      <c r="N142" s="1">
        <f t="shared" si="30"/>
        <v>-0.41800000000000059</v>
      </c>
      <c r="O142" s="1">
        <f t="shared" si="31"/>
        <v>3.3359999999999999</v>
      </c>
      <c r="P142" s="1">
        <f t="shared" si="32"/>
        <v>1.556</v>
      </c>
      <c r="Q142" s="1">
        <f t="shared" si="33"/>
        <v>6.4000000000000057E-2</v>
      </c>
      <c r="R142" s="1">
        <f t="shared" si="34"/>
        <v>0.22999999999999954</v>
      </c>
      <c r="S142" s="1">
        <f t="shared" si="35"/>
        <v>0.54</v>
      </c>
      <c r="T142" s="1">
        <f t="shared" si="36"/>
        <v>0.4740000000000002</v>
      </c>
      <c r="U142" s="1">
        <f t="shared" si="37"/>
        <v>-0.5879999999999983</v>
      </c>
      <c r="V142" s="1">
        <f t="shared" si="38"/>
        <v>2.6000000000000245E-2</v>
      </c>
      <c r="W142" s="1">
        <f t="shared" si="39"/>
        <v>-0.75199999999999978</v>
      </c>
      <c r="X142" s="1">
        <f t="shared" si="40"/>
        <v>-0.22599999999999976</v>
      </c>
    </row>
    <row r="143" spans="1:24" x14ac:dyDescent="0.3">
      <c r="A143" s="1">
        <v>6.9</v>
      </c>
      <c r="B143" s="1">
        <v>3.1</v>
      </c>
      <c r="C143" s="1">
        <v>5.4</v>
      </c>
      <c r="D143" s="1">
        <v>2.1</v>
      </c>
      <c r="E143" s="1" t="s">
        <v>20</v>
      </c>
      <c r="M143" s="1">
        <f t="shared" si="29"/>
        <v>1.894000000000001</v>
      </c>
      <c r="N143" s="1">
        <f t="shared" si="30"/>
        <v>-0.3180000000000005</v>
      </c>
      <c r="O143" s="1">
        <f t="shared" si="31"/>
        <v>3.9360000000000004</v>
      </c>
      <c r="P143" s="1">
        <f t="shared" si="32"/>
        <v>1.8560000000000001</v>
      </c>
      <c r="Q143" s="1">
        <f t="shared" si="33"/>
        <v>0.96400000000000041</v>
      </c>
      <c r="R143" s="1">
        <f t="shared" si="34"/>
        <v>0.32999999999999963</v>
      </c>
      <c r="S143" s="1">
        <f t="shared" si="35"/>
        <v>1.1400000000000006</v>
      </c>
      <c r="T143" s="1">
        <f t="shared" si="36"/>
        <v>0.77400000000000024</v>
      </c>
      <c r="U143" s="1">
        <f t="shared" si="37"/>
        <v>0.31200000000000205</v>
      </c>
      <c r="V143" s="1">
        <f t="shared" si="38"/>
        <v>0.12600000000000033</v>
      </c>
      <c r="W143" s="1">
        <f t="shared" si="39"/>
        <v>-0.15199999999999925</v>
      </c>
      <c r="X143" s="1">
        <f t="shared" si="40"/>
        <v>7.4000000000000288E-2</v>
      </c>
    </row>
    <row r="144" spans="1:24" x14ac:dyDescent="0.3">
      <c r="A144" s="1">
        <v>6.7</v>
      </c>
      <c r="B144" s="1">
        <v>3.1</v>
      </c>
      <c r="C144" s="1">
        <v>5.6</v>
      </c>
      <c r="D144" s="1">
        <v>2.4</v>
      </c>
      <c r="E144" s="1" t="s">
        <v>20</v>
      </c>
      <c r="M144" s="1">
        <f t="shared" si="29"/>
        <v>1.6940000000000008</v>
      </c>
      <c r="N144" s="1">
        <f t="shared" si="30"/>
        <v>-0.3180000000000005</v>
      </c>
      <c r="O144" s="1">
        <f t="shared" si="31"/>
        <v>4.1359999999999992</v>
      </c>
      <c r="P144" s="1">
        <f t="shared" si="32"/>
        <v>2.1560000000000001</v>
      </c>
      <c r="Q144" s="1">
        <f t="shared" si="33"/>
        <v>0.76400000000000023</v>
      </c>
      <c r="R144" s="1">
        <f t="shared" si="34"/>
        <v>0.32999999999999963</v>
      </c>
      <c r="S144" s="1">
        <f t="shared" si="35"/>
        <v>1.3399999999999999</v>
      </c>
      <c r="T144" s="1">
        <f t="shared" si="36"/>
        <v>1.0740000000000001</v>
      </c>
      <c r="U144" s="1">
        <f t="shared" si="37"/>
        <v>0.11200000000000188</v>
      </c>
      <c r="V144" s="1">
        <f t="shared" si="38"/>
        <v>0.12600000000000033</v>
      </c>
      <c r="W144" s="1">
        <f t="shared" si="39"/>
        <v>4.8000000000000043E-2</v>
      </c>
      <c r="X144" s="1">
        <f t="shared" si="40"/>
        <v>0.37400000000000011</v>
      </c>
    </row>
    <row r="145" spans="1:24" x14ac:dyDescent="0.3">
      <c r="A145" s="1">
        <v>6.9</v>
      </c>
      <c r="B145" s="1">
        <v>3.1</v>
      </c>
      <c r="C145" s="1">
        <v>5.0999999999999996</v>
      </c>
      <c r="D145" s="1">
        <v>2.2999999999999998</v>
      </c>
      <c r="E145" s="1" t="s">
        <v>20</v>
      </c>
      <c r="M145" s="1">
        <f t="shared" si="29"/>
        <v>1.894000000000001</v>
      </c>
      <c r="N145" s="1">
        <f t="shared" si="30"/>
        <v>-0.3180000000000005</v>
      </c>
      <c r="O145" s="1">
        <f t="shared" si="31"/>
        <v>3.6359999999999997</v>
      </c>
      <c r="P145" s="1">
        <f t="shared" si="32"/>
        <v>2.056</v>
      </c>
      <c r="Q145" s="1">
        <f t="shared" si="33"/>
        <v>0.96400000000000041</v>
      </c>
      <c r="R145" s="1">
        <f t="shared" si="34"/>
        <v>0.32999999999999963</v>
      </c>
      <c r="S145" s="1">
        <f t="shared" si="35"/>
        <v>0.83999999999999986</v>
      </c>
      <c r="T145" s="1">
        <f t="shared" si="36"/>
        <v>0.97399999999999998</v>
      </c>
      <c r="U145" s="1">
        <f t="shared" si="37"/>
        <v>0.31200000000000205</v>
      </c>
      <c r="V145" s="1">
        <f t="shared" si="38"/>
        <v>0.12600000000000033</v>
      </c>
      <c r="W145" s="1">
        <f t="shared" si="39"/>
        <v>-0.45199999999999996</v>
      </c>
      <c r="X145" s="1">
        <f t="shared" si="40"/>
        <v>0.27400000000000002</v>
      </c>
    </row>
    <row r="146" spans="1:24" x14ac:dyDescent="0.3">
      <c r="A146" s="1">
        <v>5.8</v>
      </c>
      <c r="B146" s="1">
        <v>2.7</v>
      </c>
      <c r="C146" s="1">
        <v>5.0999999999999996</v>
      </c>
      <c r="D146" s="1">
        <v>1.9</v>
      </c>
      <c r="E146" s="1" t="s">
        <v>20</v>
      </c>
      <c r="M146" s="1">
        <f t="shared" si="29"/>
        <v>0.79400000000000048</v>
      </c>
      <c r="N146" s="1">
        <f t="shared" si="30"/>
        <v>-0.71800000000000042</v>
      </c>
      <c r="O146" s="1">
        <f t="shared" si="31"/>
        <v>3.6359999999999997</v>
      </c>
      <c r="P146" s="1">
        <f t="shared" si="32"/>
        <v>1.6559999999999999</v>
      </c>
      <c r="Q146" s="1">
        <f t="shared" si="33"/>
        <v>-0.13600000000000012</v>
      </c>
      <c r="R146" s="1">
        <f t="shared" si="34"/>
        <v>-7.0000000000000284E-2</v>
      </c>
      <c r="S146" s="1">
        <f t="shared" si="35"/>
        <v>0.83999999999999986</v>
      </c>
      <c r="T146" s="1">
        <f t="shared" si="36"/>
        <v>0.57400000000000007</v>
      </c>
      <c r="U146" s="1">
        <f t="shared" si="37"/>
        <v>-0.78799999999999848</v>
      </c>
      <c r="V146" s="1">
        <f t="shared" si="38"/>
        <v>-0.27399999999999958</v>
      </c>
      <c r="W146" s="1">
        <f t="shared" si="39"/>
        <v>-0.45199999999999996</v>
      </c>
      <c r="X146" s="1">
        <f t="shared" si="40"/>
        <v>-0.12599999999999989</v>
      </c>
    </row>
    <row r="147" spans="1:24" x14ac:dyDescent="0.3">
      <c r="A147" s="1">
        <v>6.8</v>
      </c>
      <c r="B147" s="1">
        <v>3.2</v>
      </c>
      <c r="C147" s="1">
        <v>5.9</v>
      </c>
      <c r="D147" s="1">
        <v>2.2999999999999998</v>
      </c>
      <c r="E147" s="1" t="s">
        <v>20</v>
      </c>
      <c r="M147" s="1">
        <f t="shared" si="29"/>
        <v>1.7940000000000005</v>
      </c>
      <c r="N147" s="1">
        <f t="shared" si="30"/>
        <v>-0.21800000000000042</v>
      </c>
      <c r="O147" s="1">
        <f t="shared" si="31"/>
        <v>4.4359999999999999</v>
      </c>
      <c r="P147" s="1">
        <f t="shared" si="32"/>
        <v>2.056</v>
      </c>
      <c r="Q147" s="1">
        <f t="shared" si="33"/>
        <v>0.86399999999999988</v>
      </c>
      <c r="R147" s="1">
        <f t="shared" si="34"/>
        <v>0.42999999999999972</v>
      </c>
      <c r="S147" s="1">
        <f t="shared" si="35"/>
        <v>1.6400000000000006</v>
      </c>
      <c r="T147" s="1">
        <f t="shared" si="36"/>
        <v>0.97399999999999998</v>
      </c>
      <c r="U147" s="1">
        <f t="shared" si="37"/>
        <v>0.21200000000000152</v>
      </c>
      <c r="V147" s="1">
        <f t="shared" si="38"/>
        <v>0.22600000000000042</v>
      </c>
      <c r="W147" s="1">
        <f t="shared" si="39"/>
        <v>0.34800000000000075</v>
      </c>
      <c r="X147" s="1">
        <f t="shared" si="40"/>
        <v>0.27400000000000002</v>
      </c>
    </row>
    <row r="148" spans="1:24" x14ac:dyDescent="0.3">
      <c r="A148" s="1">
        <v>6.7</v>
      </c>
      <c r="B148" s="1">
        <v>3.3</v>
      </c>
      <c r="C148" s="1">
        <v>5.7</v>
      </c>
      <c r="D148" s="1">
        <v>2.5</v>
      </c>
      <c r="E148" s="1" t="s">
        <v>20</v>
      </c>
      <c r="M148" s="1">
        <f t="shared" si="29"/>
        <v>1.6940000000000008</v>
      </c>
      <c r="N148" s="1">
        <f t="shared" si="30"/>
        <v>-0.11800000000000077</v>
      </c>
      <c r="O148" s="1">
        <f t="shared" si="31"/>
        <v>4.2360000000000007</v>
      </c>
      <c r="P148" s="1">
        <f t="shared" si="32"/>
        <v>2.2560000000000002</v>
      </c>
      <c r="Q148" s="1">
        <f t="shared" si="33"/>
        <v>0.76400000000000023</v>
      </c>
      <c r="R148" s="1">
        <f t="shared" si="34"/>
        <v>0.52999999999999936</v>
      </c>
      <c r="S148" s="1">
        <f t="shared" si="35"/>
        <v>1.4400000000000004</v>
      </c>
      <c r="T148" s="1">
        <f t="shared" si="36"/>
        <v>1.1740000000000002</v>
      </c>
      <c r="U148" s="1">
        <f t="shared" si="37"/>
        <v>0.11200000000000188</v>
      </c>
      <c r="V148" s="1">
        <f t="shared" si="38"/>
        <v>0.32600000000000007</v>
      </c>
      <c r="W148" s="1">
        <f t="shared" si="39"/>
        <v>0.14800000000000058</v>
      </c>
      <c r="X148" s="1">
        <f t="shared" si="40"/>
        <v>0.4740000000000002</v>
      </c>
    </row>
    <row r="149" spans="1:24" x14ac:dyDescent="0.3">
      <c r="A149" s="1">
        <v>6.7</v>
      </c>
      <c r="B149" s="1">
        <v>3</v>
      </c>
      <c r="C149" s="1">
        <v>5.2</v>
      </c>
      <c r="D149" s="1">
        <v>2.2999999999999998</v>
      </c>
      <c r="E149" s="1" t="s">
        <v>20</v>
      </c>
      <c r="M149" s="1">
        <f t="shared" si="29"/>
        <v>1.6940000000000008</v>
      </c>
      <c r="N149" s="1">
        <f t="shared" si="30"/>
        <v>-0.41800000000000059</v>
      </c>
      <c r="O149" s="1">
        <f t="shared" si="31"/>
        <v>3.7360000000000002</v>
      </c>
      <c r="P149" s="1">
        <f t="shared" si="32"/>
        <v>2.056</v>
      </c>
      <c r="Q149" s="1">
        <f t="shared" si="33"/>
        <v>0.76400000000000023</v>
      </c>
      <c r="R149" s="1">
        <f t="shared" si="34"/>
        <v>0.22999999999999954</v>
      </c>
      <c r="S149" s="1">
        <f t="shared" si="35"/>
        <v>0.94000000000000039</v>
      </c>
      <c r="T149" s="1">
        <f t="shared" si="36"/>
        <v>0.97399999999999998</v>
      </c>
      <c r="U149" s="1">
        <f t="shared" si="37"/>
        <v>0.11200000000000188</v>
      </c>
      <c r="V149" s="1">
        <f t="shared" si="38"/>
        <v>2.6000000000000245E-2</v>
      </c>
      <c r="W149" s="1">
        <f t="shared" si="39"/>
        <v>-0.35199999999999942</v>
      </c>
      <c r="X149" s="1">
        <f t="shared" si="40"/>
        <v>0.27400000000000002</v>
      </c>
    </row>
    <row r="150" spans="1:24" x14ac:dyDescent="0.3">
      <c r="A150" s="1">
        <v>6.3</v>
      </c>
      <c r="B150" s="1">
        <v>2.5</v>
      </c>
      <c r="C150" s="1">
        <v>5</v>
      </c>
      <c r="D150" s="1">
        <v>1.9</v>
      </c>
      <c r="E150" s="1" t="s">
        <v>20</v>
      </c>
      <c r="M150" s="1">
        <f t="shared" si="29"/>
        <v>1.2940000000000005</v>
      </c>
      <c r="N150" s="1">
        <f t="shared" si="30"/>
        <v>-0.91800000000000059</v>
      </c>
      <c r="O150" s="1">
        <f t="shared" si="31"/>
        <v>3.536</v>
      </c>
      <c r="P150" s="1">
        <f t="shared" si="32"/>
        <v>1.6559999999999999</v>
      </c>
      <c r="Q150" s="1">
        <f t="shared" si="33"/>
        <v>0.36399999999999988</v>
      </c>
      <c r="R150" s="1">
        <f t="shared" si="34"/>
        <v>-0.27000000000000046</v>
      </c>
      <c r="S150" s="1">
        <f t="shared" si="35"/>
        <v>0.74000000000000021</v>
      </c>
      <c r="T150" s="1">
        <f t="shared" si="36"/>
        <v>0.57400000000000007</v>
      </c>
      <c r="U150" s="1">
        <f t="shared" si="37"/>
        <v>-0.28799999999999848</v>
      </c>
      <c r="V150" s="1">
        <f t="shared" si="38"/>
        <v>-0.47399999999999975</v>
      </c>
      <c r="W150" s="1">
        <f t="shared" si="39"/>
        <v>-0.5519999999999996</v>
      </c>
      <c r="X150" s="1">
        <f t="shared" si="40"/>
        <v>-0.12599999999999989</v>
      </c>
    </row>
    <row r="151" spans="1:24" x14ac:dyDescent="0.3">
      <c r="A151" s="1">
        <v>6.5</v>
      </c>
      <c r="B151" s="1">
        <v>3</v>
      </c>
      <c r="C151" s="1">
        <v>5.2</v>
      </c>
      <c r="D151" s="1">
        <v>2</v>
      </c>
      <c r="E151" s="1" t="s">
        <v>20</v>
      </c>
      <c r="M151" s="1">
        <f t="shared" si="29"/>
        <v>1.4940000000000007</v>
      </c>
      <c r="N151" s="1">
        <f t="shared" si="30"/>
        <v>-0.41800000000000059</v>
      </c>
      <c r="O151" s="1">
        <f t="shared" si="31"/>
        <v>3.7360000000000002</v>
      </c>
      <c r="P151" s="1">
        <f t="shared" si="32"/>
        <v>1.756</v>
      </c>
      <c r="Q151" s="1">
        <f t="shared" si="33"/>
        <v>0.56400000000000006</v>
      </c>
      <c r="R151" s="1">
        <f t="shared" si="34"/>
        <v>0.22999999999999954</v>
      </c>
      <c r="S151" s="1">
        <f t="shared" si="35"/>
        <v>0.94000000000000039</v>
      </c>
      <c r="T151" s="1">
        <f t="shared" si="36"/>
        <v>0.67400000000000015</v>
      </c>
      <c r="U151" s="1">
        <f t="shared" si="37"/>
        <v>-8.7999999999998302E-2</v>
      </c>
      <c r="V151" s="1">
        <f t="shared" si="38"/>
        <v>2.6000000000000245E-2</v>
      </c>
      <c r="W151" s="1">
        <f t="shared" si="39"/>
        <v>-0.35199999999999942</v>
      </c>
      <c r="X151" s="1">
        <f t="shared" si="40"/>
        <v>-2.5999999999999801E-2</v>
      </c>
    </row>
    <row r="152" spans="1:24" x14ac:dyDescent="0.3">
      <c r="A152" s="1">
        <v>6.2</v>
      </c>
      <c r="B152" s="1">
        <v>3.4</v>
      </c>
      <c r="C152" s="1">
        <v>5.4</v>
      </c>
      <c r="D152" s="1">
        <v>2.2999999999999998</v>
      </c>
      <c r="E152" s="1" t="s">
        <v>20</v>
      </c>
      <c r="M152" s="1">
        <f t="shared" si="29"/>
        <v>1.1940000000000008</v>
      </c>
      <c r="N152" s="1">
        <f t="shared" si="30"/>
        <v>-1.8000000000000682E-2</v>
      </c>
      <c r="O152" s="1">
        <f t="shared" si="31"/>
        <v>3.9360000000000004</v>
      </c>
      <c r="P152" s="1">
        <f t="shared" si="32"/>
        <v>2.056</v>
      </c>
      <c r="Q152" s="1">
        <f t="shared" si="33"/>
        <v>0.26400000000000023</v>
      </c>
      <c r="R152" s="1">
        <f t="shared" si="34"/>
        <v>0.62999999999999945</v>
      </c>
      <c r="S152" s="1">
        <f t="shared" si="35"/>
        <v>1.1400000000000006</v>
      </c>
      <c r="T152" s="1">
        <f t="shared" si="36"/>
        <v>0.97399999999999998</v>
      </c>
      <c r="U152" s="1">
        <f t="shared" si="37"/>
        <v>-0.38799999999999812</v>
      </c>
      <c r="V152" s="1">
        <f t="shared" si="38"/>
        <v>0.42600000000000016</v>
      </c>
      <c r="W152" s="1">
        <f t="shared" si="39"/>
        <v>-0.15199999999999925</v>
      </c>
      <c r="X152" s="1">
        <f t="shared" si="40"/>
        <v>0.27400000000000002</v>
      </c>
    </row>
    <row r="153" spans="1:24" x14ac:dyDescent="0.3">
      <c r="A153" s="1">
        <v>5.9</v>
      </c>
      <c r="B153" s="1">
        <v>3</v>
      </c>
      <c r="C153" s="1">
        <v>5.0999999999999996</v>
      </c>
      <c r="D153" s="1">
        <v>1.8</v>
      </c>
      <c r="E153" s="1" t="s">
        <v>20</v>
      </c>
      <c r="M153" s="1">
        <f t="shared" si="29"/>
        <v>0.89400000000000102</v>
      </c>
      <c r="N153" s="1">
        <f t="shared" si="30"/>
        <v>-0.41800000000000059</v>
      </c>
      <c r="O153" s="1">
        <f t="shared" si="31"/>
        <v>3.6359999999999997</v>
      </c>
      <c r="P153" s="1">
        <f t="shared" si="32"/>
        <v>1.556</v>
      </c>
      <c r="Q153" s="1">
        <f t="shared" si="33"/>
        <v>-3.5999999999999588E-2</v>
      </c>
      <c r="R153" s="1">
        <f t="shared" si="34"/>
        <v>0.22999999999999954</v>
      </c>
      <c r="S153" s="1">
        <f t="shared" si="35"/>
        <v>0.83999999999999986</v>
      </c>
      <c r="T153" s="1">
        <f t="shared" si="36"/>
        <v>0.4740000000000002</v>
      </c>
      <c r="U153" s="1">
        <f t="shared" si="37"/>
        <v>-0.68799999999999795</v>
      </c>
      <c r="V153" s="1">
        <f t="shared" si="38"/>
        <v>2.6000000000000245E-2</v>
      </c>
      <c r="W153" s="1">
        <f t="shared" si="39"/>
        <v>-0.45199999999999996</v>
      </c>
      <c r="X153" s="1">
        <f t="shared" si="40"/>
        <v>-0.22599999999999976</v>
      </c>
    </row>
    <row r="155" spans="1:24" x14ac:dyDescent="0.3">
      <c r="A155" s="1" t="s">
        <v>25</v>
      </c>
      <c r="B155" s="1" t="s">
        <v>26</v>
      </c>
    </row>
    <row r="156" spans="1:24" x14ac:dyDescent="0.3">
      <c r="A156" s="1" t="s">
        <v>18</v>
      </c>
      <c r="B156" s="1">
        <v>0</v>
      </c>
    </row>
    <row r="157" spans="1:24" x14ac:dyDescent="0.3">
      <c r="A157" s="1" t="s">
        <v>19</v>
      </c>
      <c r="B157" s="1">
        <v>1</v>
      </c>
    </row>
    <row r="158" spans="1:24" x14ac:dyDescent="0.3">
      <c r="A158" s="1" t="s">
        <v>20</v>
      </c>
      <c r="B158" s="1">
        <v>2</v>
      </c>
    </row>
    <row r="160" spans="1:24" x14ac:dyDescent="0.3">
      <c r="A160" s="1" t="s">
        <v>27</v>
      </c>
      <c r="B160" s="1" t="s">
        <v>28</v>
      </c>
    </row>
    <row r="161" spans="1:2" x14ac:dyDescent="0.3">
      <c r="A161" s="1">
        <f>COUNTA(A162:A311)</f>
        <v>150</v>
      </c>
      <c r="B161" s="1">
        <v>1</v>
      </c>
    </row>
    <row r="162" spans="1:2" x14ac:dyDescent="0.3">
      <c r="A162" s="1">
        <f>MATCH(E4,A$156:A$158,0)-1</f>
        <v>0</v>
      </c>
    </row>
    <row r="163" spans="1:2" x14ac:dyDescent="0.3">
      <c r="A163" s="1">
        <f t="shared" ref="A163:A226" si="41">MATCH(E5,A$156:A$158,0)-1</f>
        <v>0</v>
      </c>
    </row>
    <row r="164" spans="1:2" x14ac:dyDescent="0.3">
      <c r="A164" s="1">
        <f t="shared" si="41"/>
        <v>0</v>
      </c>
    </row>
    <row r="165" spans="1:2" x14ac:dyDescent="0.3">
      <c r="A165" s="1">
        <f t="shared" si="41"/>
        <v>0</v>
      </c>
    </row>
    <row r="166" spans="1:2" x14ac:dyDescent="0.3">
      <c r="A166" s="1">
        <f t="shared" si="41"/>
        <v>0</v>
      </c>
    </row>
    <row r="167" spans="1:2" x14ac:dyDescent="0.3">
      <c r="A167" s="1">
        <f t="shared" si="41"/>
        <v>0</v>
      </c>
    </row>
    <row r="168" spans="1:2" x14ac:dyDescent="0.3">
      <c r="A168" s="1">
        <f t="shared" si="41"/>
        <v>0</v>
      </c>
    </row>
    <row r="169" spans="1:2" x14ac:dyDescent="0.3">
      <c r="A169" s="1">
        <f t="shared" si="41"/>
        <v>0</v>
      </c>
    </row>
    <row r="170" spans="1:2" x14ac:dyDescent="0.3">
      <c r="A170" s="1">
        <f t="shared" si="41"/>
        <v>0</v>
      </c>
    </row>
    <row r="171" spans="1:2" x14ac:dyDescent="0.3">
      <c r="A171" s="1">
        <f t="shared" si="41"/>
        <v>0</v>
      </c>
    </row>
    <row r="172" spans="1:2" x14ac:dyDescent="0.3">
      <c r="A172" s="1">
        <f>MATCH(E14,A$156:A$158,0)-1</f>
        <v>0</v>
      </c>
    </row>
    <row r="173" spans="1:2" x14ac:dyDescent="0.3">
      <c r="A173" s="1">
        <f t="shared" si="41"/>
        <v>0</v>
      </c>
    </row>
    <row r="174" spans="1:2" x14ac:dyDescent="0.3">
      <c r="A174" s="1">
        <f t="shared" si="41"/>
        <v>0</v>
      </c>
    </row>
    <row r="175" spans="1:2" x14ac:dyDescent="0.3">
      <c r="A175" s="1">
        <f t="shared" si="41"/>
        <v>0</v>
      </c>
    </row>
    <row r="176" spans="1:2" x14ac:dyDescent="0.3">
      <c r="A176" s="1">
        <f t="shared" si="41"/>
        <v>0</v>
      </c>
    </row>
    <row r="177" spans="1:1" x14ac:dyDescent="0.3">
      <c r="A177" s="1">
        <f t="shared" si="41"/>
        <v>0</v>
      </c>
    </row>
    <row r="178" spans="1:1" x14ac:dyDescent="0.3">
      <c r="A178" s="1">
        <f t="shared" si="41"/>
        <v>0</v>
      </c>
    </row>
    <row r="179" spans="1:1" x14ac:dyDescent="0.3">
      <c r="A179" s="1">
        <f t="shared" si="41"/>
        <v>0</v>
      </c>
    </row>
    <row r="180" spans="1:1" x14ac:dyDescent="0.3">
      <c r="A180" s="1">
        <f t="shared" si="41"/>
        <v>0</v>
      </c>
    </row>
    <row r="181" spans="1:1" x14ac:dyDescent="0.3">
      <c r="A181" s="1">
        <f t="shared" si="41"/>
        <v>0</v>
      </c>
    </row>
    <row r="182" spans="1:1" x14ac:dyDescent="0.3">
      <c r="A182" s="1">
        <f>MATCH(E24,A$156:A$158,0)-1</f>
        <v>0</v>
      </c>
    </row>
    <row r="183" spans="1:1" x14ac:dyDescent="0.3">
      <c r="A183" s="1">
        <f t="shared" si="41"/>
        <v>0</v>
      </c>
    </row>
    <row r="184" spans="1:1" x14ac:dyDescent="0.3">
      <c r="A184" s="1">
        <f t="shared" si="41"/>
        <v>0</v>
      </c>
    </row>
    <row r="185" spans="1:1" x14ac:dyDescent="0.3">
      <c r="A185" s="1">
        <f t="shared" si="41"/>
        <v>0</v>
      </c>
    </row>
    <row r="186" spans="1:1" x14ac:dyDescent="0.3">
      <c r="A186" s="1">
        <f t="shared" si="41"/>
        <v>0</v>
      </c>
    </row>
    <row r="187" spans="1:1" x14ac:dyDescent="0.3">
      <c r="A187" s="1">
        <f t="shared" si="41"/>
        <v>0</v>
      </c>
    </row>
    <row r="188" spans="1:1" x14ac:dyDescent="0.3">
      <c r="A188" s="1">
        <f t="shared" si="41"/>
        <v>0</v>
      </c>
    </row>
    <row r="189" spans="1:1" x14ac:dyDescent="0.3">
      <c r="A189" s="1">
        <f t="shared" si="41"/>
        <v>0</v>
      </c>
    </row>
    <row r="190" spans="1:1" x14ac:dyDescent="0.3">
      <c r="A190" s="1">
        <f t="shared" si="41"/>
        <v>0</v>
      </c>
    </row>
    <row r="191" spans="1:1" x14ac:dyDescent="0.3">
      <c r="A191" s="1">
        <f t="shared" si="41"/>
        <v>0</v>
      </c>
    </row>
    <row r="192" spans="1:1" x14ac:dyDescent="0.3">
      <c r="A192" s="1">
        <f>MATCH(E34,A$156:A$158,0)-1</f>
        <v>0</v>
      </c>
    </row>
    <row r="193" spans="1:1" x14ac:dyDescent="0.3">
      <c r="A193" s="1">
        <f t="shared" si="41"/>
        <v>0</v>
      </c>
    </row>
    <row r="194" spans="1:1" x14ac:dyDescent="0.3">
      <c r="A194" s="1">
        <f t="shared" si="41"/>
        <v>0</v>
      </c>
    </row>
    <row r="195" spans="1:1" x14ac:dyDescent="0.3">
      <c r="A195" s="1">
        <f t="shared" si="41"/>
        <v>0</v>
      </c>
    </row>
    <row r="196" spans="1:1" x14ac:dyDescent="0.3">
      <c r="A196" s="1">
        <f t="shared" si="41"/>
        <v>0</v>
      </c>
    </row>
    <row r="197" spans="1:1" x14ac:dyDescent="0.3">
      <c r="A197" s="1">
        <f t="shared" si="41"/>
        <v>0</v>
      </c>
    </row>
    <row r="198" spans="1:1" x14ac:dyDescent="0.3">
      <c r="A198" s="1">
        <f t="shared" si="41"/>
        <v>0</v>
      </c>
    </row>
    <row r="199" spans="1:1" x14ac:dyDescent="0.3">
      <c r="A199" s="1">
        <f t="shared" si="41"/>
        <v>0</v>
      </c>
    </row>
    <row r="200" spans="1:1" x14ac:dyDescent="0.3">
      <c r="A200" s="1">
        <f t="shared" si="41"/>
        <v>0</v>
      </c>
    </row>
    <row r="201" spans="1:1" x14ac:dyDescent="0.3">
      <c r="A201" s="1">
        <f t="shared" si="41"/>
        <v>0</v>
      </c>
    </row>
    <row r="202" spans="1:1" x14ac:dyDescent="0.3">
      <c r="A202" s="1">
        <f>MATCH(E44,A$156:A$158,0)-1</f>
        <v>0</v>
      </c>
    </row>
    <row r="203" spans="1:1" x14ac:dyDescent="0.3">
      <c r="A203" s="1">
        <f t="shared" si="41"/>
        <v>0</v>
      </c>
    </row>
    <row r="204" spans="1:1" x14ac:dyDescent="0.3">
      <c r="A204" s="1">
        <f t="shared" si="41"/>
        <v>0</v>
      </c>
    </row>
    <row r="205" spans="1:1" x14ac:dyDescent="0.3">
      <c r="A205" s="1">
        <f t="shared" si="41"/>
        <v>0</v>
      </c>
    </row>
    <row r="206" spans="1:1" x14ac:dyDescent="0.3">
      <c r="A206" s="1">
        <f t="shared" si="41"/>
        <v>0</v>
      </c>
    </row>
    <row r="207" spans="1:1" x14ac:dyDescent="0.3">
      <c r="A207" s="1">
        <f t="shared" si="41"/>
        <v>0</v>
      </c>
    </row>
    <row r="208" spans="1:1" x14ac:dyDescent="0.3">
      <c r="A208" s="1">
        <f t="shared" si="41"/>
        <v>0</v>
      </c>
    </row>
    <row r="209" spans="1:1" x14ac:dyDescent="0.3">
      <c r="A209" s="1">
        <f t="shared" si="41"/>
        <v>0</v>
      </c>
    </row>
    <row r="210" spans="1:1" x14ac:dyDescent="0.3">
      <c r="A210" s="1">
        <f t="shared" si="41"/>
        <v>0</v>
      </c>
    </row>
    <row r="211" spans="1:1" x14ac:dyDescent="0.3">
      <c r="A211" s="1">
        <f t="shared" si="41"/>
        <v>0</v>
      </c>
    </row>
    <row r="212" spans="1:1" x14ac:dyDescent="0.3">
      <c r="A212" s="1">
        <f>MATCH(E54,A$156:A$158,0)-1</f>
        <v>1</v>
      </c>
    </row>
    <row r="213" spans="1:1" x14ac:dyDescent="0.3">
      <c r="A213" s="1">
        <f t="shared" si="41"/>
        <v>1</v>
      </c>
    </row>
    <row r="214" spans="1:1" x14ac:dyDescent="0.3">
      <c r="A214" s="1">
        <f t="shared" si="41"/>
        <v>1</v>
      </c>
    </row>
    <row r="215" spans="1:1" x14ac:dyDescent="0.3">
      <c r="A215" s="1">
        <f t="shared" si="41"/>
        <v>1</v>
      </c>
    </row>
    <row r="216" spans="1:1" x14ac:dyDescent="0.3">
      <c r="A216" s="1">
        <f t="shared" si="41"/>
        <v>1</v>
      </c>
    </row>
    <row r="217" spans="1:1" x14ac:dyDescent="0.3">
      <c r="A217" s="1">
        <f t="shared" si="41"/>
        <v>1</v>
      </c>
    </row>
    <row r="218" spans="1:1" x14ac:dyDescent="0.3">
      <c r="A218" s="1">
        <f t="shared" si="41"/>
        <v>1</v>
      </c>
    </row>
    <row r="219" spans="1:1" x14ac:dyDescent="0.3">
      <c r="A219" s="1">
        <f t="shared" si="41"/>
        <v>1</v>
      </c>
    </row>
    <row r="220" spans="1:1" x14ac:dyDescent="0.3">
      <c r="A220" s="1">
        <f t="shared" si="41"/>
        <v>1</v>
      </c>
    </row>
    <row r="221" spans="1:1" x14ac:dyDescent="0.3">
      <c r="A221" s="1">
        <f t="shared" si="41"/>
        <v>1</v>
      </c>
    </row>
    <row r="222" spans="1:1" x14ac:dyDescent="0.3">
      <c r="A222" s="1">
        <f>MATCH(E64,A$156:A$158,0)-1</f>
        <v>1</v>
      </c>
    </row>
    <row r="223" spans="1:1" x14ac:dyDescent="0.3">
      <c r="A223" s="1">
        <f t="shared" si="41"/>
        <v>1</v>
      </c>
    </row>
    <row r="224" spans="1:1" x14ac:dyDescent="0.3">
      <c r="A224" s="1">
        <f t="shared" si="41"/>
        <v>1</v>
      </c>
    </row>
    <row r="225" spans="1:1" x14ac:dyDescent="0.3">
      <c r="A225" s="1">
        <f t="shared" si="41"/>
        <v>1</v>
      </c>
    </row>
    <row r="226" spans="1:1" x14ac:dyDescent="0.3">
      <c r="A226" s="1">
        <f t="shared" si="41"/>
        <v>1</v>
      </c>
    </row>
    <row r="227" spans="1:1" x14ac:dyDescent="0.3">
      <c r="A227" s="1">
        <f t="shared" ref="A227:A261" si="42">MATCH(E69,A$156:A$158,0)-1</f>
        <v>1</v>
      </c>
    </row>
    <row r="228" spans="1:1" x14ac:dyDescent="0.3">
      <c r="A228" s="1">
        <f t="shared" si="42"/>
        <v>1</v>
      </c>
    </row>
    <row r="229" spans="1:1" x14ac:dyDescent="0.3">
      <c r="A229" s="1">
        <f t="shared" si="42"/>
        <v>1</v>
      </c>
    </row>
    <row r="230" spans="1:1" x14ac:dyDescent="0.3">
      <c r="A230" s="1">
        <f t="shared" si="42"/>
        <v>1</v>
      </c>
    </row>
    <row r="231" spans="1:1" x14ac:dyDescent="0.3">
      <c r="A231" s="1">
        <f t="shared" si="42"/>
        <v>1</v>
      </c>
    </row>
    <row r="232" spans="1:1" x14ac:dyDescent="0.3">
      <c r="A232" s="1">
        <f>MATCH(E74,A$156:A$158,0)-1</f>
        <v>1</v>
      </c>
    </row>
    <row r="233" spans="1:1" x14ac:dyDescent="0.3">
      <c r="A233" s="1">
        <f t="shared" si="42"/>
        <v>1</v>
      </c>
    </row>
    <row r="234" spans="1:1" x14ac:dyDescent="0.3">
      <c r="A234" s="1">
        <f t="shared" si="42"/>
        <v>1</v>
      </c>
    </row>
    <row r="235" spans="1:1" x14ac:dyDescent="0.3">
      <c r="A235" s="1">
        <f t="shared" si="42"/>
        <v>1</v>
      </c>
    </row>
    <row r="236" spans="1:1" x14ac:dyDescent="0.3">
      <c r="A236" s="1">
        <f t="shared" si="42"/>
        <v>1</v>
      </c>
    </row>
    <row r="237" spans="1:1" x14ac:dyDescent="0.3">
      <c r="A237" s="1">
        <f t="shared" si="42"/>
        <v>1</v>
      </c>
    </row>
    <row r="238" spans="1:1" x14ac:dyDescent="0.3">
      <c r="A238" s="1">
        <f t="shared" si="42"/>
        <v>1</v>
      </c>
    </row>
    <row r="239" spans="1:1" x14ac:dyDescent="0.3">
      <c r="A239" s="1">
        <f t="shared" si="42"/>
        <v>1</v>
      </c>
    </row>
    <row r="240" spans="1:1" x14ac:dyDescent="0.3">
      <c r="A240" s="1">
        <f t="shared" si="42"/>
        <v>1</v>
      </c>
    </row>
    <row r="241" spans="1:1" x14ac:dyDescent="0.3">
      <c r="A241" s="1">
        <f t="shared" si="42"/>
        <v>1</v>
      </c>
    </row>
    <row r="242" spans="1:1" x14ac:dyDescent="0.3">
      <c r="A242" s="1">
        <f>MATCH(E84,A$156:A$158,0)-1</f>
        <v>1</v>
      </c>
    </row>
    <row r="243" spans="1:1" x14ac:dyDescent="0.3">
      <c r="A243" s="1">
        <f t="shared" si="42"/>
        <v>1</v>
      </c>
    </row>
    <row r="244" spans="1:1" x14ac:dyDescent="0.3">
      <c r="A244" s="1">
        <f t="shared" si="42"/>
        <v>1</v>
      </c>
    </row>
    <row r="245" spans="1:1" x14ac:dyDescent="0.3">
      <c r="A245" s="1">
        <f t="shared" si="42"/>
        <v>1</v>
      </c>
    </row>
    <row r="246" spans="1:1" x14ac:dyDescent="0.3">
      <c r="A246" s="1">
        <f t="shared" si="42"/>
        <v>1</v>
      </c>
    </row>
    <row r="247" spans="1:1" x14ac:dyDescent="0.3">
      <c r="A247" s="1">
        <f t="shared" si="42"/>
        <v>1</v>
      </c>
    </row>
    <row r="248" spans="1:1" x14ac:dyDescent="0.3">
      <c r="A248" s="1">
        <f t="shared" si="42"/>
        <v>1</v>
      </c>
    </row>
    <row r="249" spans="1:1" x14ac:dyDescent="0.3">
      <c r="A249" s="1">
        <f t="shared" si="42"/>
        <v>1</v>
      </c>
    </row>
    <row r="250" spans="1:1" x14ac:dyDescent="0.3">
      <c r="A250" s="1">
        <f t="shared" si="42"/>
        <v>1</v>
      </c>
    </row>
    <row r="251" spans="1:1" x14ac:dyDescent="0.3">
      <c r="A251" s="1">
        <f t="shared" si="42"/>
        <v>1</v>
      </c>
    </row>
    <row r="252" spans="1:1" x14ac:dyDescent="0.3">
      <c r="A252" s="1">
        <f>MATCH(E94,A$156:A$158,0)-1</f>
        <v>1</v>
      </c>
    </row>
    <row r="253" spans="1:1" x14ac:dyDescent="0.3">
      <c r="A253" s="1">
        <f t="shared" si="42"/>
        <v>1</v>
      </c>
    </row>
    <row r="254" spans="1:1" x14ac:dyDescent="0.3">
      <c r="A254" s="1">
        <f t="shared" si="42"/>
        <v>1</v>
      </c>
    </row>
    <row r="255" spans="1:1" x14ac:dyDescent="0.3">
      <c r="A255" s="1">
        <f t="shared" si="42"/>
        <v>1</v>
      </c>
    </row>
    <row r="256" spans="1:1" x14ac:dyDescent="0.3">
      <c r="A256" s="1">
        <f t="shared" si="42"/>
        <v>1</v>
      </c>
    </row>
    <row r="257" spans="1:1" x14ac:dyDescent="0.3">
      <c r="A257" s="1">
        <f t="shared" si="42"/>
        <v>1</v>
      </c>
    </row>
    <row r="258" spans="1:1" x14ac:dyDescent="0.3">
      <c r="A258" s="1">
        <f t="shared" si="42"/>
        <v>1</v>
      </c>
    </row>
    <row r="259" spans="1:1" x14ac:dyDescent="0.3">
      <c r="A259" s="1">
        <f t="shared" si="42"/>
        <v>1</v>
      </c>
    </row>
    <row r="260" spans="1:1" x14ac:dyDescent="0.3">
      <c r="A260" s="1">
        <f t="shared" si="42"/>
        <v>1</v>
      </c>
    </row>
    <row r="261" spans="1:1" x14ac:dyDescent="0.3">
      <c r="A261" s="1">
        <f t="shared" si="42"/>
        <v>1</v>
      </c>
    </row>
    <row r="262" spans="1:1" x14ac:dyDescent="0.3">
      <c r="A262" s="1">
        <f>MATCH(E104,A$156:A$158,0)-1</f>
        <v>2</v>
      </c>
    </row>
    <row r="263" spans="1:1" x14ac:dyDescent="0.3">
      <c r="A263" s="1">
        <f t="shared" ref="A263:A311" si="43">MATCH(E105,A$156:A$158,0)-1</f>
        <v>2</v>
      </c>
    </row>
    <row r="264" spans="1:1" x14ac:dyDescent="0.3">
      <c r="A264" s="1">
        <f t="shared" si="43"/>
        <v>2</v>
      </c>
    </row>
    <row r="265" spans="1:1" x14ac:dyDescent="0.3">
      <c r="A265" s="1">
        <f t="shared" si="43"/>
        <v>2</v>
      </c>
    </row>
    <row r="266" spans="1:1" x14ac:dyDescent="0.3">
      <c r="A266" s="1">
        <f t="shared" si="43"/>
        <v>2</v>
      </c>
    </row>
    <row r="267" spans="1:1" x14ac:dyDescent="0.3">
      <c r="A267" s="1">
        <f t="shared" si="43"/>
        <v>2</v>
      </c>
    </row>
    <row r="268" spans="1:1" x14ac:dyDescent="0.3">
      <c r="A268" s="1">
        <f t="shared" si="43"/>
        <v>2</v>
      </c>
    </row>
    <row r="269" spans="1:1" x14ac:dyDescent="0.3">
      <c r="A269" s="1">
        <f t="shared" si="43"/>
        <v>2</v>
      </c>
    </row>
    <row r="270" spans="1:1" x14ac:dyDescent="0.3">
      <c r="A270" s="1">
        <f t="shared" si="43"/>
        <v>2</v>
      </c>
    </row>
    <row r="271" spans="1:1" x14ac:dyDescent="0.3">
      <c r="A271" s="1">
        <f t="shared" si="43"/>
        <v>2</v>
      </c>
    </row>
    <row r="272" spans="1:1" x14ac:dyDescent="0.3">
      <c r="A272" s="1">
        <f>MATCH(E114,A$156:A$158,0)-1</f>
        <v>2</v>
      </c>
    </row>
    <row r="273" spans="1:1" x14ac:dyDescent="0.3">
      <c r="A273" s="1">
        <f t="shared" si="43"/>
        <v>2</v>
      </c>
    </row>
    <row r="274" spans="1:1" x14ac:dyDescent="0.3">
      <c r="A274" s="1">
        <f t="shared" si="43"/>
        <v>2</v>
      </c>
    </row>
    <row r="275" spans="1:1" x14ac:dyDescent="0.3">
      <c r="A275" s="1">
        <f t="shared" si="43"/>
        <v>2</v>
      </c>
    </row>
    <row r="276" spans="1:1" x14ac:dyDescent="0.3">
      <c r="A276" s="1">
        <f t="shared" si="43"/>
        <v>2</v>
      </c>
    </row>
    <row r="277" spans="1:1" x14ac:dyDescent="0.3">
      <c r="A277" s="1">
        <f t="shared" si="43"/>
        <v>2</v>
      </c>
    </row>
    <row r="278" spans="1:1" x14ac:dyDescent="0.3">
      <c r="A278" s="1">
        <f t="shared" si="43"/>
        <v>2</v>
      </c>
    </row>
    <row r="279" spans="1:1" x14ac:dyDescent="0.3">
      <c r="A279" s="1">
        <f t="shared" si="43"/>
        <v>2</v>
      </c>
    </row>
    <row r="280" spans="1:1" x14ac:dyDescent="0.3">
      <c r="A280" s="1">
        <f t="shared" si="43"/>
        <v>2</v>
      </c>
    </row>
    <row r="281" spans="1:1" x14ac:dyDescent="0.3">
      <c r="A281" s="1">
        <f t="shared" si="43"/>
        <v>2</v>
      </c>
    </row>
    <row r="282" spans="1:1" x14ac:dyDescent="0.3">
      <c r="A282" s="1">
        <f>MATCH(E124,A$156:A$158,0)-1</f>
        <v>2</v>
      </c>
    </row>
    <row r="283" spans="1:1" x14ac:dyDescent="0.3">
      <c r="A283" s="1">
        <f t="shared" si="43"/>
        <v>2</v>
      </c>
    </row>
    <row r="284" spans="1:1" x14ac:dyDescent="0.3">
      <c r="A284" s="1">
        <f t="shared" si="43"/>
        <v>2</v>
      </c>
    </row>
    <row r="285" spans="1:1" x14ac:dyDescent="0.3">
      <c r="A285" s="1">
        <f t="shared" si="43"/>
        <v>2</v>
      </c>
    </row>
    <row r="286" spans="1:1" x14ac:dyDescent="0.3">
      <c r="A286" s="1">
        <f t="shared" si="43"/>
        <v>2</v>
      </c>
    </row>
    <row r="287" spans="1:1" x14ac:dyDescent="0.3">
      <c r="A287" s="1">
        <f t="shared" si="43"/>
        <v>2</v>
      </c>
    </row>
    <row r="288" spans="1:1" x14ac:dyDescent="0.3">
      <c r="A288" s="1">
        <f t="shared" si="43"/>
        <v>2</v>
      </c>
    </row>
    <row r="289" spans="1:1" x14ac:dyDescent="0.3">
      <c r="A289" s="1">
        <f t="shared" si="43"/>
        <v>2</v>
      </c>
    </row>
    <row r="290" spans="1:1" x14ac:dyDescent="0.3">
      <c r="A290" s="1">
        <f t="shared" si="43"/>
        <v>2</v>
      </c>
    </row>
    <row r="291" spans="1:1" x14ac:dyDescent="0.3">
      <c r="A291" s="1">
        <f t="shared" si="43"/>
        <v>2</v>
      </c>
    </row>
    <row r="292" spans="1:1" x14ac:dyDescent="0.3">
      <c r="A292" s="1">
        <f>MATCH(E134,A$156:A$158,0)-1</f>
        <v>2</v>
      </c>
    </row>
    <row r="293" spans="1:1" x14ac:dyDescent="0.3">
      <c r="A293" s="1">
        <f t="shared" si="43"/>
        <v>2</v>
      </c>
    </row>
    <row r="294" spans="1:1" x14ac:dyDescent="0.3">
      <c r="A294" s="1">
        <f t="shared" si="43"/>
        <v>2</v>
      </c>
    </row>
    <row r="295" spans="1:1" x14ac:dyDescent="0.3">
      <c r="A295" s="1">
        <f t="shared" si="43"/>
        <v>2</v>
      </c>
    </row>
    <row r="296" spans="1:1" x14ac:dyDescent="0.3">
      <c r="A296" s="1">
        <f t="shared" si="43"/>
        <v>2</v>
      </c>
    </row>
    <row r="297" spans="1:1" x14ac:dyDescent="0.3">
      <c r="A297" s="1">
        <f t="shared" si="43"/>
        <v>2</v>
      </c>
    </row>
    <row r="298" spans="1:1" x14ac:dyDescent="0.3">
      <c r="A298" s="1">
        <f t="shared" si="43"/>
        <v>2</v>
      </c>
    </row>
    <row r="299" spans="1:1" x14ac:dyDescent="0.3">
      <c r="A299" s="1">
        <f t="shared" si="43"/>
        <v>2</v>
      </c>
    </row>
    <row r="300" spans="1:1" x14ac:dyDescent="0.3">
      <c r="A300" s="1">
        <f t="shared" si="43"/>
        <v>2</v>
      </c>
    </row>
    <row r="301" spans="1:1" x14ac:dyDescent="0.3">
      <c r="A301" s="1">
        <f t="shared" si="43"/>
        <v>2</v>
      </c>
    </row>
    <row r="302" spans="1:1" x14ac:dyDescent="0.3">
      <c r="A302" s="1">
        <f>MATCH(E144,A$156:A$158,0)-1</f>
        <v>2</v>
      </c>
    </row>
    <row r="303" spans="1:1" x14ac:dyDescent="0.3">
      <c r="A303" s="1">
        <f t="shared" si="43"/>
        <v>2</v>
      </c>
    </row>
    <row r="304" spans="1:1" x14ac:dyDescent="0.3">
      <c r="A304" s="1">
        <f t="shared" si="43"/>
        <v>2</v>
      </c>
    </row>
    <row r="305" spans="1:10" x14ac:dyDescent="0.3">
      <c r="A305" s="1">
        <f t="shared" si="43"/>
        <v>2</v>
      </c>
    </row>
    <row r="306" spans="1:10" x14ac:dyDescent="0.3">
      <c r="A306" s="1">
        <f t="shared" si="43"/>
        <v>2</v>
      </c>
    </row>
    <row r="307" spans="1:10" x14ac:dyDescent="0.3">
      <c r="A307" s="1">
        <f t="shared" si="43"/>
        <v>2</v>
      </c>
    </row>
    <row r="308" spans="1:10" x14ac:dyDescent="0.3">
      <c r="A308" s="1">
        <f t="shared" si="43"/>
        <v>2</v>
      </c>
    </row>
    <row r="309" spans="1:10" x14ac:dyDescent="0.3">
      <c r="A309" s="1">
        <f t="shared" si="43"/>
        <v>2</v>
      </c>
    </row>
    <row r="310" spans="1:10" x14ac:dyDescent="0.3">
      <c r="A310" s="1">
        <f t="shared" si="43"/>
        <v>2</v>
      </c>
    </row>
    <row r="311" spans="1:10" x14ac:dyDescent="0.3">
      <c r="A311" s="1">
        <f t="shared" si="43"/>
        <v>2</v>
      </c>
    </row>
    <row r="313" spans="1:10" x14ac:dyDescent="0.3">
      <c r="A313" s="1" t="s">
        <v>29</v>
      </c>
      <c r="B313" s="1">
        <v>-1</v>
      </c>
      <c r="C313" s="1" t="s">
        <v>26</v>
      </c>
    </row>
    <row r="315" spans="1:10" x14ac:dyDescent="0.3">
      <c r="A315" s="1" t="s">
        <v>38</v>
      </c>
      <c r="D315" s="1" t="s">
        <v>40</v>
      </c>
    </row>
    <row r="316" spans="1:10" x14ac:dyDescent="0.3">
      <c r="A316" s="1" t="str">
        <f>A156</f>
        <v>Iris-setosa</v>
      </c>
      <c r="B316" s="1" t="str">
        <f>A157</f>
        <v>Iris-versicolor</v>
      </c>
      <c r="C316" s="1" t="str">
        <f>A158</f>
        <v>Iris-virginica</v>
      </c>
      <c r="D316" s="1" t="str">
        <f>A316</f>
        <v>Iris-setosa</v>
      </c>
      <c r="E316" s="1" t="str">
        <f>B316</f>
        <v>Iris-versicolor</v>
      </c>
      <c r="F316" s="1" t="str">
        <f>C316</f>
        <v>Iris-virginica</v>
      </c>
      <c r="G316" s="1" t="s">
        <v>41</v>
      </c>
      <c r="H316" s="1" t="s">
        <v>42</v>
      </c>
      <c r="I316" s="1" t="s">
        <v>43</v>
      </c>
      <c r="J316" s="1" t="s">
        <v>44</v>
      </c>
    </row>
    <row r="317" spans="1:10" x14ac:dyDescent="0.3">
      <c r="A317" s="1">
        <f t="array" ref="A317">MMULT(M4:P4,MMULT(H$10:K$13,TRANSPOSE(M4:P4)))</f>
        <v>0.45394715658906309</v>
      </c>
      <c r="B317" s="1">
        <f t="array" ref="B317">MMULT(Q4:T4,MMULT(H$60:K$63,TRANSPOSE(Q4:T4)))</f>
        <v>117.14743802087915</v>
      </c>
      <c r="C317" s="1">
        <f t="array" ref="C317">MMULT(U4:X4,MMULT(H$110:K$113,TRANSPOSE(U4:X4)))</f>
        <v>186.66929459110418</v>
      </c>
      <c r="D317" s="1">
        <f>($B$3*LN(2*PI())+LN(H$15)+A317)/2</f>
        <v>-2.6551282406469374</v>
      </c>
      <c r="E317" s="1">
        <f>($B$3*LN(2*PI())+LN(H$65)+B317)/2</f>
        <v>56.771905208500002</v>
      </c>
      <c r="F317" s="1">
        <f>($B$3*LN(2*PI())+LN(H$115)+C317)/2</f>
        <v>92.506466774606338</v>
      </c>
      <c r="G317" s="1">
        <f>MATCH(MAX(D317:F317),D317:F317,0)-1</f>
        <v>2</v>
      </c>
      <c r="H317" s="1" t="b">
        <f>G317=A162</f>
        <v>0</v>
      </c>
      <c r="I317" s="1">
        <f>MATCH(MIN(A317:C317),A317:C317,0)-1</f>
        <v>0</v>
      </c>
      <c r="J317" s="1">
        <f>IF(I317=G317,0,1)</f>
        <v>1</v>
      </c>
    </row>
    <row r="318" spans="1:10" x14ac:dyDescent="0.3">
      <c r="A318" s="1">
        <f t="array" ref="A318">MMULT(M5:P5,MMULT(H$10:K$13,TRANSPOSE(M5:P5)))</f>
        <v>1.9800572665129867</v>
      </c>
      <c r="B318" s="1">
        <f t="array" ref="B318">MMULT(Q5:T5,MMULT(H$60:K$63,TRANSPOSE(Q5:T5)))</f>
        <v>85.015676866090814</v>
      </c>
      <c r="C318" s="1">
        <f t="array" ref="C318">MMULT(U5:X5,MMULT(H$110:K$113,TRANSPOSE(U5:X5)))</f>
        <v>157.11729568137858</v>
      </c>
      <c r="D318" s="1">
        <f t="shared" ref="D318:D381" si="44">($B$3*LN(2*PI())+LN(H$15)+A318)/2</f>
        <v>-1.8920731856849755</v>
      </c>
      <c r="E318" s="1">
        <f t="shared" ref="E318:E381" si="45">($B$3*LN(2*PI())+LN(H$65)+B318)/2</f>
        <v>40.706024631105834</v>
      </c>
      <c r="F318" s="1">
        <f t="shared" ref="F318:F381" si="46">($B$3*LN(2*PI())+LN(H$115)+C318)/2</f>
        <v>77.730467319743539</v>
      </c>
      <c r="G318" s="1">
        <f t="shared" ref="G318:G381" si="47">MATCH(MAX(D318:F318),D318:F318,0)-1</f>
        <v>2</v>
      </c>
      <c r="H318" s="1" t="b">
        <f t="shared" ref="H318:H381" si="48">G318=A163</f>
        <v>0</v>
      </c>
      <c r="I318" s="1">
        <f t="shared" ref="I318:I381" si="49">MATCH(MIN(A318:C318),A318:C318,0)-1</f>
        <v>0</v>
      </c>
      <c r="J318" s="1">
        <f t="shared" ref="J318:J381" si="50">IF(I318=G318,0,1)</f>
        <v>1</v>
      </c>
    </row>
    <row r="319" spans="1:10" x14ac:dyDescent="0.3">
      <c r="A319" s="1">
        <f t="array" ref="A319">MMULT(M6:P6,MMULT(H$10:K$13,TRANSPOSE(M6:P6)))</f>
        <v>1.3398864896181426</v>
      </c>
      <c r="B319" s="1">
        <f t="array" ref="B319">MMULT(Q6:T6,MMULT(H$60:K$63,TRANSPOSE(Q6:T6)))</f>
        <v>96.857576612904239</v>
      </c>
      <c r="C319" s="1">
        <f t="array" ref="C319">MMULT(U6:X6,MMULT(H$110:K$113,TRANSPOSE(U6:X6)))</f>
        <v>163.76953892402628</v>
      </c>
      <c r="D319" s="1">
        <f t="shared" si="44"/>
        <v>-2.2121585741323977</v>
      </c>
      <c r="E319" s="1">
        <f t="shared" si="45"/>
        <v>46.626974504512546</v>
      </c>
      <c r="F319" s="1">
        <f t="shared" si="46"/>
        <v>81.056588941067389</v>
      </c>
      <c r="G319" s="1">
        <f t="shared" si="47"/>
        <v>2</v>
      </c>
      <c r="H319" s="1" t="b">
        <f t="shared" si="48"/>
        <v>0</v>
      </c>
      <c r="I319" s="1">
        <f t="shared" si="49"/>
        <v>0</v>
      </c>
      <c r="J319" s="1">
        <f t="shared" si="50"/>
        <v>1</v>
      </c>
    </row>
    <row r="320" spans="1:10" x14ac:dyDescent="0.3">
      <c r="A320" s="1">
        <f t="array" ref="A320">MMULT(M7:P7,MMULT(H$10:K$13,TRANSPOSE(M7:P7)))</f>
        <v>1.7034751515030115</v>
      </c>
      <c r="B320" s="1">
        <f t="array" ref="B320">MMULT(Q7:T7,MMULT(H$60:K$63,TRANSPOSE(Q7:T7)))</f>
        <v>84.468162130371979</v>
      </c>
      <c r="C320" s="1">
        <f t="array" ref="C320">MMULT(U7:X7,MMULT(H$110:K$113,TRANSPOSE(U7:X7)))</f>
        <v>143.51162657585928</v>
      </c>
      <c r="D320" s="1">
        <f t="shared" si="44"/>
        <v>-2.0303642431899629</v>
      </c>
      <c r="E320" s="1">
        <f t="shared" si="45"/>
        <v>40.432267263246416</v>
      </c>
      <c r="F320" s="1">
        <f t="shared" si="46"/>
        <v>70.927632766983891</v>
      </c>
      <c r="G320" s="1">
        <f t="shared" si="47"/>
        <v>2</v>
      </c>
      <c r="H320" s="1" t="b">
        <f t="shared" si="48"/>
        <v>0</v>
      </c>
      <c r="I320" s="1">
        <f t="shared" si="49"/>
        <v>0</v>
      </c>
      <c r="J320" s="1">
        <f t="shared" si="50"/>
        <v>1</v>
      </c>
    </row>
    <row r="321" spans="1:10" x14ac:dyDescent="0.3">
      <c r="A321" s="1">
        <f t="array" ref="A321">MMULT(M8:P8,MMULT(H$10:K$13,TRANSPOSE(M8:P8)))</f>
        <v>0.87351397776347706</v>
      </c>
      <c r="B321" s="1">
        <f t="array" ref="B321">MMULT(Q8:T8,MMULT(H$60:K$63,TRANSPOSE(Q8:T8)))</f>
        <v>122.93982082560578</v>
      </c>
      <c r="C321" s="1">
        <f t="array" ref="C321">MMULT(U8:X8,MMULT(H$110:K$113,TRANSPOSE(U8:X8)))</f>
        <v>187.79280167813943</v>
      </c>
      <c r="D321" s="1">
        <f t="shared" si="44"/>
        <v>-2.4453448300597302</v>
      </c>
      <c r="E321" s="1">
        <f t="shared" si="45"/>
        <v>59.668096610863316</v>
      </c>
      <c r="F321" s="1">
        <f t="shared" si="46"/>
        <v>93.068220318123963</v>
      </c>
      <c r="G321" s="1">
        <f t="shared" si="47"/>
        <v>2</v>
      </c>
      <c r="H321" s="1" t="b">
        <f t="shared" si="48"/>
        <v>0</v>
      </c>
      <c r="I321" s="1">
        <f t="shared" si="49"/>
        <v>0</v>
      </c>
      <c r="J321" s="1">
        <f t="shared" si="50"/>
        <v>1</v>
      </c>
    </row>
    <row r="322" spans="1:10" x14ac:dyDescent="0.3">
      <c r="A322" s="1">
        <f t="array" ref="A322">MMULT(M9:P9,MMULT(H$10:K$13,TRANSPOSE(M9:P9)))</f>
        <v>3.7585312831488835</v>
      </c>
      <c r="B322" s="1">
        <f t="array" ref="B322">MMULT(Q9:T9,MMULT(H$60:K$63,TRANSPOSE(Q9:T9)))</f>
        <v>122.93884581760339</v>
      </c>
      <c r="C322" s="1">
        <f t="array" ref="C322">MMULT(U9:X9,MMULT(H$110:K$113,TRANSPOSE(U9:X9)))</f>
        <v>187.03886294811809</v>
      </c>
      <c r="D322" s="1">
        <f t="shared" si="44"/>
        <v>-1.0028361773670271</v>
      </c>
      <c r="E322" s="1">
        <f t="shared" si="45"/>
        <v>59.667609106862123</v>
      </c>
      <c r="F322" s="1">
        <f t="shared" si="46"/>
        <v>92.691250953113297</v>
      </c>
      <c r="G322" s="1">
        <f t="shared" si="47"/>
        <v>2</v>
      </c>
      <c r="H322" s="1" t="b">
        <f t="shared" si="48"/>
        <v>0</v>
      </c>
      <c r="I322" s="1">
        <f t="shared" si="49"/>
        <v>0</v>
      </c>
      <c r="J322" s="1">
        <f t="shared" si="50"/>
        <v>1</v>
      </c>
    </row>
    <row r="323" spans="1:10" x14ac:dyDescent="0.3">
      <c r="A323" s="1">
        <f t="array" ref="A323">MMULT(M10:P10,MMULT(H$10:K$13,TRANSPOSE(M10:P10)))</f>
        <v>3.4996591269772264</v>
      </c>
      <c r="B323" s="1">
        <f t="array" ref="B323">MMULT(Q10:T10,MMULT(H$60:K$63,TRANSPOSE(Q10:T10)))</f>
        <v>97.962727343714363</v>
      </c>
      <c r="C323" s="1">
        <f t="array" ref="C323">MMULT(U10:X10,MMULT(H$110:K$113,TRANSPOSE(U10:X10)))</f>
        <v>157.16190148759367</v>
      </c>
      <c r="D323" s="1">
        <f t="shared" si="44"/>
        <v>-1.1322722554528557</v>
      </c>
      <c r="E323" s="1">
        <f t="shared" si="45"/>
        <v>47.179549869917608</v>
      </c>
      <c r="F323" s="1">
        <f t="shared" si="46"/>
        <v>77.752770222851083</v>
      </c>
      <c r="G323" s="1">
        <f t="shared" si="47"/>
        <v>2</v>
      </c>
      <c r="H323" s="1" t="b">
        <f t="shared" si="48"/>
        <v>0</v>
      </c>
      <c r="I323" s="1">
        <f t="shared" si="49"/>
        <v>0</v>
      </c>
      <c r="J323" s="1">
        <f t="shared" si="50"/>
        <v>1</v>
      </c>
    </row>
    <row r="324" spans="1:10" x14ac:dyDescent="0.3">
      <c r="A324" s="1">
        <f t="array" ref="A324">MMULT(M11:P11,MMULT(H$10:K$13,TRANSPOSE(M11:P11)))</f>
        <v>0.2983331069675933</v>
      </c>
      <c r="B324" s="1">
        <f t="array" ref="B324">MMULT(Q11:T11,MMULT(H$60:K$63,TRANSPOSE(Q11:T11)))</f>
        <v>105.93353577625305</v>
      </c>
      <c r="C324" s="1">
        <f t="array" ref="C324">MMULT(U11:X11,MMULT(H$110:K$113,TRANSPOSE(U11:X11)))</f>
        <v>170.86135260165341</v>
      </c>
      <c r="D324" s="1">
        <f t="shared" si="44"/>
        <v>-2.7329352654576722</v>
      </c>
      <c r="E324" s="1">
        <f t="shared" si="45"/>
        <v>51.164954086186953</v>
      </c>
      <c r="F324" s="1">
        <f t="shared" si="46"/>
        <v>84.602495779880954</v>
      </c>
      <c r="G324" s="1">
        <f t="shared" si="47"/>
        <v>2</v>
      </c>
      <c r="H324" s="1" t="b">
        <f t="shared" si="48"/>
        <v>0</v>
      </c>
      <c r="I324" s="1">
        <f t="shared" si="49"/>
        <v>0</v>
      </c>
      <c r="J324" s="1">
        <f t="shared" si="50"/>
        <v>1</v>
      </c>
    </row>
    <row r="325" spans="1:10" x14ac:dyDescent="0.3">
      <c r="A325" s="1">
        <f t="array" ref="A325">MMULT(M12:P12,MMULT(H$10:K$13,TRANSPOSE(M12:P12)))</f>
        <v>3.0408829033984102</v>
      </c>
      <c r="B325" s="1">
        <f t="array" ref="B325">MMULT(Q12:T12,MMULT(H$60:K$63,TRANSPOSE(Q12:T12)))</f>
        <v>75.456111534392448</v>
      </c>
      <c r="C325" s="1">
        <f t="array" ref="C325">MMULT(U12:X12,MMULT(H$110:K$113,TRANSPOSE(U12:X12)))</f>
        <v>135.4750593103503</v>
      </c>
      <c r="D325" s="1">
        <f t="shared" si="44"/>
        <v>-1.3616603672422638</v>
      </c>
      <c r="E325" s="1">
        <f t="shared" si="45"/>
        <v>35.926241965256651</v>
      </c>
      <c r="F325" s="1">
        <f t="shared" si="46"/>
        <v>66.909349134229402</v>
      </c>
      <c r="G325" s="1">
        <f t="shared" si="47"/>
        <v>2</v>
      </c>
      <c r="H325" s="1" t="b">
        <f t="shared" si="48"/>
        <v>0</v>
      </c>
      <c r="I325" s="1">
        <f t="shared" si="49"/>
        <v>0</v>
      </c>
      <c r="J325" s="1">
        <f t="shared" si="50"/>
        <v>1</v>
      </c>
    </row>
    <row r="326" spans="1:10" x14ac:dyDescent="0.3">
      <c r="A326" s="1">
        <f t="array" ref="A326">MMULT(M13:P13,MMULT(H$10:K$13,TRANSPOSE(M13:P13)))</f>
        <v>2.8280547316633813</v>
      </c>
      <c r="B326" s="1">
        <f t="array" ref="B326">MMULT(Q13:T13,MMULT(H$60:K$63,TRANSPOSE(Q13:T13)))</f>
        <v>95.403973928890622</v>
      </c>
      <c r="C326" s="1">
        <f t="array" ref="C326">MMULT(U13:X13,MMULT(H$110:K$113,TRANSPOSE(U13:X13)))</f>
        <v>159.93736026770387</v>
      </c>
      <c r="D326" s="1">
        <f t="shared" si="44"/>
        <v>-1.4680744531097782</v>
      </c>
      <c r="E326" s="1">
        <f t="shared" si="45"/>
        <v>45.900173162505737</v>
      </c>
      <c r="F326" s="1">
        <f t="shared" si="46"/>
        <v>79.140499612906183</v>
      </c>
      <c r="G326" s="1">
        <f t="shared" si="47"/>
        <v>2</v>
      </c>
      <c r="H326" s="1" t="b">
        <f t="shared" si="48"/>
        <v>0</v>
      </c>
      <c r="I326" s="1">
        <f t="shared" si="49"/>
        <v>0</v>
      </c>
      <c r="J326" s="1">
        <f t="shared" si="50"/>
        <v>1</v>
      </c>
    </row>
    <row r="327" spans="1:10" x14ac:dyDescent="0.3">
      <c r="A327" s="1">
        <f t="array" ref="A327">MMULT(M14:P14,MMULT(H$10:K$13,TRANSPOSE(M14:P14)))</f>
        <v>1.8656305330038068</v>
      </c>
      <c r="B327" s="1">
        <f t="array" ref="B327">MMULT(Q14:T14,MMULT(H$60:K$63,TRANSPOSE(Q14:T14)))</f>
        <v>132.32163838966295</v>
      </c>
      <c r="C327" s="1">
        <f t="array" ref="C327">MMULT(U14:X14,MMULT(H$110:K$113,TRANSPOSE(U14:X14)))</f>
        <v>202.86225045120818</v>
      </c>
      <c r="D327" s="1">
        <f t="shared" si="44"/>
        <v>-1.9492865524395655</v>
      </c>
      <c r="E327" s="1">
        <f t="shared" si="45"/>
        <v>64.359005392891902</v>
      </c>
      <c r="F327" s="1">
        <f t="shared" si="46"/>
        <v>100.60294470465834</v>
      </c>
      <c r="G327" s="1">
        <f t="shared" si="47"/>
        <v>2</v>
      </c>
      <c r="H327" s="1" t="b">
        <f t="shared" si="48"/>
        <v>0</v>
      </c>
      <c r="I327" s="1">
        <f t="shared" si="49"/>
        <v>0</v>
      </c>
      <c r="J327" s="1">
        <f t="shared" si="50"/>
        <v>1</v>
      </c>
    </row>
    <row r="328" spans="1:10" x14ac:dyDescent="0.3">
      <c r="A328" s="1">
        <f t="array" ref="A328">MMULT(M15:P15,MMULT(H$10:K$13,TRANSPOSE(M15:P15)))</f>
        <v>2.0679826470193095</v>
      </c>
      <c r="B328" s="1">
        <f t="array" ref="B328">MMULT(Q15:T15,MMULT(H$60:K$63,TRANSPOSE(Q15:T15)))</f>
        <v>101.65029178594847</v>
      </c>
      <c r="C328" s="1">
        <f t="array" ref="C328">MMULT(U15:X15,MMULT(H$110:K$113,TRANSPOSE(U15:X15)))</f>
        <v>157.44249137244068</v>
      </c>
      <c r="D328" s="1">
        <f t="shared" si="44"/>
        <v>-1.8481104954318142</v>
      </c>
      <c r="E328" s="1">
        <f t="shared" si="45"/>
        <v>49.023332091034661</v>
      </c>
      <c r="F328" s="1">
        <f t="shared" si="46"/>
        <v>77.893065165274592</v>
      </c>
      <c r="G328" s="1">
        <f t="shared" si="47"/>
        <v>2</v>
      </c>
      <c r="H328" s="1" t="b">
        <f t="shared" si="48"/>
        <v>0</v>
      </c>
      <c r="I328" s="1">
        <f t="shared" si="49"/>
        <v>0</v>
      </c>
      <c r="J328" s="1">
        <f t="shared" si="50"/>
        <v>1</v>
      </c>
    </row>
    <row r="329" spans="1:10" x14ac:dyDescent="0.3">
      <c r="A329" s="1">
        <f t="array" ref="A329">MMULT(M16:P16,MMULT(H$10:K$13,TRANSPOSE(M16:P16)))</f>
        <v>2.6472985500816151</v>
      </c>
      <c r="B329" s="1">
        <f t="array" ref="B329">MMULT(Q16:T16,MMULT(H$60:K$63,TRANSPOSE(Q16:T16)))</f>
        <v>91.366453385758732</v>
      </c>
      <c r="C329" s="1">
        <f t="array" ref="C329">MMULT(U16:X16,MMULT(H$110:K$113,TRANSPOSE(U16:X16)))</f>
        <v>158.74108112408723</v>
      </c>
      <c r="D329" s="1">
        <f t="shared" si="44"/>
        <v>-1.5584525439006613</v>
      </c>
      <c r="E329" s="1">
        <f t="shared" si="45"/>
        <v>43.881412890939792</v>
      </c>
      <c r="F329" s="1">
        <f t="shared" si="46"/>
        <v>78.542360041097865</v>
      </c>
      <c r="G329" s="1">
        <f t="shared" si="47"/>
        <v>2</v>
      </c>
      <c r="H329" s="1" t="b">
        <f t="shared" si="48"/>
        <v>0</v>
      </c>
      <c r="I329" s="1">
        <f t="shared" si="49"/>
        <v>0</v>
      </c>
      <c r="J329" s="1">
        <f t="shared" si="50"/>
        <v>1</v>
      </c>
    </row>
    <row r="330" spans="1:10" x14ac:dyDescent="0.3">
      <c r="A330" s="1">
        <f t="array" ref="A330">MMULT(M17:P17,MMULT(H$10:K$13,TRANSPOSE(M17:P17)))</f>
        <v>7.3494022404998152</v>
      </c>
      <c r="B330" s="1">
        <f t="array" ref="B330">MMULT(Q17:T17,MMULT(H$60:K$63,TRANSPOSE(Q17:T17)))</f>
        <v>95.885380226880173</v>
      </c>
      <c r="C330" s="1">
        <f t="array" ref="C330">MMULT(U17:X17,MMULT(H$110:K$113,TRANSPOSE(U17:X17)))</f>
        <v>159.98579227420745</v>
      </c>
      <c r="D330" s="1">
        <f t="shared" si="44"/>
        <v>0.7925993013084387</v>
      </c>
      <c r="E330" s="1">
        <f t="shared" si="45"/>
        <v>46.140876311500513</v>
      </c>
      <c r="F330" s="1">
        <f t="shared" si="46"/>
        <v>79.164715616157977</v>
      </c>
      <c r="G330" s="1">
        <f t="shared" si="47"/>
        <v>2</v>
      </c>
      <c r="H330" s="1" t="b">
        <f t="shared" si="48"/>
        <v>0</v>
      </c>
      <c r="I330" s="1">
        <f t="shared" si="49"/>
        <v>0</v>
      </c>
      <c r="J330" s="1">
        <f t="shared" si="50"/>
        <v>1</v>
      </c>
    </row>
    <row r="331" spans="1:10" x14ac:dyDescent="0.3">
      <c r="A331" s="1">
        <f t="array" ref="A331">MMULT(M18:P18,MMULT(H$10:K$13,TRANSPOSE(M18:P18)))</f>
        <v>10.451896840628173</v>
      </c>
      <c r="B331" s="1">
        <f t="array" ref="B331">MMULT(Q18:T18,MMULT(H$60:K$63,TRANSPOSE(Q18:T18)))</f>
        <v>178.03308038242184</v>
      </c>
      <c r="C331" s="1">
        <f t="array" ref="C331">MMULT(U18:X18,MMULT(H$110:K$113,TRANSPOSE(U18:X18)))</f>
        <v>265.27298571511517</v>
      </c>
      <c r="D331" s="1">
        <f t="shared" si="44"/>
        <v>2.3438466013726176</v>
      </c>
      <c r="E331" s="1">
        <f t="shared" si="45"/>
        <v>87.214726389271348</v>
      </c>
      <c r="F331" s="1">
        <f t="shared" si="46"/>
        <v>131.80831233661183</v>
      </c>
      <c r="G331" s="1">
        <f t="shared" si="47"/>
        <v>2</v>
      </c>
      <c r="H331" s="1" t="b">
        <f t="shared" si="48"/>
        <v>0</v>
      </c>
      <c r="I331" s="1">
        <f t="shared" si="49"/>
        <v>0</v>
      </c>
      <c r="J331" s="1">
        <f t="shared" si="50"/>
        <v>1</v>
      </c>
    </row>
    <row r="332" spans="1:10" x14ac:dyDescent="0.3">
      <c r="A332" s="1">
        <f t="array" ref="A332">MMULT(M19:P19,MMULT(H$10:K$13,TRANSPOSE(M19:P19)))</f>
        <v>7.6112059453588996</v>
      </c>
      <c r="B332" s="1">
        <f t="array" ref="B332">MMULT(Q19:T19,MMULT(H$60:K$63,TRANSPOSE(Q19:T19)))</f>
        <v>178.62101489616526</v>
      </c>
      <c r="C332" s="1">
        <f t="array" ref="C332">MMULT(U19:X19,MMULT(H$110:K$113,TRANSPOSE(U19:X19)))</f>
        <v>247.46254168736439</v>
      </c>
      <c r="D332" s="1">
        <f t="shared" si="44"/>
        <v>0.92350115373798092</v>
      </c>
      <c r="E332" s="1">
        <f t="shared" si="45"/>
        <v>87.508693646143058</v>
      </c>
      <c r="F332" s="1">
        <f t="shared" si="46"/>
        <v>122.90309032273645</v>
      </c>
      <c r="G332" s="1">
        <f t="shared" si="47"/>
        <v>2</v>
      </c>
      <c r="H332" s="1" t="b">
        <f t="shared" si="48"/>
        <v>0</v>
      </c>
      <c r="I332" s="1">
        <f t="shared" si="49"/>
        <v>0</v>
      </c>
      <c r="J332" s="1">
        <f t="shared" si="50"/>
        <v>1</v>
      </c>
    </row>
    <row r="333" spans="1:10" x14ac:dyDescent="0.3">
      <c r="A333" s="1">
        <f t="array" ref="A333">MMULT(M20:P20,MMULT(H$10:K$13,TRANSPOSE(M20:P20)))</f>
        <v>5.6325384265008278</v>
      </c>
      <c r="B333" s="1">
        <f t="array" ref="B333">MMULT(Q20:T20,MMULT(H$60:K$63,TRANSPOSE(Q20:T20)))</f>
        <v>141.4668427344248</v>
      </c>
      <c r="C333" s="1">
        <f t="array" ref="C333">MMULT(U20:X20,MMULT(H$110:K$113,TRANSPOSE(U20:X20)))</f>
        <v>217.05193089748559</v>
      </c>
      <c r="D333" s="1">
        <f t="shared" si="44"/>
        <v>-6.583260569105498E-2</v>
      </c>
      <c r="E333" s="1">
        <f t="shared" si="45"/>
        <v>68.931607565272827</v>
      </c>
      <c r="F333" s="1">
        <f t="shared" si="46"/>
        <v>107.69778492779704</v>
      </c>
      <c r="G333" s="1">
        <f t="shared" si="47"/>
        <v>2</v>
      </c>
      <c r="H333" s="1" t="b">
        <f t="shared" si="48"/>
        <v>0</v>
      </c>
      <c r="I333" s="1">
        <f t="shared" si="49"/>
        <v>0</v>
      </c>
      <c r="J333" s="1">
        <f t="shared" si="50"/>
        <v>1</v>
      </c>
    </row>
    <row r="334" spans="1:10" x14ac:dyDescent="0.3">
      <c r="A334" s="1">
        <f t="array" ref="A334">MMULT(M21:P21,MMULT(H$10:K$13,TRANSPOSE(M21:P21)))</f>
        <v>0.65593140639930658</v>
      </c>
      <c r="B334" s="1">
        <f t="array" ref="B334">MMULT(Q21:T21,MMULT(H$60:K$63,TRANSPOSE(Q21:T21)))</f>
        <v>109.7083500993607</v>
      </c>
      <c r="C334" s="1">
        <f t="array" ref="C334">MMULT(U21:X21,MMULT(H$110:K$113,TRANSPOSE(U21:X21)))</f>
        <v>180.66599870531169</v>
      </c>
      <c r="D334" s="1">
        <f t="shared" si="44"/>
        <v>-2.5541361157418154</v>
      </c>
      <c r="E334" s="1">
        <f t="shared" si="45"/>
        <v>53.052361247740777</v>
      </c>
      <c r="F334" s="1">
        <f t="shared" si="46"/>
        <v>89.504818831710097</v>
      </c>
      <c r="G334" s="1">
        <f t="shared" si="47"/>
        <v>2</v>
      </c>
      <c r="H334" s="1" t="b">
        <f t="shared" si="48"/>
        <v>0</v>
      </c>
      <c r="I334" s="1">
        <f t="shared" si="49"/>
        <v>0</v>
      </c>
      <c r="J334" s="1">
        <f t="shared" si="50"/>
        <v>1</v>
      </c>
    </row>
    <row r="335" spans="1:10" x14ac:dyDescent="0.3">
      <c r="A335" s="1">
        <f t="array" ref="A335">MMULT(M22:P22,MMULT(H$10:K$13,TRANSPOSE(M22:P22)))</f>
        <v>5.2272571073704484</v>
      </c>
      <c r="B335" s="1">
        <f t="array" ref="B335">MMULT(Q22:T22,MMULT(H$60:K$63,TRANSPOSE(Q22:T22)))</f>
        <v>128.63206681262884</v>
      </c>
      <c r="C335" s="1">
        <f t="array" ref="C335">MMULT(U22:X22,MMULT(H$110:K$113,TRANSPOSE(U22:X22)))</f>
        <v>200.7536590775598</v>
      </c>
      <c r="D335" s="1">
        <f t="shared" si="44"/>
        <v>-0.26847326525624471</v>
      </c>
      <c r="E335" s="1">
        <f t="shared" si="45"/>
        <v>62.514219604374844</v>
      </c>
      <c r="F335" s="1">
        <f t="shared" si="46"/>
        <v>99.548649017834151</v>
      </c>
      <c r="G335" s="1">
        <f t="shared" si="47"/>
        <v>2</v>
      </c>
      <c r="H335" s="1" t="b">
        <f t="shared" si="48"/>
        <v>0</v>
      </c>
      <c r="I335" s="1">
        <f t="shared" si="49"/>
        <v>0</v>
      </c>
      <c r="J335" s="1">
        <f t="shared" si="50"/>
        <v>1</v>
      </c>
    </row>
    <row r="336" spans="1:10" x14ac:dyDescent="0.3">
      <c r="A336" s="1">
        <f t="array" ref="A336">MMULT(M23:P23,MMULT(H$10:K$13,TRANSPOSE(M23:P23)))</f>
        <v>1.6848131033697493</v>
      </c>
      <c r="B336" s="1">
        <f t="array" ref="B336">MMULT(Q23:T23,MMULT(H$60:K$63,TRANSPOSE(Q23:T23)))</f>
        <v>126.94233373722562</v>
      </c>
      <c r="C336" s="1">
        <f t="array" ref="C336">MMULT(U23:X23,MMULT(H$110:K$113,TRANSPOSE(U23:X23)))</f>
        <v>189.56330316922259</v>
      </c>
      <c r="D336" s="1">
        <f t="shared" si="44"/>
        <v>-2.0396952672565942</v>
      </c>
      <c r="E336" s="1">
        <f t="shared" si="45"/>
        <v>61.669353066673239</v>
      </c>
      <c r="F336" s="1">
        <f t="shared" si="46"/>
        <v>93.953471063665546</v>
      </c>
      <c r="G336" s="1">
        <f t="shared" si="47"/>
        <v>2</v>
      </c>
      <c r="H336" s="1" t="b">
        <f t="shared" si="48"/>
        <v>0</v>
      </c>
      <c r="I336" s="1">
        <f t="shared" si="49"/>
        <v>0</v>
      </c>
      <c r="J336" s="1">
        <f t="shared" si="50"/>
        <v>1</v>
      </c>
    </row>
    <row r="337" spans="1:10" x14ac:dyDescent="0.3">
      <c r="A337" s="1">
        <f t="array" ref="A337">MMULT(M24:P24,MMULT(H$10:K$13,TRANSPOSE(M24:P24)))</f>
        <v>5.0679845032396029</v>
      </c>
      <c r="B337" s="1">
        <f t="array" ref="B337">MMULT(Q24:T24,MMULT(H$60:K$63,TRANSPOSE(Q24:T24)))</f>
        <v>105.15982989065755</v>
      </c>
      <c r="C337" s="1">
        <f t="array" ref="C337">MMULT(U24:X24,MMULT(H$110:K$113,TRANSPOSE(U24:X24)))</f>
        <v>173.54762319702064</v>
      </c>
      <c r="D337" s="1">
        <f t="shared" si="44"/>
        <v>-0.34810956732166742</v>
      </c>
      <c r="E337" s="1">
        <f t="shared" si="45"/>
        <v>50.7781011433892</v>
      </c>
      <c r="F337" s="1">
        <f t="shared" si="46"/>
        <v>85.94563107756457</v>
      </c>
      <c r="G337" s="1">
        <f t="shared" si="47"/>
        <v>2</v>
      </c>
      <c r="H337" s="1" t="b">
        <f t="shared" si="48"/>
        <v>0</v>
      </c>
      <c r="I337" s="1">
        <f t="shared" si="49"/>
        <v>0</v>
      </c>
      <c r="J337" s="1">
        <f t="shared" si="50"/>
        <v>1</v>
      </c>
    </row>
    <row r="338" spans="1:10" x14ac:dyDescent="0.3">
      <c r="A338" s="1">
        <f t="array" ref="A338">MMULT(M25:P25,MMULT(H$10:K$13,TRANSPOSE(M25:P25)))</f>
        <v>2.6569382191612729</v>
      </c>
      <c r="B338" s="1">
        <f t="array" ref="B338">MMULT(Q25:T25,MMULT(H$60:K$63,TRANSPOSE(Q25:T25)))</f>
        <v>112.48243688209834</v>
      </c>
      <c r="C338" s="1">
        <f t="array" ref="C338">MMULT(U25:X25,MMULT(H$110:K$113,TRANSPOSE(U25:X25)))</f>
        <v>177.90582807138563</v>
      </c>
      <c r="D338" s="1">
        <f t="shared" si="44"/>
        <v>-1.5536327093608324</v>
      </c>
      <c r="E338" s="1">
        <f t="shared" si="45"/>
        <v>54.439404639109597</v>
      </c>
      <c r="F338" s="1">
        <f t="shared" si="46"/>
        <v>88.124733514747064</v>
      </c>
      <c r="G338" s="1">
        <f t="shared" si="47"/>
        <v>2</v>
      </c>
      <c r="H338" s="1" t="b">
        <f t="shared" si="48"/>
        <v>0</v>
      </c>
      <c r="I338" s="1">
        <f t="shared" si="49"/>
        <v>0</v>
      </c>
      <c r="J338" s="1">
        <f t="shared" si="50"/>
        <v>1</v>
      </c>
    </row>
    <row r="339" spans="1:10" x14ac:dyDescent="0.3">
      <c r="A339" s="1">
        <f t="array" ref="A339">MMULT(M26:P26,MMULT(H$10:K$13,TRANSPOSE(M26:P26)))</f>
        <v>11.428723294959743</v>
      </c>
      <c r="B339" s="1">
        <f t="array" ref="B339">MMULT(Q26:T26,MMULT(H$60:K$63,TRANSPOSE(Q26:T26)))</f>
        <v>133.88462862219512</v>
      </c>
      <c r="C339" s="1">
        <f t="array" ref="C339">MMULT(U26:X26,MMULT(H$110:K$113,TRANSPOSE(U26:X26)))</f>
        <v>200.44240415188017</v>
      </c>
      <c r="D339" s="1">
        <f t="shared" si="44"/>
        <v>2.8322598285384029</v>
      </c>
      <c r="E339" s="1">
        <f t="shared" si="45"/>
        <v>65.140500509157988</v>
      </c>
      <c r="F339" s="1">
        <f t="shared" si="46"/>
        <v>99.393021554994334</v>
      </c>
      <c r="G339" s="1">
        <f t="shared" si="47"/>
        <v>2</v>
      </c>
      <c r="H339" s="1" t="b">
        <f t="shared" si="48"/>
        <v>0</v>
      </c>
      <c r="I339" s="1">
        <f t="shared" si="49"/>
        <v>0</v>
      </c>
      <c r="J339" s="1">
        <f t="shared" si="50"/>
        <v>1</v>
      </c>
    </row>
    <row r="340" spans="1:10" x14ac:dyDescent="0.3">
      <c r="A340" s="1">
        <f t="array" ref="A340">MMULT(M27:P27,MMULT(H$10:K$13,TRANSPOSE(M27:P27)))</f>
        <v>7.5917136269539007</v>
      </c>
      <c r="B340" s="1">
        <f t="array" ref="B340">MMULT(Q27:T27,MMULT(H$60:K$63,TRANSPOSE(Q27:T27)))</f>
        <v>75.620346760597783</v>
      </c>
      <c r="C340" s="1">
        <f t="array" ref="C340">MMULT(U27:X27,MMULT(H$110:K$113,TRANSPOSE(U27:X27)))</f>
        <v>140.70739156678854</v>
      </c>
      <c r="D340" s="1">
        <f t="shared" si="44"/>
        <v>0.91375499453548148</v>
      </c>
      <c r="E340" s="1">
        <f t="shared" si="45"/>
        <v>36.008359578359318</v>
      </c>
      <c r="F340" s="1">
        <f t="shared" si="46"/>
        <v>69.525515262448522</v>
      </c>
      <c r="G340" s="1">
        <f t="shared" si="47"/>
        <v>2</v>
      </c>
      <c r="H340" s="1" t="b">
        <f t="shared" si="48"/>
        <v>0</v>
      </c>
      <c r="I340" s="1">
        <f t="shared" si="49"/>
        <v>0</v>
      </c>
      <c r="J340" s="1">
        <f t="shared" si="50"/>
        <v>1</v>
      </c>
    </row>
    <row r="341" spans="1:10" x14ac:dyDescent="0.3">
      <c r="A341" s="1">
        <f t="array" ref="A341">MMULT(M28:P28,MMULT(H$10:K$13,TRANSPOSE(M28:P28)))</f>
        <v>9.7926498547622778</v>
      </c>
      <c r="B341" s="1">
        <f t="array" ref="B341">MMULT(Q28:T28,MMULT(H$60:K$63,TRANSPOSE(Q28:T28)))</f>
        <v>96.606988455886238</v>
      </c>
      <c r="C341" s="1">
        <f t="array" ref="C341">MMULT(U28:X28,MMULT(H$110:K$113,TRANSPOSE(U28:X28)))</f>
        <v>140.6598630892446</v>
      </c>
      <c r="D341" s="1">
        <f t="shared" si="44"/>
        <v>2.01422310843967</v>
      </c>
      <c r="E341" s="1">
        <f t="shared" si="45"/>
        <v>46.501680426003546</v>
      </c>
      <c r="F341" s="1">
        <f t="shared" si="46"/>
        <v>69.501751023676547</v>
      </c>
      <c r="G341" s="1">
        <f t="shared" si="47"/>
        <v>2</v>
      </c>
      <c r="H341" s="1" t="b">
        <f t="shared" si="48"/>
        <v>0</v>
      </c>
      <c r="I341" s="1">
        <f t="shared" si="49"/>
        <v>0</v>
      </c>
      <c r="J341" s="1">
        <f t="shared" si="50"/>
        <v>1</v>
      </c>
    </row>
    <row r="342" spans="1:10" x14ac:dyDescent="0.3">
      <c r="A342" s="1">
        <f t="array" ref="A342">MMULT(M29:P29,MMULT(H$10:K$13,TRANSPOSE(M29:P29)))</f>
        <v>3.5206348512594428</v>
      </c>
      <c r="B342" s="1">
        <f t="array" ref="B342">MMULT(Q29:T29,MMULT(H$60:K$63,TRANSPOSE(Q29:T29)))</f>
        <v>80.052717250344529</v>
      </c>
      <c r="C342" s="1">
        <f t="array" ref="C342">MMULT(U29:X29,MMULT(H$110:K$113,TRANSPOSE(U29:X29)))</f>
        <v>147.80138574114213</v>
      </c>
      <c r="D342" s="1">
        <f t="shared" si="44"/>
        <v>-1.1217843933117475</v>
      </c>
      <c r="E342" s="1">
        <f t="shared" si="45"/>
        <v>38.224544823232691</v>
      </c>
      <c r="F342" s="1">
        <f t="shared" si="46"/>
        <v>73.072512349625313</v>
      </c>
      <c r="G342" s="1">
        <f t="shared" si="47"/>
        <v>2</v>
      </c>
      <c r="H342" s="1" t="b">
        <f t="shared" si="48"/>
        <v>0</v>
      </c>
      <c r="I342" s="1">
        <f t="shared" si="49"/>
        <v>0</v>
      </c>
      <c r="J342" s="1">
        <f t="shared" si="50"/>
        <v>1</v>
      </c>
    </row>
    <row r="343" spans="1:10" x14ac:dyDescent="0.3">
      <c r="A343" s="1">
        <f t="array" ref="A343">MMULT(M30:P30,MMULT(H$10:K$13,TRANSPOSE(M30:P30)))</f>
        <v>2.6043063638301875</v>
      </c>
      <c r="B343" s="1">
        <f t="array" ref="B343">MMULT(Q30:T30,MMULT(H$60:K$63,TRANSPOSE(Q30:T30)))</f>
        <v>88.326842272779615</v>
      </c>
      <c r="C343" s="1">
        <f t="array" ref="C343">MMULT(U30:X30,MMULT(H$110:K$113,TRANSPOSE(U30:X30)))</f>
        <v>152.73785426211205</v>
      </c>
      <c r="D343" s="1">
        <f t="shared" si="44"/>
        <v>-1.5799486370263751</v>
      </c>
      <c r="E343" s="1">
        <f t="shared" si="45"/>
        <v>42.361607334450234</v>
      </c>
      <c r="F343" s="1">
        <f t="shared" si="46"/>
        <v>75.540746610110276</v>
      </c>
      <c r="G343" s="1">
        <f t="shared" si="47"/>
        <v>2</v>
      </c>
      <c r="H343" s="1" t="b">
        <f t="shared" si="48"/>
        <v>0</v>
      </c>
      <c r="I343" s="1">
        <f t="shared" si="49"/>
        <v>0</v>
      </c>
      <c r="J343" s="1">
        <f t="shared" si="50"/>
        <v>1</v>
      </c>
    </row>
    <row r="344" spans="1:10" x14ac:dyDescent="0.3">
      <c r="A344" s="1">
        <f t="array" ref="A344">MMULT(M31:P31,MMULT(H$10:K$13,TRANSPOSE(M31:P31)))</f>
        <v>0.7580717461273756</v>
      </c>
      <c r="B344" s="1">
        <f t="array" ref="B344">MMULT(Q31:T31,MMULT(H$60:K$63,TRANSPOSE(Q31:T31)))</f>
        <v>115.07529709682223</v>
      </c>
      <c r="C344" s="1">
        <f t="array" ref="C344">MMULT(U31:X31,MMULT(H$110:K$113,TRANSPOSE(U31:X31)))</f>
        <v>183.77218472757426</v>
      </c>
      <c r="D344" s="1">
        <f t="shared" si="44"/>
        <v>-2.5030659458777809</v>
      </c>
      <c r="E344" s="1">
        <f t="shared" si="45"/>
        <v>55.735834746471539</v>
      </c>
      <c r="F344" s="1">
        <f t="shared" si="46"/>
        <v>91.057911842841378</v>
      </c>
      <c r="G344" s="1">
        <f t="shared" si="47"/>
        <v>2</v>
      </c>
      <c r="H344" s="1" t="b">
        <f t="shared" si="48"/>
        <v>0</v>
      </c>
      <c r="I344" s="1">
        <f t="shared" si="49"/>
        <v>0</v>
      </c>
      <c r="J344" s="1">
        <f t="shared" si="50"/>
        <v>1</v>
      </c>
    </row>
    <row r="345" spans="1:10" x14ac:dyDescent="0.3">
      <c r="A345" s="1">
        <f t="array" ref="A345">MMULT(M32:P32,MMULT(H$10:K$13,TRANSPOSE(M32:P32)))</f>
        <v>1.2583194653057679</v>
      </c>
      <c r="B345" s="1">
        <f t="array" ref="B345">MMULT(Q32:T32,MMULT(H$60:K$63,TRANSPOSE(Q32:T32)))</f>
        <v>112.10130344907247</v>
      </c>
      <c r="C345" s="1">
        <f t="array" ref="C345">MMULT(U32:X32,MMULT(H$110:K$113,TRANSPOSE(U32:X32)))</f>
        <v>186.2267826371147</v>
      </c>
      <c r="D345" s="1">
        <f t="shared" si="44"/>
        <v>-2.2529420862885852</v>
      </c>
      <c r="E345" s="1">
        <f t="shared" si="45"/>
        <v>54.248837922596664</v>
      </c>
      <c r="F345" s="1">
        <f t="shared" si="46"/>
        <v>92.285210797611597</v>
      </c>
      <c r="G345" s="1">
        <f t="shared" si="47"/>
        <v>2</v>
      </c>
      <c r="H345" s="1" t="b">
        <f t="shared" si="48"/>
        <v>0</v>
      </c>
      <c r="I345" s="1">
        <f t="shared" si="49"/>
        <v>0</v>
      </c>
      <c r="J345" s="1">
        <f t="shared" si="50"/>
        <v>1</v>
      </c>
    </row>
    <row r="346" spans="1:10" x14ac:dyDescent="0.3">
      <c r="A346" s="1">
        <f t="array" ref="A346">MMULT(M33:P33,MMULT(H$10:K$13,TRANSPOSE(M33:P33)))</f>
        <v>2.1471725140333828</v>
      </c>
      <c r="B346" s="1">
        <f t="array" ref="B346">MMULT(Q33:T33,MMULT(H$60:K$63,TRANSPOSE(Q33:T33)))</f>
        <v>88.446215768738114</v>
      </c>
      <c r="C346" s="1">
        <f t="array" ref="C346">MMULT(U33:X33,MMULT(H$110:K$113,TRANSPOSE(U33:X33)))</f>
        <v>144.99939882138523</v>
      </c>
      <c r="D346" s="1">
        <f t="shared" si="44"/>
        <v>-1.8085155619247775</v>
      </c>
      <c r="E346" s="1">
        <f t="shared" si="45"/>
        <v>42.421294082429483</v>
      </c>
      <c r="F346" s="1">
        <f t="shared" si="46"/>
        <v>71.671518889746864</v>
      </c>
      <c r="G346" s="1">
        <f t="shared" si="47"/>
        <v>2</v>
      </c>
      <c r="H346" s="1" t="b">
        <f t="shared" si="48"/>
        <v>0</v>
      </c>
      <c r="I346" s="1">
        <f t="shared" si="49"/>
        <v>0</v>
      </c>
      <c r="J346" s="1">
        <f t="shared" si="50"/>
        <v>1</v>
      </c>
    </row>
    <row r="347" spans="1:10" x14ac:dyDescent="0.3">
      <c r="A347" s="1">
        <f t="array" ref="A347">MMULT(M34:P34,MMULT(H$10:K$13,TRANSPOSE(M34:P34)))</f>
        <v>1.8508470193122413</v>
      </c>
      <c r="B347" s="1">
        <f t="array" ref="B347">MMULT(Q34:T34,MMULT(H$60:K$63,TRANSPOSE(Q34:T34)))</f>
        <v>83.317431380305948</v>
      </c>
      <c r="C347" s="1">
        <f t="array" ref="C347">MMULT(U34:X34,MMULT(H$110:K$113,TRANSPOSE(U34:X34)))</f>
        <v>144.14638613306366</v>
      </c>
      <c r="D347" s="1">
        <f t="shared" si="44"/>
        <v>-1.9566783092853481</v>
      </c>
      <c r="E347" s="1">
        <f t="shared" si="45"/>
        <v>39.8569018882134</v>
      </c>
      <c r="F347" s="1">
        <f t="shared" si="46"/>
        <v>71.245012545586079</v>
      </c>
      <c r="G347" s="1">
        <f t="shared" si="47"/>
        <v>2</v>
      </c>
      <c r="H347" s="1" t="b">
        <f t="shared" si="48"/>
        <v>0</v>
      </c>
      <c r="I347" s="1">
        <f t="shared" si="49"/>
        <v>0</v>
      </c>
      <c r="J347" s="1">
        <f t="shared" si="50"/>
        <v>1</v>
      </c>
    </row>
    <row r="348" spans="1:10" x14ac:dyDescent="0.3">
      <c r="A348" s="1">
        <f t="array" ref="A348">MMULT(M35:P35,MMULT(H$10:K$13,TRANSPOSE(M35:P35)))</f>
        <v>5.1722468216372821</v>
      </c>
      <c r="B348" s="1">
        <f t="array" ref="B348">MMULT(Q35:T35,MMULT(H$60:K$63,TRANSPOSE(Q35:T35)))</f>
        <v>99.236709859429752</v>
      </c>
      <c r="C348" s="1">
        <f t="array" ref="C348">MMULT(U35:X35,MMULT(H$110:K$113,TRANSPOSE(U35:X35)))</f>
        <v>176.83038988879002</v>
      </c>
      <c r="D348" s="1">
        <f t="shared" si="44"/>
        <v>-0.29597840812282783</v>
      </c>
      <c r="E348" s="1">
        <f t="shared" si="45"/>
        <v>47.816541127775302</v>
      </c>
      <c r="F348" s="1">
        <f t="shared" si="46"/>
        <v>87.587014423449261</v>
      </c>
      <c r="G348" s="1">
        <f t="shared" si="47"/>
        <v>2</v>
      </c>
      <c r="H348" s="1" t="b">
        <f t="shared" si="48"/>
        <v>0</v>
      </c>
      <c r="I348" s="1">
        <f t="shared" si="49"/>
        <v>0</v>
      </c>
      <c r="J348" s="1">
        <f t="shared" si="50"/>
        <v>1</v>
      </c>
    </row>
    <row r="349" spans="1:10" x14ac:dyDescent="0.3">
      <c r="A349" s="1">
        <f t="array" ref="A349">MMULT(M36:P36,MMULT(H$10:K$13,TRANSPOSE(M36:P36)))</f>
        <v>8.3939271871895702</v>
      </c>
      <c r="B349" s="1">
        <f t="array" ref="B349">MMULT(Q36:T36,MMULT(H$60:K$63,TRANSPOSE(Q36:T36)))</f>
        <v>174.97900429148103</v>
      </c>
      <c r="C349" s="1">
        <f t="array" ref="C349">MMULT(U36:X36,MMULT(H$110:K$113,TRANSPOSE(U36:X36)))</f>
        <v>226.67409827785769</v>
      </c>
      <c r="D349" s="1">
        <f t="shared" si="44"/>
        <v>1.3148617746533162</v>
      </c>
      <c r="E349" s="1">
        <f t="shared" si="45"/>
        <v>85.687688343800943</v>
      </c>
      <c r="F349" s="1">
        <f t="shared" si="46"/>
        <v>112.5088686179831</v>
      </c>
      <c r="G349" s="1">
        <f t="shared" si="47"/>
        <v>2</v>
      </c>
      <c r="H349" s="1" t="b">
        <f t="shared" si="48"/>
        <v>0</v>
      </c>
      <c r="I349" s="1">
        <f t="shared" si="49"/>
        <v>0</v>
      </c>
      <c r="J349" s="1">
        <f t="shared" si="50"/>
        <v>1</v>
      </c>
    </row>
    <row r="350" spans="1:10" x14ac:dyDescent="0.3">
      <c r="A350" s="1">
        <f t="array" ref="A350">MMULT(M37:P37,MMULT(H$10:K$13,TRANSPOSE(M37:P37)))</f>
        <v>5.6099349754874286</v>
      </c>
      <c r="B350" s="1">
        <f t="array" ref="B350">MMULT(Q37:T37,MMULT(H$60:K$63,TRANSPOSE(Q37:T37)))</f>
        <v>179.63355791702463</v>
      </c>
      <c r="C350" s="1">
        <f t="array" ref="C350">MMULT(U37:X37,MMULT(H$110:K$113,TRANSPOSE(U37:X37)))</f>
        <v>246.02987666162932</v>
      </c>
      <c r="D350" s="1">
        <f t="shared" si="44"/>
        <v>-7.7134331197754591E-2</v>
      </c>
      <c r="E350" s="1">
        <f t="shared" si="45"/>
        <v>88.014965156572742</v>
      </c>
      <c r="F350" s="1">
        <f t="shared" si="46"/>
        <v>122.18675780986891</v>
      </c>
      <c r="G350" s="1">
        <f t="shared" si="47"/>
        <v>2</v>
      </c>
      <c r="H350" s="1" t="b">
        <f t="shared" si="48"/>
        <v>0</v>
      </c>
      <c r="I350" s="1">
        <f t="shared" si="49"/>
        <v>0</v>
      </c>
      <c r="J350" s="1">
        <f t="shared" si="50"/>
        <v>1</v>
      </c>
    </row>
    <row r="351" spans="1:10" x14ac:dyDescent="0.3">
      <c r="A351" s="1">
        <f t="array" ref="A351">MMULT(M38:P38,MMULT(H$10:K$13,TRANSPOSE(M38:P38)))</f>
        <v>2.8280547316633813</v>
      </c>
      <c r="B351" s="1">
        <f t="array" ref="B351">MMULT(Q38:T38,MMULT(H$60:K$63,TRANSPOSE(Q38:T38)))</f>
        <v>95.403973928890622</v>
      </c>
      <c r="C351" s="1">
        <f t="array" ref="C351">MMULT(U38:X38,MMULT(H$110:K$113,TRANSPOSE(U38:X38)))</f>
        <v>159.93736026770387</v>
      </c>
      <c r="D351" s="1">
        <f t="shared" si="44"/>
        <v>-1.4680744531097782</v>
      </c>
      <c r="E351" s="1">
        <f t="shared" si="45"/>
        <v>45.900173162505737</v>
      </c>
      <c r="F351" s="1">
        <f t="shared" si="46"/>
        <v>79.140499612906183</v>
      </c>
      <c r="G351" s="1">
        <f t="shared" si="47"/>
        <v>2</v>
      </c>
      <c r="H351" s="1" t="b">
        <f t="shared" si="48"/>
        <v>0</v>
      </c>
      <c r="I351" s="1">
        <f t="shared" si="49"/>
        <v>0</v>
      </c>
      <c r="J351" s="1">
        <f t="shared" si="50"/>
        <v>1</v>
      </c>
    </row>
    <row r="352" spans="1:10" x14ac:dyDescent="0.3">
      <c r="A352" s="1">
        <f t="array" ref="A352">MMULT(M39:P39,MMULT(H$10:K$13,TRANSPOSE(M39:P39)))</f>
        <v>3.3424406765557464</v>
      </c>
      <c r="B352" s="1">
        <f t="array" ref="B352">MMULT(Q39:T39,MMULT(H$60:K$63,TRANSPOSE(Q39:T39)))</f>
        <v>104.90508407555892</v>
      </c>
      <c r="C352" s="1">
        <f t="array" ref="C352">MMULT(U39:X39,MMULT(H$110:K$113,TRANSPOSE(U39:X39)))</f>
        <v>183.42267999759679</v>
      </c>
      <c r="D352" s="1">
        <f t="shared" si="44"/>
        <v>-1.2108814806635957</v>
      </c>
      <c r="E352" s="1">
        <f t="shared" si="45"/>
        <v>50.650728235839885</v>
      </c>
      <c r="F352" s="1">
        <f t="shared" si="46"/>
        <v>90.883159477852644</v>
      </c>
      <c r="G352" s="1">
        <f t="shared" si="47"/>
        <v>2</v>
      </c>
      <c r="H352" s="1" t="b">
        <f t="shared" si="48"/>
        <v>0</v>
      </c>
      <c r="I352" s="1">
        <f t="shared" si="49"/>
        <v>0</v>
      </c>
      <c r="J352" s="1">
        <f t="shared" si="50"/>
        <v>1</v>
      </c>
    </row>
    <row r="353" spans="1:10" x14ac:dyDescent="0.3">
      <c r="A353" s="1">
        <f t="array" ref="A353">MMULT(M40:P40,MMULT(H$10:K$13,TRANSPOSE(M40:P40)))</f>
        <v>5.7348112000129694</v>
      </c>
      <c r="B353" s="1">
        <f t="array" ref="B353">MMULT(Q40:T40,MMULT(H$60:K$63,TRANSPOSE(Q40:T40)))</f>
        <v>128.73021596190253</v>
      </c>
      <c r="C353" s="1">
        <f t="array" ref="C353">MMULT(U40:X40,MMULT(H$110:K$113,TRANSPOSE(U40:X40)))</f>
        <v>213.28182559189941</v>
      </c>
      <c r="D353" s="1">
        <f t="shared" si="44"/>
        <v>-1.4696218934984184E-2</v>
      </c>
      <c r="E353" s="1">
        <f t="shared" si="45"/>
        <v>62.563294179011692</v>
      </c>
      <c r="F353" s="1">
        <f t="shared" si="46"/>
        <v>105.81273227500395</v>
      </c>
      <c r="G353" s="1">
        <f t="shared" si="47"/>
        <v>2</v>
      </c>
      <c r="H353" s="1" t="b">
        <f t="shared" si="48"/>
        <v>0</v>
      </c>
      <c r="I353" s="1">
        <f t="shared" si="49"/>
        <v>0</v>
      </c>
      <c r="J353" s="1">
        <f t="shared" si="50"/>
        <v>1</v>
      </c>
    </row>
    <row r="354" spans="1:10" x14ac:dyDescent="0.3">
      <c r="A354" s="1">
        <f t="array" ref="A354">MMULT(M41:P41,MMULT(H$10:K$13,TRANSPOSE(M41:P41)))</f>
        <v>2.8280547316633813</v>
      </c>
      <c r="B354" s="1">
        <f t="array" ref="B354">MMULT(Q41:T41,MMULT(H$60:K$63,TRANSPOSE(Q41:T41)))</f>
        <v>95.403973928890622</v>
      </c>
      <c r="C354" s="1">
        <f t="array" ref="C354">MMULT(U41:X41,MMULT(H$110:K$113,TRANSPOSE(U41:X41)))</f>
        <v>159.93736026770387</v>
      </c>
      <c r="D354" s="1">
        <f t="shared" si="44"/>
        <v>-1.4680744531097782</v>
      </c>
      <c r="E354" s="1">
        <f t="shared" si="45"/>
        <v>45.900173162505737</v>
      </c>
      <c r="F354" s="1">
        <f t="shared" si="46"/>
        <v>79.140499612906183</v>
      </c>
      <c r="G354" s="1">
        <f t="shared" si="47"/>
        <v>2</v>
      </c>
      <c r="H354" s="1" t="b">
        <f t="shared" si="48"/>
        <v>0</v>
      </c>
      <c r="I354" s="1">
        <f t="shared" si="49"/>
        <v>0</v>
      </c>
      <c r="J354" s="1">
        <f t="shared" si="50"/>
        <v>1</v>
      </c>
    </row>
    <row r="355" spans="1:10" x14ac:dyDescent="0.3">
      <c r="A355" s="1">
        <f t="array" ref="A355">MMULT(M42:P42,MMULT(H$10:K$13,TRANSPOSE(M42:P42)))</f>
        <v>3.3839331251225535</v>
      </c>
      <c r="B355" s="1">
        <f t="array" ref="B355">MMULT(Q42:T42,MMULT(H$60:K$63,TRANSPOSE(Q42:T42)))</f>
        <v>83.339843566367165</v>
      </c>
      <c r="C355" s="1">
        <f t="array" ref="C355">MMULT(U42:X42,MMULT(H$110:K$113,TRANSPOSE(U42:X42)))</f>
        <v>145.13968451065995</v>
      </c>
      <c r="D355" s="1">
        <f t="shared" si="44"/>
        <v>-1.1901352563801921</v>
      </c>
      <c r="E355" s="1">
        <f t="shared" si="45"/>
        <v>39.868107981244009</v>
      </c>
      <c r="F355" s="1">
        <f t="shared" si="46"/>
        <v>71.741661734384223</v>
      </c>
      <c r="G355" s="1">
        <f t="shared" si="47"/>
        <v>2</v>
      </c>
      <c r="H355" s="1" t="b">
        <f t="shared" si="48"/>
        <v>0</v>
      </c>
      <c r="I355" s="1">
        <f t="shared" si="49"/>
        <v>0</v>
      </c>
      <c r="J355" s="1">
        <f t="shared" si="50"/>
        <v>1</v>
      </c>
    </row>
    <row r="356" spans="1:10" x14ac:dyDescent="0.3">
      <c r="A356" s="1">
        <f t="array" ref="A356">MMULT(M43:P43,MMULT(H$10:K$13,TRANSPOSE(M43:P43)))</f>
        <v>0.50281948724965675</v>
      </c>
      <c r="B356" s="1">
        <f t="array" ref="B356">MMULT(Q43:T43,MMULT(H$60:K$63,TRANSPOSE(Q43:T43)))</f>
        <v>107.12134982699973</v>
      </c>
      <c r="C356" s="1">
        <f t="array" ref="C356">MMULT(U43:X43,MMULT(H$110:K$113,TRANSPOSE(U43:X43)))</f>
        <v>174.82255563848992</v>
      </c>
      <c r="D356" s="1">
        <f t="shared" si="44"/>
        <v>-2.6306920753166407</v>
      </c>
      <c r="E356" s="1">
        <f t="shared" si="45"/>
        <v>51.758861111560293</v>
      </c>
      <c r="F356" s="1">
        <f t="shared" si="46"/>
        <v>86.583097298299208</v>
      </c>
      <c r="G356" s="1">
        <f t="shared" si="47"/>
        <v>2</v>
      </c>
      <c r="H356" s="1" t="b">
        <f t="shared" si="48"/>
        <v>0</v>
      </c>
      <c r="I356" s="1">
        <f t="shared" si="49"/>
        <v>0</v>
      </c>
      <c r="J356" s="1">
        <f t="shared" si="50"/>
        <v>1</v>
      </c>
    </row>
    <row r="357" spans="1:10" x14ac:dyDescent="0.3">
      <c r="A357" s="1">
        <f t="array" ref="A357">MMULT(M44:P44,MMULT(H$10:K$13,TRANSPOSE(M44:P44)))</f>
        <v>1.7030322703343299</v>
      </c>
      <c r="B357" s="1">
        <f t="array" ref="B357">MMULT(Q44:T44,MMULT(H$60:K$63,TRANSPOSE(Q44:T44)))</f>
        <v>112.44428329356337</v>
      </c>
      <c r="C357" s="1">
        <f t="array" ref="C357">MMULT(U44:X44,MMULT(H$110:K$113,TRANSPOSE(U44:X44)))</f>
        <v>183.66764248066701</v>
      </c>
      <c r="D357" s="1">
        <f t="shared" si="44"/>
        <v>-2.0305856837743042</v>
      </c>
      <c r="E357" s="1">
        <f t="shared" si="45"/>
        <v>54.420327844842113</v>
      </c>
      <c r="F357" s="1">
        <f t="shared" si="46"/>
        <v>91.005640719387756</v>
      </c>
      <c r="G357" s="1">
        <f t="shared" si="47"/>
        <v>2</v>
      </c>
      <c r="H357" s="1" t="b">
        <f t="shared" si="48"/>
        <v>0</v>
      </c>
      <c r="I357" s="1">
        <f t="shared" si="49"/>
        <v>0</v>
      </c>
      <c r="J357" s="1">
        <f t="shared" si="50"/>
        <v>1</v>
      </c>
    </row>
    <row r="358" spans="1:10" x14ac:dyDescent="0.3">
      <c r="A358" s="1">
        <f t="array" ref="A358">MMULT(M45:P45,MMULT(H$10:K$13,TRANSPOSE(M45:P45)))</f>
        <v>12.886505965096463</v>
      </c>
      <c r="B358" s="1">
        <f t="array" ref="B358">MMULT(Q45:T45,MMULT(H$60:K$63,TRANSPOSE(Q45:T45)))</f>
        <v>54.557248923791633</v>
      </c>
      <c r="C358" s="1">
        <f t="array" ref="C358">MMULT(U45:X45,MMULT(H$110:K$113,TRANSPOSE(U45:X45)))</f>
        <v>125.97789699549089</v>
      </c>
      <c r="D358" s="1">
        <f t="shared" si="44"/>
        <v>3.5611511636067625</v>
      </c>
      <c r="E358" s="1">
        <f t="shared" si="45"/>
        <v>25.476810659956243</v>
      </c>
      <c r="F358" s="1">
        <f t="shared" si="46"/>
        <v>62.160767976799697</v>
      </c>
      <c r="G358" s="1">
        <f t="shared" si="47"/>
        <v>2</v>
      </c>
      <c r="H358" s="1" t="b">
        <f t="shared" si="48"/>
        <v>0</v>
      </c>
      <c r="I358" s="1">
        <f t="shared" si="49"/>
        <v>0</v>
      </c>
      <c r="J358" s="1">
        <f t="shared" si="50"/>
        <v>1</v>
      </c>
    </row>
    <row r="359" spans="1:10" x14ac:dyDescent="0.3">
      <c r="A359" s="1">
        <f t="array" ref="A359">MMULT(M46:P46,MMULT(H$10:K$13,TRANSPOSE(M46:P46)))</f>
        <v>4.4216211168165014</v>
      </c>
      <c r="B359" s="1">
        <f t="array" ref="B359">MMULT(Q46:T46,MMULT(H$60:K$63,TRANSPOSE(Q46:T46)))</f>
        <v>94.696050487749332</v>
      </c>
      <c r="C359" s="1">
        <f t="array" ref="C359">MMULT(U46:X46,MMULT(H$110:K$113,TRANSPOSE(U46:X46)))</f>
        <v>153.46488428104504</v>
      </c>
      <c r="D359" s="1">
        <f t="shared" si="44"/>
        <v>-0.67129126053321819</v>
      </c>
      <c r="E359" s="1">
        <f t="shared" si="45"/>
        <v>45.546211441935093</v>
      </c>
      <c r="F359" s="1">
        <f t="shared" si="46"/>
        <v>75.904261619576772</v>
      </c>
      <c r="G359" s="1">
        <f t="shared" si="47"/>
        <v>2</v>
      </c>
      <c r="H359" s="1" t="b">
        <f t="shared" si="48"/>
        <v>0</v>
      </c>
      <c r="I359" s="1">
        <f t="shared" si="49"/>
        <v>0</v>
      </c>
      <c r="J359" s="1">
        <f t="shared" si="50"/>
        <v>1</v>
      </c>
    </row>
    <row r="360" spans="1:10" x14ac:dyDescent="0.3">
      <c r="A360" s="1">
        <f t="array" ref="A360">MMULT(M47:P47,MMULT(H$10:K$13,TRANSPOSE(M47:P47)))</f>
        <v>12.24255059403583</v>
      </c>
      <c r="B360" s="1">
        <f t="array" ref="B360">MMULT(Q47:T47,MMULT(H$60:K$63,TRANSPOSE(Q47:T47)))</f>
        <v>85.859107743843168</v>
      </c>
      <c r="C360" s="1">
        <f t="array" ref="C360">MMULT(U47:X47,MMULT(H$110:K$113,TRANSPOSE(U47:X47)))</f>
        <v>146.98525684346257</v>
      </c>
      <c r="D360" s="1">
        <f t="shared" si="44"/>
        <v>3.2391734780764461</v>
      </c>
      <c r="E360" s="1">
        <f t="shared" si="45"/>
        <v>41.127740069982011</v>
      </c>
      <c r="F360" s="1">
        <f t="shared" si="46"/>
        <v>72.664447900785532</v>
      </c>
      <c r="G360" s="1">
        <f t="shared" si="47"/>
        <v>2</v>
      </c>
      <c r="H360" s="1" t="b">
        <f t="shared" si="48"/>
        <v>0</v>
      </c>
      <c r="I360" s="1">
        <f t="shared" si="49"/>
        <v>0</v>
      </c>
      <c r="J360" s="1">
        <f t="shared" si="50"/>
        <v>1</v>
      </c>
    </row>
    <row r="361" spans="1:10" x14ac:dyDescent="0.3">
      <c r="A361" s="1">
        <f t="array" ref="A361">MMULT(M48:P48,MMULT(H$10:K$13,TRANSPOSE(M48:P48)))</f>
        <v>8.7738864948119026</v>
      </c>
      <c r="B361" s="1">
        <f t="array" ref="B361">MMULT(Q48:T48,MMULT(H$60:K$63,TRANSPOSE(Q48:T48)))</f>
        <v>106.18776130511436</v>
      </c>
      <c r="C361" s="1">
        <f t="array" ref="C361">MMULT(U48:X48,MMULT(H$110:K$113,TRANSPOSE(U48:X48)))</f>
        <v>157.901268743363</v>
      </c>
      <c r="D361" s="1">
        <f t="shared" si="44"/>
        <v>1.5048414284644824</v>
      </c>
      <c r="E361" s="1">
        <f t="shared" si="45"/>
        <v>51.292066850617609</v>
      </c>
      <c r="F361" s="1">
        <f t="shared" si="46"/>
        <v>78.122453850735752</v>
      </c>
      <c r="G361" s="1">
        <f t="shared" si="47"/>
        <v>2</v>
      </c>
      <c r="H361" s="1" t="b">
        <f t="shared" si="48"/>
        <v>0</v>
      </c>
      <c r="I361" s="1">
        <f t="shared" si="49"/>
        <v>0</v>
      </c>
      <c r="J361" s="1">
        <f t="shared" si="50"/>
        <v>1</v>
      </c>
    </row>
    <row r="362" spans="1:10" x14ac:dyDescent="0.3">
      <c r="A362" s="1">
        <f t="array" ref="A362">MMULT(M49:P49,MMULT(H$10:K$13,TRANSPOSE(M49:P49)))</f>
        <v>2.2971694717270301</v>
      </c>
      <c r="B362" s="1">
        <f t="array" ref="B362">MMULT(Q49:T49,MMULT(H$60:K$63,TRANSPOSE(Q49:T49)))</f>
        <v>77.893000656575921</v>
      </c>
      <c r="C362" s="1">
        <f t="array" ref="C362">MMULT(U49:X49,MMULT(H$110:K$113,TRANSPOSE(U49:X49)))</f>
        <v>147.85052081344926</v>
      </c>
      <c r="D362" s="1">
        <f t="shared" si="44"/>
        <v>-1.7335170830779538</v>
      </c>
      <c r="E362" s="1">
        <f t="shared" si="45"/>
        <v>37.144686526348387</v>
      </c>
      <c r="F362" s="1">
        <f t="shared" si="46"/>
        <v>73.097079885778882</v>
      </c>
      <c r="G362" s="1">
        <f t="shared" si="47"/>
        <v>2</v>
      </c>
      <c r="H362" s="1" t="b">
        <f t="shared" si="48"/>
        <v>0</v>
      </c>
      <c r="I362" s="1">
        <f t="shared" si="49"/>
        <v>0</v>
      </c>
      <c r="J362" s="1">
        <f t="shared" si="50"/>
        <v>1</v>
      </c>
    </row>
    <row r="363" spans="1:10" x14ac:dyDescent="0.3">
      <c r="A363" s="1">
        <f t="array" ref="A363">MMULT(M50:P50,MMULT(H$10:K$13,TRANSPOSE(M50:P50)))</f>
        <v>2.957877256739557</v>
      </c>
      <c r="B363" s="1">
        <f t="array" ref="B363">MMULT(Q50:T50,MMULT(H$60:K$63,TRANSPOSE(Q50:T50)))</f>
        <v>133.2786805387781</v>
      </c>
      <c r="C363" s="1">
        <f t="array" ref="C363">MMULT(U50:X50,MMULT(H$110:K$113,TRANSPOSE(U50:X50)))</f>
        <v>189.48316811666612</v>
      </c>
      <c r="D363" s="1">
        <f t="shared" si="44"/>
        <v>-1.4031631905716904</v>
      </c>
      <c r="E363" s="1">
        <f t="shared" si="45"/>
        <v>64.837526467449479</v>
      </c>
      <c r="F363" s="1">
        <f t="shared" si="46"/>
        <v>93.91340353738731</v>
      </c>
      <c r="G363" s="1">
        <f t="shared" si="47"/>
        <v>2</v>
      </c>
      <c r="H363" s="1" t="b">
        <f t="shared" si="48"/>
        <v>0</v>
      </c>
      <c r="I363" s="1">
        <f t="shared" si="49"/>
        <v>0</v>
      </c>
      <c r="J363" s="1">
        <f t="shared" si="50"/>
        <v>1</v>
      </c>
    </row>
    <row r="364" spans="1:10" x14ac:dyDescent="0.3">
      <c r="A364" s="1">
        <f t="array" ref="A364">MMULT(M51:P51,MMULT(H$10:K$13,TRANSPOSE(M51:P51)))</f>
        <v>1.5659974344533194</v>
      </c>
      <c r="B364" s="1">
        <f t="array" ref="B364">MMULT(Q51:T51,MMULT(H$60:K$63,TRANSPOSE(Q51:T51)))</f>
        <v>92.911346067090761</v>
      </c>
      <c r="C364" s="1">
        <f t="array" ref="C364">MMULT(U51:X51,MMULT(H$110:K$113,TRANSPOSE(U51:X51)))</f>
        <v>153.7926439125209</v>
      </c>
      <c r="D364" s="1">
        <f t="shared" si="44"/>
        <v>-2.0991031017148094</v>
      </c>
      <c r="E364" s="1">
        <f t="shared" si="45"/>
        <v>44.653859231605807</v>
      </c>
      <c r="F364" s="1">
        <f t="shared" si="46"/>
        <v>76.068141435314701</v>
      </c>
      <c r="G364" s="1">
        <f t="shared" si="47"/>
        <v>2</v>
      </c>
      <c r="H364" s="1" t="b">
        <f t="shared" si="48"/>
        <v>0</v>
      </c>
      <c r="I364" s="1">
        <f t="shared" si="49"/>
        <v>0</v>
      </c>
      <c r="J364" s="1">
        <f t="shared" si="50"/>
        <v>1</v>
      </c>
    </row>
    <row r="365" spans="1:10" x14ac:dyDescent="0.3">
      <c r="A365" s="1">
        <f t="array" ref="A365">MMULT(M52:P52,MMULT(H$10:K$13,TRANSPOSE(M52:P52)))</f>
        <v>1.2646956942234777</v>
      </c>
      <c r="B365" s="1">
        <f t="array" ref="B365">MMULT(Q52:T52,MMULT(H$60:K$63,TRANSPOSE(Q52:T52)))</f>
        <v>130.77709696214001</v>
      </c>
      <c r="C365" s="1">
        <f t="array" ref="C365">MMULT(U52:X52,MMULT(H$110:K$113,TRANSPOSE(U52:X52)))</f>
        <v>198.46916125741785</v>
      </c>
      <c r="D365" s="1">
        <f t="shared" si="44"/>
        <v>-2.2497539718297301</v>
      </c>
      <c r="E365" s="1">
        <f t="shared" si="45"/>
        <v>63.58673467913043</v>
      </c>
      <c r="F365" s="1">
        <f t="shared" si="46"/>
        <v>98.406400107763176</v>
      </c>
      <c r="G365" s="1">
        <f t="shared" si="47"/>
        <v>2</v>
      </c>
      <c r="H365" s="1" t="b">
        <f t="shared" si="48"/>
        <v>0</v>
      </c>
      <c r="I365" s="1">
        <f t="shared" si="49"/>
        <v>0</v>
      </c>
      <c r="J365" s="1">
        <f t="shared" si="50"/>
        <v>1</v>
      </c>
    </row>
    <row r="366" spans="1:10" x14ac:dyDescent="0.3">
      <c r="A366" s="1">
        <f t="array" ref="A366">MMULT(M53:P53,MMULT(H$10:K$13,TRANSPOSE(M53:P53)))</f>
        <v>0.44278131186244851</v>
      </c>
      <c r="B366" s="1">
        <f t="array" ref="B366">MMULT(Q53:T53,MMULT(H$60:K$63,TRANSPOSE(Q53:T53)))</f>
        <v>102.90262645040275</v>
      </c>
      <c r="C366" s="1">
        <f t="array" ref="C366">MMULT(U53:X53,MMULT(H$110:K$113,TRANSPOSE(U53:X53)))</f>
        <v>173.11387676812424</v>
      </c>
      <c r="D366" s="1">
        <f t="shared" si="44"/>
        <v>-2.6607111630102445</v>
      </c>
      <c r="E366" s="1">
        <f t="shared" si="45"/>
        <v>49.649499423261801</v>
      </c>
      <c r="F366" s="1">
        <f t="shared" si="46"/>
        <v>85.728757863116371</v>
      </c>
      <c r="G366" s="1">
        <f t="shared" si="47"/>
        <v>2</v>
      </c>
      <c r="H366" s="1" t="b">
        <f t="shared" si="48"/>
        <v>0</v>
      </c>
      <c r="I366" s="1">
        <f t="shared" si="49"/>
        <v>0</v>
      </c>
      <c r="J366" s="1">
        <f t="shared" si="50"/>
        <v>1</v>
      </c>
    </row>
    <row r="367" spans="1:10" x14ac:dyDescent="0.3">
      <c r="A367" s="1">
        <f t="array" ref="A367">MMULT(M54:P54,MMULT(H$10:K$13,TRANSPOSE(M54:P54)))</f>
        <v>439.35808382068552</v>
      </c>
      <c r="B367" s="1">
        <f t="array" ref="B367">MMULT(Q54:T54,MMULT(H$60:K$63,TRANSPOSE(Q54:T54)))</f>
        <v>6.2159746257123256</v>
      </c>
      <c r="C367" s="1">
        <f t="array" ref="C367">MMULT(U54:X54,MMULT(H$110:K$113,TRANSPOSE(U54:X54)))</f>
        <v>24.704175878444133</v>
      </c>
      <c r="D367" s="1">
        <f t="shared" si="44"/>
        <v>216.7969400914013</v>
      </c>
      <c r="E367" s="1">
        <f t="shared" si="45"/>
        <v>1.3061735109165902</v>
      </c>
      <c r="F367" s="1">
        <f t="shared" si="46"/>
        <v>11.523907418276316</v>
      </c>
      <c r="G367" s="1">
        <f t="shared" si="47"/>
        <v>0</v>
      </c>
      <c r="H367" s="1" t="b">
        <f t="shared" si="48"/>
        <v>0</v>
      </c>
      <c r="I367" s="1">
        <f t="shared" si="49"/>
        <v>1</v>
      </c>
      <c r="J367" s="1">
        <f t="shared" si="50"/>
        <v>1</v>
      </c>
    </row>
    <row r="368" spans="1:10" x14ac:dyDescent="0.3">
      <c r="A368" s="1">
        <f t="array" ref="A368">MMULT(M55:P55,MMULT(H$10:K$13,TRANSPOSE(M55:P55)))</f>
        <v>395.58191073514092</v>
      </c>
      <c r="B368" s="1">
        <f t="array" ref="B368">MMULT(Q55:T55,MMULT(H$60:K$63,TRANSPOSE(Q55:T55)))</f>
        <v>2.4462324512243367</v>
      </c>
      <c r="C368" s="1">
        <f t="array" ref="C368">MMULT(U55:X55,MMULT(H$110:K$113,TRANSPOSE(U55:X55)))</f>
        <v>16.697425384719672</v>
      </c>
      <c r="D368" s="1">
        <f t="shared" si="44"/>
        <v>194.908853548629</v>
      </c>
      <c r="E368" s="1">
        <f t="shared" si="45"/>
        <v>-0.57869757632740426</v>
      </c>
      <c r="F368" s="1">
        <f t="shared" si="46"/>
        <v>7.5205321714140867</v>
      </c>
      <c r="G368" s="1">
        <f t="shared" si="47"/>
        <v>0</v>
      </c>
      <c r="H368" s="1" t="b">
        <f t="shared" si="48"/>
        <v>0</v>
      </c>
      <c r="I368" s="1">
        <f t="shared" si="49"/>
        <v>1</v>
      </c>
      <c r="J368" s="1">
        <f t="shared" si="50"/>
        <v>1</v>
      </c>
    </row>
    <row r="369" spans="1:10" x14ac:dyDescent="0.3">
      <c r="A369" s="1">
        <f t="array" ref="A369">MMULT(M56:P56,MMULT(H$10:K$13,TRANSPOSE(M56:P56)))</f>
        <v>494.76804875869192</v>
      </c>
      <c r="B369" s="1">
        <f t="array" ref="B369">MMULT(Q56:T56,MMULT(H$60:K$63,TRANSPOSE(Q56:T56)))</f>
        <v>3.635900480534799</v>
      </c>
      <c r="C369" s="1">
        <f t="array" ref="C369">MMULT(U56:X56,MMULT(H$110:K$113,TRANSPOSE(U56:X56)))</f>
        <v>14.766158100393591</v>
      </c>
      <c r="D369" s="1">
        <f t="shared" si="44"/>
        <v>244.50192256040449</v>
      </c>
      <c r="E369" s="1">
        <f t="shared" si="45"/>
        <v>1.6136438327826852E-2</v>
      </c>
      <c r="F369" s="1">
        <f t="shared" si="46"/>
        <v>6.5548985292510462</v>
      </c>
      <c r="G369" s="1">
        <f t="shared" si="47"/>
        <v>0</v>
      </c>
      <c r="H369" s="1" t="b">
        <f t="shared" si="48"/>
        <v>0</v>
      </c>
      <c r="I369" s="1">
        <f t="shared" si="49"/>
        <v>1</v>
      </c>
      <c r="J369" s="1">
        <f t="shared" si="50"/>
        <v>1</v>
      </c>
    </row>
    <row r="370" spans="1:10" x14ac:dyDescent="0.3">
      <c r="A370" s="1">
        <f t="array" ref="A370">MMULT(M57:P57,MMULT(H$10:K$13,TRANSPOSE(M57:P57)))</f>
        <v>306.87057786475879</v>
      </c>
      <c r="B370" s="1">
        <f t="array" ref="B370">MMULT(Q57:T57,MMULT(H$60:K$63,TRANSPOSE(Q57:T57)))</f>
        <v>3.9978173030986106</v>
      </c>
      <c r="C370" s="1">
        <f t="array" ref="C370">MMULT(U57:X57,MMULT(H$110:K$113,TRANSPOSE(U57:X57)))</f>
        <v>14.016999176861265</v>
      </c>
      <c r="D370" s="1">
        <f t="shared" si="44"/>
        <v>150.55318711343793</v>
      </c>
      <c r="E370" s="1">
        <f t="shared" si="45"/>
        <v>0.19709484960973267</v>
      </c>
      <c r="F370" s="1">
        <f t="shared" si="46"/>
        <v>6.1803190674848834</v>
      </c>
      <c r="G370" s="1">
        <f t="shared" si="47"/>
        <v>0</v>
      </c>
      <c r="H370" s="1" t="b">
        <f t="shared" si="48"/>
        <v>0</v>
      </c>
      <c r="I370" s="1">
        <f t="shared" si="49"/>
        <v>1</v>
      </c>
      <c r="J370" s="1">
        <f t="shared" si="50"/>
        <v>1</v>
      </c>
    </row>
    <row r="371" spans="1:10" x14ac:dyDescent="0.3">
      <c r="A371" s="1">
        <f t="array" ref="A371">MMULT(M58:P58,MMULT(H$10:K$13,TRANSPOSE(M58:P58)))</f>
        <v>438.43431083518584</v>
      </c>
      <c r="B371" s="1">
        <f t="array" ref="B371">MMULT(Q58:T58,MMULT(H$60:K$63,TRANSPOSE(Q58:T58)))</f>
        <v>2.5059687004446518</v>
      </c>
      <c r="C371" s="1">
        <f t="array" ref="C371">MMULT(U58:X58,MMULT(H$110:K$113,TRANSPOSE(U58:X58)))</f>
        <v>12.617294073548997</v>
      </c>
      <c r="D371" s="1">
        <f t="shared" si="44"/>
        <v>216.33505359865146</v>
      </c>
      <c r="E371" s="1">
        <f t="shared" si="45"/>
        <v>-0.54882945171724673</v>
      </c>
      <c r="F371" s="1">
        <f t="shared" si="46"/>
        <v>5.4804665158287493</v>
      </c>
      <c r="G371" s="1">
        <f t="shared" si="47"/>
        <v>0</v>
      </c>
      <c r="H371" s="1" t="b">
        <f t="shared" si="48"/>
        <v>0</v>
      </c>
      <c r="I371" s="1">
        <f t="shared" si="49"/>
        <v>1</v>
      </c>
      <c r="J371" s="1">
        <f t="shared" si="50"/>
        <v>1</v>
      </c>
    </row>
    <row r="372" spans="1:10" x14ac:dyDescent="0.3">
      <c r="A372" s="1">
        <f t="array" ref="A372">MMULT(M59:P59,MMULT(H$10:K$13,TRANSPOSE(M59:P59)))</f>
        <v>373.83243388859421</v>
      </c>
      <c r="B372" s="1">
        <f t="array" ref="B372">MMULT(Q59:T59,MMULT(H$60:K$63,TRANSPOSE(Q59:T59)))</f>
        <v>3.3191648646460341</v>
      </c>
      <c r="C372" s="1">
        <f t="array" ref="C372">MMULT(U59:X59,MMULT(H$110:K$113,TRANSPOSE(U59:X59)))</f>
        <v>10.481310887191079</v>
      </c>
      <c r="D372" s="1">
        <f t="shared" si="44"/>
        <v>184.03411512535564</v>
      </c>
      <c r="E372" s="1">
        <f t="shared" si="45"/>
        <v>-0.14223136961655558</v>
      </c>
      <c r="F372" s="1">
        <f t="shared" si="46"/>
        <v>4.4124749226497899</v>
      </c>
      <c r="G372" s="1">
        <f t="shared" si="47"/>
        <v>0</v>
      </c>
      <c r="H372" s="1" t="b">
        <f t="shared" si="48"/>
        <v>0</v>
      </c>
      <c r="I372" s="1">
        <f t="shared" si="49"/>
        <v>1</v>
      </c>
      <c r="J372" s="1">
        <f t="shared" si="50"/>
        <v>1</v>
      </c>
    </row>
    <row r="373" spans="1:10" x14ac:dyDescent="0.3">
      <c r="A373" s="1">
        <f t="array" ref="A373">MMULT(M60:P60,MMULT(H$10:K$13,TRANSPOSE(M60:P60)))</f>
        <v>443.49018540229326</v>
      </c>
      <c r="B373" s="1">
        <f t="array" ref="B373">MMULT(Q60:T60,MMULT(H$60:K$63,TRANSPOSE(Q60:T60)))</f>
        <v>3.1816130498744313</v>
      </c>
      <c r="C373" s="1">
        <f t="array" ref="C373">MMULT(U60:X60,MMULT(H$110:K$113,TRANSPOSE(U60:X60)))</f>
        <v>11.88139386197955</v>
      </c>
      <c r="D373" s="1">
        <f t="shared" si="44"/>
        <v>218.86299088220517</v>
      </c>
      <c r="E373" s="1">
        <f t="shared" si="45"/>
        <v>-0.211007277002357</v>
      </c>
      <c r="F373" s="1">
        <f t="shared" si="46"/>
        <v>5.1125164100440257</v>
      </c>
      <c r="G373" s="1">
        <f t="shared" si="47"/>
        <v>0</v>
      </c>
      <c r="H373" s="1" t="b">
        <f t="shared" si="48"/>
        <v>0</v>
      </c>
      <c r="I373" s="1">
        <f t="shared" si="49"/>
        <v>1</v>
      </c>
      <c r="J373" s="1">
        <f t="shared" si="50"/>
        <v>1</v>
      </c>
    </row>
    <row r="374" spans="1:10" x14ac:dyDescent="0.3">
      <c r="A374" s="1">
        <f t="array" ref="A374">MMULT(M61:P61,MMULT(H$10:K$13,TRANSPOSE(M61:P61)))</f>
        <v>164.32059024028931</v>
      </c>
      <c r="B374" s="1">
        <f t="array" ref="B374">MMULT(Q61:T61,MMULT(H$60:K$63,TRANSPOSE(Q61:T61)))</f>
        <v>4.832766289238033</v>
      </c>
      <c r="C374" s="1">
        <f t="array" ref="C374">MMULT(U61:X61,MMULT(H$110:K$113,TRANSPOSE(U61:X61)))</f>
        <v>27.349235802247684</v>
      </c>
      <c r="D374" s="1">
        <f t="shared" si="44"/>
        <v>79.278193301203189</v>
      </c>
      <c r="E374" s="1">
        <f t="shared" si="45"/>
        <v>0.61456934267944385</v>
      </c>
      <c r="F374" s="1">
        <f t="shared" si="46"/>
        <v>12.846437380178092</v>
      </c>
      <c r="G374" s="1">
        <f t="shared" si="47"/>
        <v>0</v>
      </c>
      <c r="H374" s="1" t="b">
        <f t="shared" si="48"/>
        <v>0</v>
      </c>
      <c r="I374" s="1">
        <f t="shared" si="49"/>
        <v>1</v>
      </c>
      <c r="J374" s="1">
        <f t="shared" si="50"/>
        <v>1</v>
      </c>
    </row>
    <row r="375" spans="1:10" x14ac:dyDescent="0.3">
      <c r="A375" s="1">
        <f t="array" ref="A375">MMULT(M62:P62,MMULT(H$10:K$13,TRANSPOSE(M62:P62)))</f>
        <v>408.92993483653191</v>
      </c>
      <c r="B375" s="1">
        <f t="array" ref="B375">MMULT(Q62:T62,MMULT(H$60:K$63,TRANSPOSE(Q62:T62)))</f>
        <v>2.9706301981515937</v>
      </c>
      <c r="C375" s="1">
        <f t="array" ref="C375">MMULT(U62:X62,MMULT(H$110:K$113,TRANSPOSE(U62:X62)))</f>
        <v>18.234295954753094</v>
      </c>
      <c r="D375" s="1">
        <f t="shared" si="44"/>
        <v>201.58286559932449</v>
      </c>
      <c r="E375" s="1">
        <f t="shared" si="45"/>
        <v>-0.31649870286377579</v>
      </c>
      <c r="F375" s="1">
        <f t="shared" si="46"/>
        <v>8.2889674564307967</v>
      </c>
      <c r="G375" s="1">
        <f t="shared" si="47"/>
        <v>0</v>
      </c>
      <c r="H375" s="1" t="b">
        <f t="shared" si="48"/>
        <v>0</v>
      </c>
      <c r="I375" s="1">
        <f t="shared" si="49"/>
        <v>1</v>
      </c>
      <c r="J375" s="1">
        <f t="shared" si="50"/>
        <v>1</v>
      </c>
    </row>
    <row r="376" spans="1:10" x14ac:dyDescent="0.3">
      <c r="A376" s="1">
        <f t="array" ref="A376">MMULT(M63:P63,MMULT(H$10:K$13,TRANSPOSE(M63:P63)))</f>
        <v>288.67166767293077</v>
      </c>
      <c r="B376" s="1">
        <f t="array" ref="B376">MMULT(Q63:T63,MMULT(H$60:K$63,TRANSPOSE(Q63:T63)))</f>
        <v>4.465511437564369</v>
      </c>
      <c r="C376" s="1">
        <f t="array" ref="C376">MMULT(U63:X63,MMULT(H$110:K$113,TRANSPOSE(U63:X63)))</f>
        <v>12.79252484274971</v>
      </c>
      <c r="D376" s="1">
        <f t="shared" si="44"/>
        <v>141.45373201752392</v>
      </c>
      <c r="E376" s="1">
        <f t="shared" si="45"/>
        <v>0.43094191684261185</v>
      </c>
      <c r="F376" s="1">
        <f t="shared" si="46"/>
        <v>5.5680819004291058</v>
      </c>
      <c r="G376" s="1">
        <f t="shared" si="47"/>
        <v>0</v>
      </c>
      <c r="H376" s="1" t="b">
        <f t="shared" si="48"/>
        <v>0</v>
      </c>
      <c r="I376" s="1">
        <f t="shared" si="49"/>
        <v>1</v>
      </c>
      <c r="J376" s="1">
        <f t="shared" si="50"/>
        <v>1</v>
      </c>
    </row>
    <row r="377" spans="1:10" x14ac:dyDescent="0.3">
      <c r="A377" s="1">
        <f t="array" ref="A377">MMULT(M64:P64,MMULT(H$10:K$13,TRANSPOSE(M64:P64)))</f>
        <v>205.36756889246314</v>
      </c>
      <c r="B377" s="1">
        <f t="array" ref="B377">MMULT(Q64:T64,MMULT(H$60:K$63,TRANSPOSE(Q64:T64)))</f>
        <v>6.562088813535115</v>
      </c>
      <c r="C377" s="1">
        <f t="array" ref="C377">MMULT(U64:X64,MMULT(H$110:K$113,TRANSPOSE(U64:X64)))</f>
        <v>24.34208926755209</v>
      </c>
      <c r="D377" s="1">
        <f t="shared" si="44"/>
        <v>99.801682627290106</v>
      </c>
      <c r="E377" s="1">
        <f t="shared" si="45"/>
        <v>1.4792306048279849</v>
      </c>
      <c r="F377" s="1">
        <f t="shared" si="46"/>
        <v>11.342864112830295</v>
      </c>
      <c r="G377" s="1">
        <f t="shared" si="47"/>
        <v>0</v>
      </c>
      <c r="H377" s="1" t="b">
        <f t="shared" si="48"/>
        <v>0</v>
      </c>
      <c r="I377" s="1">
        <f t="shared" si="49"/>
        <v>1</v>
      </c>
      <c r="J377" s="1">
        <f t="shared" si="50"/>
        <v>1</v>
      </c>
    </row>
    <row r="378" spans="1:10" x14ac:dyDescent="0.3">
      <c r="A378" s="1">
        <f t="array" ref="A378">MMULT(M65:P65,MMULT(H$10:K$13,TRANSPOSE(M65:P65)))</f>
        <v>343.95598621744517</v>
      </c>
      <c r="B378" s="1">
        <f t="array" ref="B378">MMULT(Q65:T65,MMULT(H$60:K$63,TRANSPOSE(Q65:T65)))</f>
        <v>2.7095016699263348</v>
      </c>
      <c r="C378" s="1">
        <f t="array" ref="C378">MMULT(U65:X65,MMULT(H$110:K$113,TRANSPOSE(U65:X65)))</f>
        <v>14.058120016845864</v>
      </c>
      <c r="D378" s="1">
        <f t="shared" si="44"/>
        <v>169.09589128978112</v>
      </c>
      <c r="E378" s="1">
        <f t="shared" si="45"/>
        <v>-0.44706296697640524</v>
      </c>
      <c r="F378" s="1">
        <f t="shared" si="46"/>
        <v>6.2008794874771826</v>
      </c>
      <c r="G378" s="1">
        <f t="shared" si="47"/>
        <v>0</v>
      </c>
      <c r="H378" s="1" t="b">
        <f t="shared" si="48"/>
        <v>0</v>
      </c>
      <c r="I378" s="1">
        <f t="shared" si="49"/>
        <v>1</v>
      </c>
      <c r="J378" s="1">
        <f t="shared" si="50"/>
        <v>1</v>
      </c>
    </row>
    <row r="379" spans="1:10" x14ac:dyDescent="0.3">
      <c r="A379" s="1">
        <f t="array" ref="A379">MMULT(M66:P66,MMULT(H$10:K$13,TRANSPOSE(M66:P66)))</f>
        <v>292.95984727021772</v>
      </c>
      <c r="B379" s="1">
        <f t="array" ref="B379">MMULT(Q66:T66,MMULT(H$60:K$63,TRANSPOSE(Q66:T66)))</f>
        <v>6.2867827578824453</v>
      </c>
      <c r="C379" s="1">
        <f t="array" ref="C379">MMULT(U66:X66,MMULT(H$110:K$113,TRANSPOSE(U66:X66)))</f>
        <v>27.113915407632081</v>
      </c>
      <c r="D379" s="1">
        <f t="shared" si="44"/>
        <v>143.5978218161674</v>
      </c>
      <c r="E379" s="1">
        <f t="shared" si="45"/>
        <v>1.34157757700165</v>
      </c>
      <c r="F379" s="1">
        <f t="shared" si="46"/>
        <v>12.728777182870292</v>
      </c>
      <c r="G379" s="1">
        <f t="shared" si="47"/>
        <v>0</v>
      </c>
      <c r="H379" s="1" t="b">
        <f t="shared" si="48"/>
        <v>0</v>
      </c>
      <c r="I379" s="1">
        <f t="shared" si="49"/>
        <v>1</v>
      </c>
      <c r="J379" s="1">
        <f t="shared" si="50"/>
        <v>1</v>
      </c>
    </row>
    <row r="380" spans="1:10" x14ac:dyDescent="0.3">
      <c r="A380" s="1">
        <f t="array" ref="A380">MMULT(M67:P67,MMULT(H$10:K$13,TRANSPOSE(M67:P67)))</f>
        <v>427.07938687526962</v>
      </c>
      <c r="B380" s="1">
        <f t="array" ref="B380">MMULT(Q67:T67,MMULT(H$60:K$63,TRANSPOSE(Q67:T67)))</f>
        <v>1.803838891513593</v>
      </c>
      <c r="C380" s="1">
        <f t="array" ref="C380">MMULT(U67:X67,MMULT(H$110:K$113,TRANSPOSE(U67:X67)))</f>
        <v>8.9027340731884657</v>
      </c>
      <c r="D380" s="1">
        <f t="shared" si="44"/>
        <v>210.65759161869335</v>
      </c>
      <c r="E380" s="1">
        <f t="shared" si="45"/>
        <v>-0.89989435618277613</v>
      </c>
      <c r="F380" s="1">
        <f t="shared" si="46"/>
        <v>3.6231865156484835</v>
      </c>
      <c r="G380" s="1">
        <f t="shared" si="47"/>
        <v>0</v>
      </c>
      <c r="H380" s="1" t="b">
        <f t="shared" si="48"/>
        <v>0</v>
      </c>
      <c r="I380" s="1">
        <f t="shared" si="49"/>
        <v>1</v>
      </c>
      <c r="J380" s="1">
        <f t="shared" si="50"/>
        <v>1</v>
      </c>
    </row>
    <row r="381" spans="1:10" x14ac:dyDescent="0.3">
      <c r="A381" s="1">
        <f t="array" ref="A381">MMULT(M68:P68,MMULT(H$10:K$13,TRANSPOSE(M68:P68)))</f>
        <v>225.9793616512693</v>
      </c>
      <c r="B381" s="1">
        <f t="array" ref="B381">MMULT(Q68:T68,MMULT(H$60:K$63,TRANSPOSE(Q68:T68)))</f>
        <v>5.6542001198931455</v>
      </c>
      <c r="C381" s="1">
        <f t="array" ref="C381">MMULT(U68:X68,MMULT(H$110:K$113,TRANSPOSE(U68:X68)))</f>
        <v>27.023247401763228</v>
      </c>
      <c r="D381" s="1">
        <f t="shared" si="44"/>
        <v>110.10757900669319</v>
      </c>
      <c r="E381" s="1">
        <f t="shared" si="45"/>
        <v>1.0252862580070001</v>
      </c>
      <c r="F381" s="1">
        <f t="shared" si="46"/>
        <v>12.683443179935864</v>
      </c>
      <c r="G381" s="1">
        <f t="shared" si="47"/>
        <v>0</v>
      </c>
      <c r="H381" s="1" t="b">
        <f t="shared" si="48"/>
        <v>0</v>
      </c>
      <c r="I381" s="1">
        <f t="shared" si="49"/>
        <v>1</v>
      </c>
      <c r="J381" s="1">
        <f t="shared" si="50"/>
        <v>1</v>
      </c>
    </row>
    <row r="382" spans="1:10" x14ac:dyDescent="0.3">
      <c r="A382" s="1">
        <f t="array" ref="A382">MMULT(M69:P69,MMULT(H$10:K$13,TRANSPOSE(M69:P69)))</f>
        <v>377.38384380369382</v>
      </c>
      <c r="B382" s="1">
        <f t="array" ref="B382">MMULT(Q69:T69,MMULT(H$60:K$63,TRANSPOSE(Q69:T69)))</f>
        <v>4.3619897841180473</v>
      </c>
      <c r="C382" s="1">
        <f t="array" ref="C382">MMULT(U69:X69,MMULT(H$110:K$113,TRANSPOSE(U69:X69)))</f>
        <v>25.318325698681189</v>
      </c>
      <c r="D382" s="1">
        <f t="shared" ref="D382:D445" si="51">($B$3*LN(2*PI())+LN(H$15)+A382)/2</f>
        <v>185.80982008290545</v>
      </c>
      <c r="E382" s="1">
        <f t="shared" ref="E382:E445" si="52">($B$3*LN(2*PI())+LN(H$65)+B382)/2</f>
        <v>0.379181090119451</v>
      </c>
      <c r="F382" s="1">
        <f t="shared" ref="F382:F445" si="53">($B$3*LN(2*PI())+LN(H$115)+C382)/2</f>
        <v>11.830982328394846</v>
      </c>
      <c r="G382" s="1">
        <f t="shared" ref="G382:G445" si="54">MATCH(MAX(D382:F382),D382:F382,0)-1</f>
        <v>0</v>
      </c>
      <c r="H382" s="1" t="b">
        <f t="shared" ref="H382:H445" si="55">G382=A227</f>
        <v>0</v>
      </c>
      <c r="I382" s="1">
        <f t="shared" ref="I382:I445" si="56">MATCH(MIN(A382:C382),A382:C382,0)-1</f>
        <v>1</v>
      </c>
      <c r="J382" s="1">
        <f t="shared" ref="J382:J445" si="57">IF(I382=G382,0,1)</f>
        <v>1</v>
      </c>
    </row>
    <row r="383" spans="1:10" x14ac:dyDescent="0.3">
      <c r="A383" s="1">
        <f t="array" ref="A383">MMULT(M70:P70,MMULT(H$10:K$13,TRANSPOSE(M70:P70)))</f>
        <v>395.26538579790986</v>
      </c>
      <c r="B383" s="1">
        <f t="array" ref="B383">MMULT(Q70:T70,MMULT(H$60:K$63,TRANSPOSE(Q70:T70)))</f>
        <v>3.5998640888237259</v>
      </c>
      <c r="C383" s="1">
        <f t="array" ref="C383">MMULT(U70:X70,MMULT(H$110:K$113,TRANSPOSE(U70:X70)))</f>
        <v>8.9571557023288797</v>
      </c>
      <c r="D383" s="1">
        <f t="shared" si="51"/>
        <v>194.75059108001346</v>
      </c>
      <c r="E383" s="1">
        <f t="shared" si="52"/>
        <v>-1.8817575277096932E-3</v>
      </c>
      <c r="F383" s="1">
        <f t="shared" si="53"/>
        <v>3.6503973302186905</v>
      </c>
      <c r="G383" s="1">
        <f t="shared" si="54"/>
        <v>0</v>
      </c>
      <c r="H383" s="1" t="b">
        <f t="shared" si="55"/>
        <v>0</v>
      </c>
      <c r="I383" s="1">
        <f t="shared" si="56"/>
        <v>1</v>
      </c>
      <c r="J383" s="1">
        <f t="shared" si="57"/>
        <v>1</v>
      </c>
    </row>
    <row r="384" spans="1:10" x14ac:dyDescent="0.3">
      <c r="A384" s="1">
        <f t="array" ref="A384">MMULT(M71:P71,MMULT(H$10:K$13,TRANSPOSE(M71:P71)))</f>
        <v>276.58828323019242</v>
      </c>
      <c r="B384" s="1">
        <f t="array" ref="B384">MMULT(Q71:T71,MMULT(H$60:K$63,TRANSPOSE(Q71:T71)))</f>
        <v>6.6594516155509211</v>
      </c>
      <c r="C384" s="1">
        <f t="array" ref="C384">MMULT(U71:X71,MMULT(H$110:K$113,TRANSPOSE(U71:X71)))</f>
        <v>22.881935746572275</v>
      </c>
      <c r="D384" s="1">
        <f t="shared" si="51"/>
        <v>135.41203979615474</v>
      </c>
      <c r="E384" s="1">
        <f t="shared" si="52"/>
        <v>1.5279120058358879</v>
      </c>
      <c r="F384" s="1">
        <f t="shared" si="53"/>
        <v>10.612787352340387</v>
      </c>
      <c r="G384" s="1">
        <f t="shared" si="54"/>
        <v>0</v>
      </c>
      <c r="H384" s="1" t="b">
        <f t="shared" si="55"/>
        <v>0</v>
      </c>
      <c r="I384" s="1">
        <f t="shared" si="56"/>
        <v>1</v>
      </c>
      <c r="J384" s="1">
        <f t="shared" si="57"/>
        <v>1</v>
      </c>
    </row>
    <row r="385" spans="1:10" x14ac:dyDescent="0.3">
      <c r="A385" s="1">
        <f t="array" ref="A385">MMULT(M72:P72,MMULT(H$10:K$13,TRANSPOSE(M72:P72)))</f>
        <v>448.82707050510561</v>
      </c>
      <c r="B385" s="1">
        <f t="array" ref="B385">MMULT(Q72:T72,MMULT(H$60:K$63,TRANSPOSE(Q72:T72)))</f>
        <v>12.744352526804549</v>
      </c>
      <c r="C385" s="1">
        <f t="array" ref="C385">MMULT(U72:X72,MMULT(H$110:K$113,TRANSPOSE(U72:X72)))</f>
        <v>13.757792308529385</v>
      </c>
      <c r="D385" s="1">
        <f t="shared" si="51"/>
        <v>221.53143343361134</v>
      </c>
      <c r="E385" s="1">
        <f t="shared" si="52"/>
        <v>4.5703624614627021</v>
      </c>
      <c r="F385" s="1">
        <f t="shared" si="53"/>
        <v>6.0507156333189434</v>
      </c>
      <c r="G385" s="1">
        <f t="shared" si="54"/>
        <v>0</v>
      </c>
      <c r="H385" s="1" t="b">
        <f t="shared" si="55"/>
        <v>0</v>
      </c>
      <c r="I385" s="1">
        <f t="shared" si="56"/>
        <v>1</v>
      </c>
      <c r="J385" s="1">
        <f t="shared" si="57"/>
        <v>1</v>
      </c>
    </row>
    <row r="386" spans="1:10" x14ac:dyDescent="0.3">
      <c r="A386" s="1">
        <f t="array" ref="A386">MMULT(M73:P73,MMULT(H$10:K$13,TRANSPOSE(M73:P73)))</f>
        <v>258.31768585550634</v>
      </c>
      <c r="B386" s="1">
        <f t="array" ref="B386">MMULT(Q73:T73,MMULT(H$60:K$63,TRANSPOSE(Q73:T73)))</f>
        <v>1.436987517939168</v>
      </c>
      <c r="C386" s="1">
        <f t="array" ref="C386">MMULT(U73:X73,MMULT(H$110:K$113,TRANSPOSE(U73:X73)))</f>
        <v>20.347122709394533</v>
      </c>
      <c r="D386" s="1">
        <f t="shared" si="51"/>
        <v>126.27674110881171</v>
      </c>
      <c r="E386" s="1">
        <f t="shared" si="52"/>
        <v>-1.0833200429699885</v>
      </c>
      <c r="F386" s="1">
        <f t="shared" si="53"/>
        <v>9.3453808337515163</v>
      </c>
      <c r="G386" s="1">
        <f t="shared" si="54"/>
        <v>0</v>
      </c>
      <c r="H386" s="1" t="b">
        <f t="shared" si="55"/>
        <v>0</v>
      </c>
      <c r="I386" s="1">
        <f t="shared" si="56"/>
        <v>1</v>
      </c>
      <c r="J386" s="1">
        <f t="shared" si="57"/>
        <v>1</v>
      </c>
    </row>
    <row r="387" spans="1:10" x14ac:dyDescent="0.3">
      <c r="A387" s="1">
        <f t="array" ref="A387">MMULT(M74:P74,MMULT(H$10:K$13,TRANSPOSE(M74:P74)))</f>
        <v>502.83390054678358</v>
      </c>
      <c r="B387" s="1">
        <f t="array" ref="B387">MMULT(Q74:T74,MMULT(H$60:K$63,TRANSPOSE(Q74:T74)))</f>
        <v>8.6883812700832337</v>
      </c>
      <c r="C387" s="1">
        <f t="array" ref="C387">MMULT(U74:X74,MMULT(H$110:K$113,TRANSPOSE(U74:X74)))</f>
        <v>5.31071909867853</v>
      </c>
      <c r="D387" s="1">
        <f t="shared" si="51"/>
        <v>248.53484845445033</v>
      </c>
      <c r="E387" s="1">
        <f t="shared" si="52"/>
        <v>2.5423768331020442</v>
      </c>
      <c r="F387" s="1">
        <f t="shared" si="53"/>
        <v>1.8271790283935156</v>
      </c>
      <c r="G387" s="1">
        <f t="shared" si="54"/>
        <v>0</v>
      </c>
      <c r="H387" s="1" t="b">
        <f t="shared" si="55"/>
        <v>0</v>
      </c>
      <c r="I387" s="1">
        <f t="shared" si="56"/>
        <v>2</v>
      </c>
      <c r="J387" s="1">
        <f t="shared" si="57"/>
        <v>1</v>
      </c>
    </row>
    <row r="388" spans="1:10" x14ac:dyDescent="0.3">
      <c r="A388" s="1">
        <f t="array" ref="A388">MMULT(M75:P75,MMULT(H$10:K$13,TRANSPOSE(M75:P75)))</f>
        <v>294.74571226529315</v>
      </c>
      <c r="B388" s="1">
        <f t="array" ref="B388">MMULT(Q75:T75,MMULT(H$60:K$63,TRANSPOSE(Q75:T75)))</f>
        <v>1.9888981328894009</v>
      </c>
      <c r="C388" s="1">
        <f t="array" ref="C388">MMULT(U75:X75,MMULT(H$110:K$113,TRANSPOSE(U75:X75)))</f>
        <v>23.45817389973331</v>
      </c>
      <c r="D388" s="1">
        <f t="shared" si="51"/>
        <v>144.49075431370511</v>
      </c>
      <c r="E388" s="1">
        <f t="shared" si="52"/>
        <v>-0.8073647354948722</v>
      </c>
      <c r="F388" s="1">
        <f t="shared" si="53"/>
        <v>10.900906428920905</v>
      </c>
      <c r="G388" s="1">
        <f t="shared" si="54"/>
        <v>0</v>
      </c>
      <c r="H388" s="1" t="b">
        <f t="shared" si="55"/>
        <v>0</v>
      </c>
      <c r="I388" s="1">
        <f t="shared" si="56"/>
        <v>1</v>
      </c>
      <c r="J388" s="1">
        <f t="shared" si="57"/>
        <v>1</v>
      </c>
    </row>
    <row r="389" spans="1:10" x14ac:dyDescent="0.3">
      <c r="A389" s="1">
        <f t="array" ref="A389">MMULT(M76:P76,MMULT(H$10:K$13,TRANSPOSE(M76:P76)))</f>
        <v>510.1695621212636</v>
      </c>
      <c r="B389" s="1">
        <f t="array" ref="B389">MMULT(Q76:T76,MMULT(H$60:K$63,TRANSPOSE(Q76:T76)))</f>
        <v>6.1909997289923169</v>
      </c>
      <c r="C389" s="1">
        <f t="array" ref="C389">MMULT(U76:X76,MMULT(H$110:K$113,TRANSPOSE(U76:X76)))</f>
        <v>5.926555819569943</v>
      </c>
      <c r="D389" s="1">
        <f t="shared" si="51"/>
        <v>252.20267924169033</v>
      </c>
      <c r="E389" s="1">
        <f t="shared" si="52"/>
        <v>1.2936860625565858</v>
      </c>
      <c r="F389" s="1">
        <f t="shared" si="53"/>
        <v>2.1350973888392222</v>
      </c>
      <c r="G389" s="1">
        <f t="shared" si="54"/>
        <v>0</v>
      </c>
      <c r="H389" s="1" t="b">
        <f t="shared" si="55"/>
        <v>0</v>
      </c>
      <c r="I389" s="1">
        <f t="shared" si="56"/>
        <v>2</v>
      </c>
      <c r="J389" s="1">
        <f t="shared" si="57"/>
        <v>1</v>
      </c>
    </row>
    <row r="390" spans="1:10" x14ac:dyDescent="0.3">
      <c r="A390" s="1">
        <f t="array" ref="A390">MMULT(M77:P77,MMULT(H$10:K$13,TRANSPOSE(M77:P77)))</f>
        <v>408.87758383806369</v>
      </c>
      <c r="B390" s="1">
        <f t="array" ref="B390">MMULT(Q77:T77,MMULT(H$60:K$63,TRANSPOSE(Q77:T77)))</f>
        <v>7.2792976234091746</v>
      </c>
      <c r="C390" s="1">
        <f t="array" ref="C390">MMULT(U77:X77,MMULT(H$110:K$113,TRANSPOSE(U77:X77)))</f>
        <v>12.539569870845527</v>
      </c>
      <c r="D390" s="1">
        <f t="shared" si="51"/>
        <v>201.55669010009038</v>
      </c>
      <c r="E390" s="1">
        <f t="shared" si="52"/>
        <v>1.8378350097650147</v>
      </c>
      <c r="F390" s="1">
        <f t="shared" si="53"/>
        <v>5.4416044144770144</v>
      </c>
      <c r="G390" s="1">
        <f t="shared" si="54"/>
        <v>0</v>
      </c>
      <c r="H390" s="1" t="b">
        <f t="shared" si="55"/>
        <v>0</v>
      </c>
      <c r="I390" s="1">
        <f t="shared" si="56"/>
        <v>1</v>
      </c>
      <c r="J390" s="1">
        <f t="shared" si="57"/>
        <v>1</v>
      </c>
    </row>
    <row r="391" spans="1:10" x14ac:dyDescent="0.3">
      <c r="A391" s="1">
        <f t="array" ref="A391">MMULT(M78:P78,MMULT(H$10:K$13,TRANSPOSE(M78:P78)))</f>
        <v>347.0353666206974</v>
      </c>
      <c r="B391" s="1">
        <f t="array" ref="B391">MMULT(Q78:T78,MMULT(H$60:K$63,TRANSPOSE(Q78:T78)))</f>
        <v>1.7956803429439674</v>
      </c>
      <c r="C391" s="1">
        <f t="array" ref="C391">MMULT(U78:X78,MMULT(H$110:K$113,TRANSPOSE(U78:X78)))</f>
        <v>21.830568824301235</v>
      </c>
      <c r="D391" s="1">
        <f t="shared" si="51"/>
        <v>170.63558149140724</v>
      </c>
      <c r="E391" s="1">
        <f t="shared" si="52"/>
        <v>-0.90397363046758894</v>
      </c>
      <c r="F391" s="1">
        <f t="shared" si="53"/>
        <v>10.087103891204869</v>
      </c>
      <c r="G391" s="1">
        <f t="shared" si="54"/>
        <v>0</v>
      </c>
      <c r="H391" s="1" t="b">
        <f t="shared" si="55"/>
        <v>0</v>
      </c>
      <c r="I391" s="1">
        <f t="shared" si="56"/>
        <v>1</v>
      </c>
      <c r="J391" s="1">
        <f t="shared" si="57"/>
        <v>1</v>
      </c>
    </row>
    <row r="392" spans="1:10" x14ac:dyDescent="0.3">
      <c r="A392" s="1">
        <f t="array" ref="A392">MMULT(M79:P79,MMULT(H$10:K$13,TRANSPOSE(M79:P79)))</f>
        <v>379.22530040179879</v>
      </c>
      <c r="B392" s="1">
        <f t="array" ref="B392">MMULT(Q79:T79,MMULT(H$60:K$63,TRANSPOSE(Q79:T79)))</f>
        <v>2.9795862514350091</v>
      </c>
      <c r="C392" s="1">
        <f t="array" ref="C392">MMULT(U79:X79,MMULT(H$110:K$113,TRANSPOSE(U79:X79)))</f>
        <v>22.100398553380529</v>
      </c>
      <c r="D392" s="1">
        <f t="shared" si="51"/>
        <v>186.73054838195793</v>
      </c>
      <c r="E392" s="1">
        <f t="shared" si="52"/>
        <v>-0.31202067622206808</v>
      </c>
      <c r="F392" s="1">
        <f t="shared" si="53"/>
        <v>10.222018755744514</v>
      </c>
      <c r="G392" s="1">
        <f t="shared" si="54"/>
        <v>0</v>
      </c>
      <c r="H392" s="1" t="b">
        <f t="shared" si="55"/>
        <v>0</v>
      </c>
      <c r="I392" s="1">
        <f t="shared" si="56"/>
        <v>1</v>
      </c>
      <c r="J392" s="1">
        <f t="shared" si="57"/>
        <v>1</v>
      </c>
    </row>
    <row r="393" spans="1:10" x14ac:dyDescent="0.3">
      <c r="A393" s="1">
        <f t="array" ref="A393">MMULT(M80:P80,MMULT(H$10:K$13,TRANSPOSE(M80:P80)))</f>
        <v>475.49345905624529</v>
      </c>
      <c r="B393" s="1">
        <f t="array" ref="B393">MMULT(Q80:T80,MMULT(H$60:K$63,TRANSPOSE(Q80:T80)))</f>
        <v>3.8506517640651805</v>
      </c>
      <c r="C393" s="1">
        <f t="array" ref="C393">MMULT(U80:X80,MMULT(H$110:K$113,TRANSPOSE(U80:X80)))</f>
        <v>15.084362943610184</v>
      </c>
      <c r="D393" s="1">
        <f t="shared" si="51"/>
        <v>234.86462770918118</v>
      </c>
      <c r="E393" s="1">
        <f t="shared" si="52"/>
        <v>0.12351208009301762</v>
      </c>
      <c r="F393" s="1">
        <f t="shared" si="53"/>
        <v>6.7140009508593428</v>
      </c>
      <c r="G393" s="1">
        <f t="shared" si="54"/>
        <v>0</v>
      </c>
      <c r="H393" s="1" t="b">
        <f t="shared" si="55"/>
        <v>0</v>
      </c>
      <c r="I393" s="1">
        <f t="shared" si="56"/>
        <v>1</v>
      </c>
      <c r="J393" s="1">
        <f t="shared" si="57"/>
        <v>1</v>
      </c>
    </row>
    <row r="394" spans="1:10" x14ac:dyDescent="0.3">
      <c r="A394" s="1">
        <f t="array" ref="A394">MMULT(M81:P81,MMULT(H$10:K$13,TRANSPOSE(M81:P81)))</f>
        <v>546.87453712272543</v>
      </c>
      <c r="B394" s="1">
        <f t="array" ref="B394">MMULT(Q81:T81,MMULT(H$60:K$63,TRANSPOSE(Q81:T81)))</f>
        <v>4.8291632968334044</v>
      </c>
      <c r="C394" s="1">
        <f t="array" ref="C394">MMULT(U81:X81,MMULT(H$110:K$113,TRANSPOSE(U81:X81)))</f>
        <v>6.5638071580390349</v>
      </c>
      <c r="D394" s="1">
        <f t="shared" si="51"/>
        <v>270.55516674242125</v>
      </c>
      <c r="E394" s="1">
        <f t="shared" si="52"/>
        <v>0.61276784647712956</v>
      </c>
      <c r="F394" s="1">
        <f t="shared" si="53"/>
        <v>2.4537230580737681</v>
      </c>
      <c r="G394" s="1">
        <f t="shared" si="54"/>
        <v>0</v>
      </c>
      <c r="H394" s="1" t="b">
        <f t="shared" si="55"/>
        <v>0</v>
      </c>
      <c r="I394" s="1">
        <f t="shared" si="56"/>
        <v>1</v>
      </c>
      <c r="J394" s="1">
        <f t="shared" si="57"/>
        <v>1</v>
      </c>
    </row>
    <row r="395" spans="1:10" x14ac:dyDescent="0.3">
      <c r="A395" s="1">
        <f t="array" ref="A395">MMULT(M82:P82,MMULT(H$10:K$13,TRANSPOSE(M82:P82)))</f>
        <v>401.63534788861512</v>
      </c>
      <c r="B395" s="1">
        <f t="array" ref="B395">MMULT(Q82:T82,MMULT(H$60:K$63,TRANSPOSE(Q82:T82)))</f>
        <v>0.99237494919023606</v>
      </c>
      <c r="C395" s="1">
        <f t="array" ref="C395">MMULT(U82:X82,MMULT(H$110:K$113,TRANSPOSE(U82:X82)))</f>
        <v>8.8803440459022838</v>
      </c>
      <c r="D395" s="1">
        <f t="shared" si="51"/>
        <v>197.93557212536609</v>
      </c>
      <c r="E395" s="1">
        <f t="shared" si="52"/>
        <v>-1.3056263273444546</v>
      </c>
      <c r="F395" s="1">
        <f t="shared" si="53"/>
        <v>3.6119915020053925</v>
      </c>
      <c r="G395" s="1">
        <f t="shared" si="54"/>
        <v>0</v>
      </c>
      <c r="H395" s="1" t="b">
        <f t="shared" si="55"/>
        <v>0</v>
      </c>
      <c r="I395" s="1">
        <f t="shared" si="56"/>
        <v>1</v>
      </c>
      <c r="J395" s="1">
        <f t="shared" si="57"/>
        <v>1</v>
      </c>
    </row>
    <row r="396" spans="1:10" x14ac:dyDescent="0.3">
      <c r="A396" s="1">
        <f t="array" ref="A396">MMULT(M83:P83,MMULT(H$10:K$13,TRANSPOSE(M83:P83)))</f>
        <v>190.14642170225599</v>
      </c>
      <c r="B396" s="1">
        <f t="array" ref="B396">MMULT(Q83:T83,MMULT(H$60:K$63,TRANSPOSE(Q83:T83)))</f>
        <v>4.5418952409313995</v>
      </c>
      <c r="C396" s="1">
        <f t="array" ref="C396">MMULT(U83:X83,MMULT(H$110:K$113,TRANSPOSE(U83:X83)))</f>
        <v>35.686082803945716</v>
      </c>
      <c r="D396" s="1">
        <f t="shared" si="51"/>
        <v>92.191109032186532</v>
      </c>
      <c r="E396" s="1">
        <f t="shared" si="52"/>
        <v>0.46913381852612712</v>
      </c>
      <c r="F396" s="1">
        <f t="shared" si="53"/>
        <v>17.014860881027108</v>
      </c>
      <c r="G396" s="1">
        <f t="shared" si="54"/>
        <v>0</v>
      </c>
      <c r="H396" s="1" t="b">
        <f t="shared" si="55"/>
        <v>0</v>
      </c>
      <c r="I396" s="1">
        <f t="shared" si="56"/>
        <v>1</v>
      </c>
      <c r="J396" s="1">
        <f t="shared" si="57"/>
        <v>1</v>
      </c>
    </row>
    <row r="397" spans="1:10" x14ac:dyDescent="0.3">
      <c r="A397" s="1">
        <f t="array" ref="A397">MMULT(M84:P84,MMULT(H$10:K$13,TRANSPOSE(M84:P84)))</f>
        <v>246.19506811463231</v>
      </c>
      <c r="B397" s="1">
        <f t="array" ref="B397">MMULT(Q84:T84,MMULT(H$60:K$63,TRANSPOSE(Q84:T84)))</f>
        <v>1.670030898894159</v>
      </c>
      <c r="C397" s="1">
        <f t="array" ref="C397">MMULT(U84:X84,MMULT(H$110:K$113,TRANSPOSE(U84:X84)))</f>
        <v>20.945290805581187</v>
      </c>
      <c r="D397" s="1">
        <f t="shared" si="51"/>
        <v>120.21543223837469</v>
      </c>
      <c r="E397" s="1">
        <f t="shared" si="52"/>
        <v>-0.96679835249249313</v>
      </c>
      <c r="F397" s="1">
        <f t="shared" si="53"/>
        <v>9.6444648818448435</v>
      </c>
      <c r="G397" s="1">
        <f t="shared" si="54"/>
        <v>0</v>
      </c>
      <c r="H397" s="1" t="b">
        <f t="shared" si="55"/>
        <v>0</v>
      </c>
      <c r="I397" s="1">
        <f t="shared" si="56"/>
        <v>1</v>
      </c>
      <c r="J397" s="1">
        <f t="shared" si="57"/>
        <v>1</v>
      </c>
    </row>
    <row r="398" spans="1:10" x14ac:dyDescent="0.3">
      <c r="A398" s="1">
        <f t="array" ref="A398">MMULT(M85:P85,MMULT(H$10:K$13,TRANSPOSE(M85:P85)))</f>
        <v>221.67675167241586</v>
      </c>
      <c r="B398" s="1">
        <f t="array" ref="B398">MMULT(Q85:T85,MMULT(H$60:K$63,TRANSPOSE(Q85:T85)))</f>
        <v>2.8195746454815698</v>
      </c>
      <c r="C398" s="1">
        <f t="array" ref="C398">MMULT(U85:X85,MMULT(H$110:K$113,TRANSPOSE(U85:X85)))</f>
        <v>25.405541454732845</v>
      </c>
      <c r="D398" s="1">
        <f t="shared" si="51"/>
        <v>107.95627401726647</v>
      </c>
      <c r="E398" s="1">
        <f t="shared" si="52"/>
        <v>-0.39202647919878775</v>
      </c>
      <c r="F398" s="1">
        <f t="shared" si="53"/>
        <v>11.874590206420674</v>
      </c>
      <c r="G398" s="1">
        <f t="shared" si="54"/>
        <v>0</v>
      </c>
      <c r="H398" s="1" t="b">
        <f t="shared" si="55"/>
        <v>0</v>
      </c>
      <c r="I398" s="1">
        <f t="shared" si="56"/>
        <v>1</v>
      </c>
      <c r="J398" s="1">
        <f t="shared" si="57"/>
        <v>1</v>
      </c>
    </row>
    <row r="399" spans="1:10" x14ac:dyDescent="0.3">
      <c r="A399" s="1">
        <f t="array" ref="A399">MMULT(M86:P86,MMULT(H$10:K$13,TRANSPOSE(M86:P86)))</f>
        <v>264.37423301868199</v>
      </c>
      <c r="B399" s="1">
        <f t="array" ref="B399">MMULT(Q86:T86,MMULT(H$60:K$63,TRANSPOSE(Q86:T86)))</f>
        <v>0.86661011838561341</v>
      </c>
      <c r="C399" s="1">
        <f t="array" ref="C399">MMULT(U86:X86,MMULT(H$110:K$113,TRANSPOSE(U86:X86)))</f>
        <v>22.105109863711842</v>
      </c>
      <c r="D399" s="1">
        <f t="shared" si="51"/>
        <v>129.30501469039953</v>
      </c>
      <c r="E399" s="1">
        <f t="shared" si="52"/>
        <v>-1.3685087427467659</v>
      </c>
      <c r="F399" s="1">
        <f t="shared" si="53"/>
        <v>10.224374410910173</v>
      </c>
      <c r="G399" s="1">
        <f t="shared" si="54"/>
        <v>0</v>
      </c>
      <c r="H399" s="1" t="b">
        <f t="shared" si="55"/>
        <v>0</v>
      </c>
      <c r="I399" s="1">
        <f t="shared" si="56"/>
        <v>1</v>
      </c>
      <c r="J399" s="1">
        <f t="shared" si="57"/>
        <v>1</v>
      </c>
    </row>
    <row r="400" spans="1:10" x14ac:dyDescent="0.3">
      <c r="A400" s="1">
        <f t="array" ref="A400">MMULT(M87:P87,MMULT(H$10:K$13,TRANSPOSE(M87:P87)))</f>
        <v>551.29682565272969</v>
      </c>
      <c r="B400" s="1">
        <f t="array" ref="B400">MMULT(Q87:T87,MMULT(H$60:K$63,TRANSPOSE(Q87:T87)))</f>
        <v>8.2540152190918423</v>
      </c>
      <c r="C400" s="1">
        <f t="array" ref="C400">MMULT(U87:X87,MMULT(H$110:K$113,TRANSPOSE(U87:X87)))</f>
        <v>2.7957930162761575</v>
      </c>
      <c r="D400" s="1">
        <f t="shared" si="51"/>
        <v>272.76631100742338</v>
      </c>
      <c r="E400" s="1">
        <f t="shared" si="52"/>
        <v>2.3251938076063485</v>
      </c>
      <c r="F400" s="1">
        <f t="shared" si="53"/>
        <v>0.56971598719232941</v>
      </c>
      <c r="G400" s="1">
        <f t="shared" si="54"/>
        <v>0</v>
      </c>
      <c r="H400" s="1" t="b">
        <f t="shared" si="55"/>
        <v>0</v>
      </c>
      <c r="I400" s="1">
        <f t="shared" si="56"/>
        <v>2</v>
      </c>
      <c r="J400" s="1">
        <f t="shared" si="57"/>
        <v>1</v>
      </c>
    </row>
    <row r="401" spans="1:10" x14ac:dyDescent="0.3">
      <c r="A401" s="1">
        <f t="array" ref="A401">MMULT(M88:P88,MMULT(H$10:K$13,TRANSPOSE(M88:P88)))</f>
        <v>396.60529944157565</v>
      </c>
      <c r="B401" s="1">
        <f t="array" ref="B401">MMULT(Q88:T88,MMULT(H$60:K$63,TRANSPOSE(Q88:T88)))</f>
        <v>6.0232363675991261</v>
      </c>
      <c r="C401" s="1">
        <f t="array" ref="C401">MMULT(U88:X88,MMULT(H$110:K$113,TRANSPOSE(U88:X88)))</f>
        <v>9.779120804146725</v>
      </c>
      <c r="D401" s="1">
        <f t="shared" si="51"/>
        <v>195.42054790184636</v>
      </c>
      <c r="E401" s="1">
        <f t="shared" si="52"/>
        <v>1.2098043818599904</v>
      </c>
      <c r="F401" s="1">
        <f t="shared" si="53"/>
        <v>4.0613798811276132</v>
      </c>
      <c r="G401" s="1">
        <f t="shared" si="54"/>
        <v>0</v>
      </c>
      <c r="H401" s="1" t="b">
        <f t="shared" si="55"/>
        <v>0</v>
      </c>
      <c r="I401" s="1">
        <f t="shared" si="56"/>
        <v>1</v>
      </c>
      <c r="J401" s="1">
        <f t="shared" si="57"/>
        <v>1</v>
      </c>
    </row>
    <row r="402" spans="1:10" x14ac:dyDescent="0.3">
      <c r="A402" s="1">
        <f t="array" ref="A402">MMULT(M89:P89,MMULT(H$10:K$13,TRANSPOSE(M89:P89)))</f>
        <v>399.73757945724157</v>
      </c>
      <c r="B402" s="1">
        <f t="array" ref="B402">MMULT(Q89:T89,MMULT(H$60:K$63,TRANSPOSE(Q89:T89)))</f>
        <v>5.7034309223387663</v>
      </c>
      <c r="C402" s="1">
        <f t="array" ref="C402">MMULT(U89:X89,MMULT(H$110:K$113,TRANSPOSE(U89:X89)))</f>
        <v>14.976492834004894</v>
      </c>
      <c r="D402" s="1">
        <f t="shared" si="51"/>
        <v>196.98668790967932</v>
      </c>
      <c r="E402" s="1">
        <f t="shared" si="52"/>
        <v>1.0499016592298105</v>
      </c>
      <c r="F402" s="1">
        <f t="shared" si="53"/>
        <v>6.6600658960566976</v>
      </c>
      <c r="G402" s="1">
        <f t="shared" si="54"/>
        <v>0</v>
      </c>
      <c r="H402" s="1" t="b">
        <f t="shared" si="55"/>
        <v>0</v>
      </c>
      <c r="I402" s="1">
        <f t="shared" si="56"/>
        <v>1</v>
      </c>
      <c r="J402" s="1">
        <f t="shared" si="57"/>
        <v>1</v>
      </c>
    </row>
    <row r="403" spans="1:10" x14ac:dyDescent="0.3">
      <c r="A403" s="1">
        <f t="array" ref="A403">MMULT(M90:P90,MMULT(H$10:K$13,TRANSPOSE(M90:P90)))</f>
        <v>446.9979162789503</v>
      </c>
      <c r="B403" s="1">
        <f t="array" ref="B403">MMULT(Q90:T90,MMULT(H$60:K$63,TRANSPOSE(Q90:T90)))</f>
        <v>2.531151277660221</v>
      </c>
      <c r="C403" s="1">
        <f t="array" ref="C403">MMULT(U90:X90,MMULT(H$110:K$113,TRANSPOSE(U90:X90)))</f>
        <v>15.659615306520106</v>
      </c>
      <c r="D403" s="1">
        <f t="shared" si="51"/>
        <v>220.61685632053369</v>
      </c>
      <c r="E403" s="1">
        <f t="shared" si="52"/>
        <v>-0.53623816310946215</v>
      </c>
      <c r="F403" s="1">
        <f t="shared" si="53"/>
        <v>7.0016271323143036</v>
      </c>
      <c r="G403" s="1">
        <f t="shared" si="54"/>
        <v>0</v>
      </c>
      <c r="H403" s="1" t="b">
        <f t="shared" si="55"/>
        <v>0</v>
      </c>
      <c r="I403" s="1">
        <f t="shared" si="56"/>
        <v>1</v>
      </c>
      <c r="J403" s="1">
        <f t="shared" si="57"/>
        <v>1</v>
      </c>
    </row>
    <row r="404" spans="1:10" x14ac:dyDescent="0.3">
      <c r="A404" s="1">
        <f t="array" ref="A404">MMULT(M91:P91,MMULT(H$10:K$13,TRANSPOSE(M91:P91)))</f>
        <v>398.17536606616608</v>
      </c>
      <c r="B404" s="1">
        <f t="array" ref="B404">MMULT(Q91:T91,MMULT(H$60:K$63,TRANSPOSE(Q91:T91)))</f>
        <v>5.875343356268325</v>
      </c>
      <c r="C404" s="1">
        <f t="array" ref="C404">MMULT(U91:X91,MMULT(H$110:K$113,TRANSPOSE(U91:X91)))</f>
        <v>17.784683684164115</v>
      </c>
      <c r="D404" s="1">
        <f t="shared" si="51"/>
        <v>196.20558121414157</v>
      </c>
      <c r="E404" s="1">
        <f t="shared" si="52"/>
        <v>1.1358578761945899</v>
      </c>
      <c r="F404" s="1">
        <f t="shared" si="53"/>
        <v>8.0641613211363072</v>
      </c>
      <c r="G404" s="1">
        <f t="shared" si="54"/>
        <v>0</v>
      </c>
      <c r="H404" s="1" t="b">
        <f t="shared" si="55"/>
        <v>0</v>
      </c>
      <c r="I404" s="1">
        <f t="shared" si="56"/>
        <v>1</v>
      </c>
      <c r="J404" s="1">
        <f t="shared" si="57"/>
        <v>1</v>
      </c>
    </row>
    <row r="405" spans="1:10" x14ac:dyDescent="0.3">
      <c r="A405" s="1">
        <f t="array" ref="A405">MMULT(M92:P92,MMULT(H$10:K$13,TRANSPOSE(M92:P92)))</f>
        <v>294.79752091997312</v>
      </c>
      <c r="B405" s="1">
        <f t="array" ref="B405">MMULT(Q92:T92,MMULT(H$60:K$63,TRANSPOSE(Q92:T92)))</f>
        <v>2.3341867196617931</v>
      </c>
      <c r="C405" s="1">
        <f t="array" ref="C405">MMULT(U92:X92,MMULT(H$110:K$113,TRANSPOSE(U92:X92)))</f>
        <v>17.393200845347877</v>
      </c>
      <c r="D405" s="1">
        <f t="shared" si="51"/>
        <v>144.5166586410451</v>
      </c>
      <c r="E405" s="1">
        <f t="shared" si="52"/>
        <v>-0.63472044210867606</v>
      </c>
      <c r="F405" s="1">
        <f t="shared" si="53"/>
        <v>7.8684199017281893</v>
      </c>
      <c r="G405" s="1">
        <f t="shared" si="54"/>
        <v>0</v>
      </c>
      <c r="H405" s="1" t="b">
        <f t="shared" si="55"/>
        <v>0</v>
      </c>
      <c r="I405" s="1">
        <f t="shared" si="56"/>
        <v>1</v>
      </c>
      <c r="J405" s="1">
        <f t="shared" si="57"/>
        <v>1</v>
      </c>
    </row>
    <row r="406" spans="1:10" x14ac:dyDescent="0.3">
      <c r="A406" s="1">
        <f t="array" ref="A406">MMULT(M93:P93,MMULT(H$10:K$13,TRANSPOSE(M93:P93)))</f>
        <v>297.19513101559028</v>
      </c>
      <c r="B406" s="1">
        <f t="array" ref="B406">MMULT(Q93:T93,MMULT(H$60:K$63,TRANSPOSE(Q93:T93)))</f>
        <v>1.6574481128853091</v>
      </c>
      <c r="C406" s="1">
        <f t="array" ref="C406">MMULT(U93:X93,MMULT(H$110:K$113,TRANSPOSE(U93:X93)))</f>
        <v>13.655103223691494</v>
      </c>
      <c r="D406" s="1">
        <f t="shared" si="51"/>
        <v>145.71546368885367</v>
      </c>
      <c r="E406" s="1">
        <f t="shared" si="52"/>
        <v>-0.97308974549691807</v>
      </c>
      <c r="F406" s="1">
        <f t="shared" si="53"/>
        <v>5.9993710908999978</v>
      </c>
      <c r="G406" s="1">
        <f t="shared" si="54"/>
        <v>0</v>
      </c>
      <c r="H406" s="1" t="b">
        <f t="shared" si="55"/>
        <v>0</v>
      </c>
      <c r="I406" s="1">
        <f t="shared" si="56"/>
        <v>1</v>
      </c>
      <c r="J406" s="1">
        <f t="shared" si="57"/>
        <v>1</v>
      </c>
    </row>
    <row r="407" spans="1:10" x14ac:dyDescent="0.3">
      <c r="A407" s="1">
        <f t="array" ref="A407">MMULT(M94:P94,MMULT(H$10:K$13,TRANSPOSE(M94:P94)))</f>
        <v>349.51526651946028</v>
      </c>
      <c r="B407" s="1">
        <f t="array" ref="B407">MMULT(Q94:T94,MMULT(H$60:K$63,TRANSPOSE(Q94:T94)))</f>
        <v>5.4922327990354161</v>
      </c>
      <c r="C407" s="1">
        <f t="array" ref="C407">MMULT(U94:X94,MMULT(H$110:K$113,TRANSPOSE(U94:X94)))</f>
        <v>11.516773108362731</v>
      </c>
      <c r="D407" s="1">
        <f t="shared" si="51"/>
        <v>171.87553144078868</v>
      </c>
      <c r="E407" s="1">
        <f t="shared" si="52"/>
        <v>0.94430259757813539</v>
      </c>
      <c r="F407" s="1">
        <f t="shared" si="53"/>
        <v>4.9302060332356161</v>
      </c>
      <c r="G407" s="1">
        <f t="shared" si="54"/>
        <v>0</v>
      </c>
      <c r="H407" s="1" t="b">
        <f t="shared" si="55"/>
        <v>0</v>
      </c>
      <c r="I407" s="1">
        <f t="shared" si="56"/>
        <v>1</v>
      </c>
      <c r="J407" s="1">
        <f t="shared" si="57"/>
        <v>1</v>
      </c>
    </row>
    <row r="408" spans="1:10" x14ac:dyDescent="0.3">
      <c r="A408" s="1">
        <f t="array" ref="A408">MMULT(M95:P95,MMULT(H$10:K$13,TRANSPOSE(M95:P95)))</f>
        <v>402.72237907658109</v>
      </c>
      <c r="B408" s="1">
        <f t="array" ref="B408">MMULT(Q95:T95,MMULT(H$60:K$63,TRANSPOSE(Q95:T95)))</f>
        <v>1.3208562683339837</v>
      </c>
      <c r="C408" s="1">
        <f t="array" ref="C408">MMULT(U95:X95,MMULT(H$110:K$113,TRANSPOSE(U95:X95)))</f>
        <v>11.162881721666146</v>
      </c>
      <c r="D408" s="1">
        <f t="shared" si="51"/>
        <v>198.47908771934908</v>
      </c>
      <c r="E408" s="1">
        <f t="shared" si="52"/>
        <v>-1.1413856677725809</v>
      </c>
      <c r="F408" s="1">
        <f t="shared" si="53"/>
        <v>4.7532603398873237</v>
      </c>
      <c r="G408" s="1">
        <f t="shared" si="54"/>
        <v>0</v>
      </c>
      <c r="H408" s="1" t="b">
        <f t="shared" si="55"/>
        <v>0</v>
      </c>
      <c r="I408" s="1">
        <f t="shared" si="56"/>
        <v>1</v>
      </c>
      <c r="J408" s="1">
        <f t="shared" si="57"/>
        <v>1</v>
      </c>
    </row>
    <row r="409" spans="1:10" x14ac:dyDescent="0.3">
      <c r="A409" s="1">
        <f t="array" ref="A409">MMULT(M96:P96,MMULT(H$10:K$13,TRANSPOSE(M96:P96)))</f>
        <v>284.33967345642014</v>
      </c>
      <c r="B409" s="1">
        <f t="array" ref="B409">MMULT(Q96:T96,MMULT(H$60:K$63,TRANSPOSE(Q96:T96)))</f>
        <v>0.50777591076169459</v>
      </c>
      <c r="C409" s="1">
        <f t="array" ref="C409">MMULT(U96:X96,MMULT(H$110:K$113,TRANSPOSE(U96:X96)))</f>
        <v>19.160752681368095</v>
      </c>
      <c r="D409" s="1">
        <f t="shared" si="51"/>
        <v>139.28773490926861</v>
      </c>
      <c r="E409" s="1">
        <f t="shared" si="52"/>
        <v>-1.5479258465587253</v>
      </c>
      <c r="F409" s="1">
        <f t="shared" si="53"/>
        <v>8.7521958197382972</v>
      </c>
      <c r="G409" s="1">
        <f t="shared" si="54"/>
        <v>0</v>
      </c>
      <c r="H409" s="1" t="b">
        <f t="shared" si="55"/>
        <v>0</v>
      </c>
      <c r="I409" s="1">
        <f t="shared" si="56"/>
        <v>1</v>
      </c>
      <c r="J409" s="1">
        <f t="shared" si="57"/>
        <v>1</v>
      </c>
    </row>
    <row r="410" spans="1:10" x14ac:dyDescent="0.3">
      <c r="A410" s="1">
        <f t="array" ref="A410">MMULT(M97:P97,MMULT(H$10:K$13,TRANSPOSE(M97:P97)))</f>
        <v>168.13165631460492</v>
      </c>
      <c r="B410" s="1">
        <f t="array" ref="B410">MMULT(Q97:T97,MMULT(H$60:K$63,TRANSPOSE(Q97:T97)))</f>
        <v>4.5656669398715302</v>
      </c>
      <c r="C410" s="1">
        <f t="array" ref="C410">MMULT(U97:X97,MMULT(H$110:K$113,TRANSPOSE(U97:X97)))</f>
        <v>28.065373461881101</v>
      </c>
      <c r="D410" s="1">
        <f t="shared" si="51"/>
        <v>81.183726338360998</v>
      </c>
      <c r="E410" s="1">
        <f t="shared" si="52"/>
        <v>0.48101966799619245</v>
      </c>
      <c r="F410" s="1">
        <f t="shared" si="53"/>
        <v>13.204506209994801</v>
      </c>
      <c r="G410" s="1">
        <f t="shared" si="54"/>
        <v>0</v>
      </c>
      <c r="H410" s="1" t="b">
        <f t="shared" si="55"/>
        <v>0</v>
      </c>
      <c r="I410" s="1">
        <f t="shared" si="56"/>
        <v>1</v>
      </c>
      <c r="J410" s="1">
        <f t="shared" si="57"/>
        <v>1</v>
      </c>
    </row>
    <row r="411" spans="1:10" x14ac:dyDescent="0.3">
      <c r="A411" s="1">
        <f t="array" ref="A411">MMULT(M98:P98,MMULT(H$10:K$13,TRANSPOSE(M98:P98)))</f>
        <v>322.3240708617526</v>
      </c>
      <c r="B411" s="1">
        <f t="array" ref="B411">MMULT(Q98:T98,MMULT(H$60:K$63,TRANSPOSE(Q98:T98)))</f>
        <v>0.76970821452477944</v>
      </c>
      <c r="C411" s="1">
        <f t="array" ref="C411">MMULT(U98:X98,MMULT(H$110:K$113,TRANSPOSE(U98:X98)))</f>
        <v>12.246983170794277</v>
      </c>
      <c r="D411" s="1">
        <f t="shared" si="51"/>
        <v>158.27993361193484</v>
      </c>
      <c r="E411" s="1">
        <f t="shared" si="52"/>
        <v>-1.416959694677183</v>
      </c>
      <c r="F411" s="1">
        <f t="shared" si="53"/>
        <v>5.295311064451389</v>
      </c>
      <c r="G411" s="1">
        <f t="shared" si="54"/>
        <v>0</v>
      </c>
      <c r="H411" s="1" t="b">
        <f t="shared" si="55"/>
        <v>0</v>
      </c>
      <c r="I411" s="1">
        <f t="shared" si="56"/>
        <v>1</v>
      </c>
      <c r="J411" s="1">
        <f t="shared" si="57"/>
        <v>1</v>
      </c>
    </row>
    <row r="412" spans="1:10" x14ac:dyDescent="0.3">
      <c r="A412" s="1">
        <f t="array" ref="A412">MMULT(M99:P99,MMULT(H$10:K$13,TRANSPOSE(M99:P99)))</f>
        <v>299.80329463433958</v>
      </c>
      <c r="B412" s="1">
        <f t="array" ref="B412">MMULT(Q99:T99,MMULT(H$60:K$63,TRANSPOSE(Q99:T99)))</f>
        <v>4.3165884499175693</v>
      </c>
      <c r="C412" s="1">
        <f t="array" ref="C412">MMULT(U99:X99,MMULT(H$110:K$113,TRANSPOSE(U99:X99)))</f>
        <v>19.078338392224722</v>
      </c>
      <c r="D412" s="1">
        <f t="shared" si="51"/>
        <v>147.01954549822833</v>
      </c>
      <c r="E412" s="1">
        <f t="shared" si="52"/>
        <v>0.35648042301921201</v>
      </c>
      <c r="F412" s="1">
        <f t="shared" si="53"/>
        <v>8.710988675166611</v>
      </c>
      <c r="G412" s="1">
        <f t="shared" si="54"/>
        <v>0</v>
      </c>
      <c r="H412" s="1" t="b">
        <f t="shared" si="55"/>
        <v>0</v>
      </c>
      <c r="I412" s="1">
        <f t="shared" si="56"/>
        <v>1</v>
      </c>
      <c r="J412" s="1">
        <f t="shared" si="57"/>
        <v>1</v>
      </c>
    </row>
    <row r="413" spans="1:10" x14ac:dyDescent="0.3">
      <c r="A413" s="1">
        <f t="array" ref="A413">MMULT(M100:P100,MMULT(H$10:K$13,TRANSPOSE(M100:P100)))</f>
        <v>315.41627562999622</v>
      </c>
      <c r="B413" s="1">
        <f t="array" ref="B413">MMULT(Q100:T100,MMULT(H$60:K$63,TRANSPOSE(Q100:T100)))</f>
        <v>1.0894055154103164</v>
      </c>
      <c r="C413" s="1">
        <f t="array" ref="C413">MMULT(U100:X100,MMULT(H$110:K$113,TRANSPOSE(U100:X100)))</f>
        <v>14.944298546919727</v>
      </c>
      <c r="D413" s="1">
        <f t="shared" si="51"/>
        <v>154.82603599605665</v>
      </c>
      <c r="E413" s="1">
        <f t="shared" si="52"/>
        <v>-1.2571110442344144</v>
      </c>
      <c r="F413" s="1">
        <f t="shared" si="53"/>
        <v>6.6439687525141142</v>
      </c>
      <c r="G413" s="1">
        <f t="shared" si="54"/>
        <v>0</v>
      </c>
      <c r="H413" s="1" t="b">
        <f t="shared" si="55"/>
        <v>0</v>
      </c>
      <c r="I413" s="1">
        <f t="shared" si="56"/>
        <v>1</v>
      </c>
      <c r="J413" s="1">
        <f t="shared" si="57"/>
        <v>1</v>
      </c>
    </row>
    <row r="414" spans="1:10" x14ac:dyDescent="0.3">
      <c r="A414" s="1">
        <f t="array" ref="A414">MMULT(M101:P101,MMULT(H$10:K$13,TRANSPOSE(M101:P101)))</f>
        <v>341.04364719467799</v>
      </c>
      <c r="B414" s="1">
        <f t="array" ref="B414">MMULT(Q101:T101,MMULT(H$60:K$63,TRANSPOSE(Q101:T101)))</f>
        <v>0.78832838985038134</v>
      </c>
      <c r="C414" s="1">
        <f t="array" ref="C414">MMULT(U101:X101,MMULT(H$110:K$113,TRANSPOSE(U101:X101)))</f>
        <v>18.403772780844292</v>
      </c>
      <c r="D414" s="1">
        <f t="shared" si="51"/>
        <v>167.63972177839753</v>
      </c>
      <c r="E414" s="1">
        <f t="shared" si="52"/>
        <v>-1.407649607014382</v>
      </c>
      <c r="F414" s="1">
        <f t="shared" si="53"/>
        <v>8.3737058694763959</v>
      </c>
      <c r="G414" s="1">
        <f t="shared" si="54"/>
        <v>0</v>
      </c>
      <c r="H414" s="1" t="b">
        <f t="shared" si="55"/>
        <v>0</v>
      </c>
      <c r="I414" s="1">
        <f t="shared" si="56"/>
        <v>1</v>
      </c>
      <c r="J414" s="1">
        <f t="shared" si="57"/>
        <v>1</v>
      </c>
    </row>
    <row r="415" spans="1:10" x14ac:dyDescent="0.3">
      <c r="A415" s="1">
        <f t="array" ref="A415">MMULT(M102:P102,MMULT(H$10:K$13,TRANSPOSE(M102:P102)))</f>
        <v>143.26257098230843</v>
      </c>
      <c r="B415" s="1">
        <f t="array" ref="B415">MMULT(Q102:T102,MMULT(H$60:K$63,TRANSPOSE(Q102:T102)))</f>
        <v>10.50080811596381</v>
      </c>
      <c r="C415" s="1">
        <f t="array" ref="C415">MMULT(U102:X102,MMULT(H$110:K$113,TRANSPOSE(U102:X102)))</f>
        <v>37.449616060513769</v>
      </c>
      <c r="D415" s="1">
        <f t="shared" si="51"/>
        <v>68.749183672212752</v>
      </c>
      <c r="E415" s="1">
        <f t="shared" si="52"/>
        <v>3.4485902560423325</v>
      </c>
      <c r="F415" s="1">
        <f t="shared" si="53"/>
        <v>17.896627509311134</v>
      </c>
      <c r="G415" s="1">
        <f t="shared" si="54"/>
        <v>0</v>
      </c>
      <c r="H415" s="1" t="b">
        <f t="shared" si="55"/>
        <v>0</v>
      </c>
      <c r="I415" s="1">
        <f t="shared" si="56"/>
        <v>1</v>
      </c>
      <c r="J415" s="1">
        <f t="shared" si="57"/>
        <v>1</v>
      </c>
    </row>
    <row r="416" spans="1:10" x14ac:dyDescent="0.3">
      <c r="A416" s="1">
        <f t="array" ref="A416">MMULT(M103:P103,MMULT(H$10:K$13,TRANSPOSE(M103:P103)))</f>
        <v>302.6172300366444</v>
      </c>
      <c r="B416" s="1">
        <f t="array" ref="B416">MMULT(Q103:T103,MMULT(H$60:K$63,TRANSPOSE(Q103:T103)))</f>
        <v>0.38603597081232977</v>
      </c>
      <c r="C416" s="1">
        <f t="array" ref="C416">MMULT(U103:X103,MMULT(H$110:K$113,TRANSPOSE(U103:X103)))</f>
        <v>15.405832300130076</v>
      </c>
      <c r="D416" s="1">
        <f t="shared" si="51"/>
        <v>148.42651319938074</v>
      </c>
      <c r="E416" s="1">
        <f t="shared" si="52"/>
        <v>-1.6087958165334078</v>
      </c>
      <c r="F416" s="1">
        <f t="shared" si="53"/>
        <v>6.8747356291192885</v>
      </c>
      <c r="G416" s="1">
        <f t="shared" si="54"/>
        <v>0</v>
      </c>
      <c r="H416" s="1" t="b">
        <f t="shared" si="55"/>
        <v>0</v>
      </c>
      <c r="I416" s="1">
        <f t="shared" si="56"/>
        <v>1</v>
      </c>
      <c r="J416" s="1">
        <f t="shared" si="57"/>
        <v>1</v>
      </c>
    </row>
    <row r="417" spans="1:10" x14ac:dyDescent="0.3">
      <c r="A417" s="1">
        <f t="array" ref="A417">MMULT(M104:P104,MMULT(H$10:K$13,TRANSPOSE(M104:P104)))</f>
        <v>963.64401678115212</v>
      </c>
      <c r="B417" s="1">
        <f t="array" ref="B417">MMULT(Q104:T104,MMULT(H$60:K$63,TRANSPOSE(Q104:T104)))</f>
        <v>50.789140385278671</v>
      </c>
      <c r="C417" s="1">
        <f t="array" ref="C417">MMULT(U104:X104,MMULT(H$110:K$113,TRANSPOSE(U104:X104)))</f>
        <v>8.9817245703930002</v>
      </c>
      <c r="D417" s="1">
        <f t="shared" si="51"/>
        <v>478.93990657163459</v>
      </c>
      <c r="E417" s="1">
        <f t="shared" si="52"/>
        <v>23.592756390699762</v>
      </c>
      <c r="F417" s="1">
        <f t="shared" si="53"/>
        <v>3.6626817642507508</v>
      </c>
      <c r="G417" s="1">
        <f t="shared" si="54"/>
        <v>0</v>
      </c>
      <c r="H417" s="1" t="b">
        <f t="shared" si="55"/>
        <v>0</v>
      </c>
      <c r="I417" s="1">
        <f t="shared" si="56"/>
        <v>2</v>
      </c>
      <c r="J417" s="1">
        <f t="shared" si="57"/>
        <v>1</v>
      </c>
    </row>
    <row r="418" spans="1:10" x14ac:dyDescent="0.3">
      <c r="A418" s="1">
        <f t="array" ref="A418">MMULT(M105:P105,MMULT(H$10:K$13,TRANSPOSE(M105:P105)))</f>
        <v>608.81990095310698</v>
      </c>
      <c r="B418" s="1">
        <f t="array" ref="B418">MMULT(Q105:T105,MMULT(H$60:K$63,TRANSPOSE(Q105:T105)))</f>
        <v>19.618246496778333</v>
      </c>
      <c r="C418" s="1">
        <f t="array" ref="C418">MMULT(U105:X105,MMULT(H$110:K$113,TRANSPOSE(U105:X105)))</f>
        <v>1.9330965922752905</v>
      </c>
      <c r="D418" s="1">
        <f t="shared" si="51"/>
        <v>301.52784865761203</v>
      </c>
      <c r="E418" s="1">
        <f t="shared" si="52"/>
        <v>8.0073094464495931</v>
      </c>
      <c r="F418" s="1">
        <f t="shared" si="53"/>
        <v>0.13836777519189591</v>
      </c>
      <c r="G418" s="1">
        <f t="shared" si="54"/>
        <v>0</v>
      </c>
      <c r="H418" s="1" t="b">
        <f t="shared" si="55"/>
        <v>0</v>
      </c>
      <c r="I418" s="1">
        <f t="shared" si="56"/>
        <v>2</v>
      </c>
      <c r="J418" s="1">
        <f t="shared" si="57"/>
        <v>1</v>
      </c>
    </row>
    <row r="419" spans="1:10" x14ac:dyDescent="0.3">
      <c r="A419" s="1">
        <f t="array" ref="A419">MMULT(M106:P106,MMULT(H$10:K$13,TRANSPOSE(M106:P106)))</f>
        <v>858.38442348990009</v>
      </c>
      <c r="B419" s="1">
        <f t="array" ref="B419">MMULT(Q106:T106,MMULT(H$60:K$63,TRANSPOSE(Q106:T106)))</f>
        <v>22.88724613297957</v>
      </c>
      <c r="C419" s="1">
        <f t="array" ref="C419">MMULT(U106:X106,MMULT(H$110:K$113,TRANSPOSE(U106:X106)))</f>
        <v>0.85038544083583933</v>
      </c>
      <c r="D419" s="1">
        <f t="shared" si="51"/>
        <v>426.31010992600858</v>
      </c>
      <c r="E419" s="1">
        <f t="shared" si="52"/>
        <v>9.6418092645502114</v>
      </c>
      <c r="F419" s="1">
        <f t="shared" si="53"/>
        <v>-0.40298780052782968</v>
      </c>
      <c r="G419" s="1">
        <f t="shared" si="54"/>
        <v>0</v>
      </c>
      <c r="H419" s="1" t="b">
        <f t="shared" si="55"/>
        <v>0</v>
      </c>
      <c r="I419" s="1">
        <f t="shared" si="56"/>
        <v>2</v>
      </c>
      <c r="J419" s="1">
        <f t="shared" si="57"/>
        <v>1</v>
      </c>
    </row>
    <row r="420" spans="1:10" x14ac:dyDescent="0.3">
      <c r="A420" s="1">
        <f t="array" ref="A420">MMULT(M107:P107,MMULT(H$10:K$13,TRANSPOSE(M107:P107)))</f>
        <v>701.79901809114756</v>
      </c>
      <c r="B420" s="1">
        <f t="array" ref="B420">MMULT(Q107:T107,MMULT(H$60:K$63,TRANSPOSE(Q107:T107)))</f>
        <v>14.622596560484306</v>
      </c>
      <c r="C420" s="1">
        <f t="array" ref="C420">MMULT(U107:X107,MMULT(H$110:K$113,TRANSPOSE(U107:X107)))</f>
        <v>2.152395047524851</v>
      </c>
      <c r="D420" s="1">
        <f t="shared" si="51"/>
        <v>348.01740722663232</v>
      </c>
      <c r="E420" s="1">
        <f t="shared" si="52"/>
        <v>5.5094844783025803</v>
      </c>
      <c r="F420" s="1">
        <f t="shared" si="53"/>
        <v>0.24801700281667616</v>
      </c>
      <c r="G420" s="1">
        <f t="shared" si="54"/>
        <v>0</v>
      </c>
      <c r="H420" s="1" t="b">
        <f t="shared" si="55"/>
        <v>0</v>
      </c>
      <c r="I420" s="1">
        <f t="shared" si="56"/>
        <v>2</v>
      </c>
      <c r="J420" s="1">
        <f t="shared" si="57"/>
        <v>1</v>
      </c>
    </row>
    <row r="421" spans="1:10" x14ac:dyDescent="0.3">
      <c r="A421" s="1">
        <f t="array" ref="A421">MMULT(M108:P108,MMULT(H$10:K$13,TRANSPOSE(M108:P108)))</f>
        <v>840.97476115797667</v>
      </c>
      <c r="B421" s="1">
        <f t="array" ref="B421">MMULT(Q108:T108,MMULT(H$60:K$63,TRANSPOSE(Q108:T108)))</f>
        <v>29.842647742390049</v>
      </c>
      <c r="C421" s="1">
        <f t="array" ref="C421">MMULT(U108:X108,MMULT(H$110:K$113,TRANSPOSE(U108:X108)))</f>
        <v>1.6178910568172102</v>
      </c>
      <c r="D421" s="1">
        <f t="shared" si="51"/>
        <v>417.60527876004687</v>
      </c>
      <c r="E421" s="1">
        <f t="shared" si="52"/>
        <v>13.119510069255451</v>
      </c>
      <c r="F421" s="1">
        <f t="shared" si="53"/>
        <v>-1.9234992537144224E-2</v>
      </c>
      <c r="G421" s="1">
        <f t="shared" si="54"/>
        <v>0</v>
      </c>
      <c r="H421" s="1" t="b">
        <f t="shared" si="55"/>
        <v>0</v>
      </c>
      <c r="I421" s="1">
        <f t="shared" si="56"/>
        <v>2</v>
      </c>
      <c r="J421" s="1">
        <f t="shared" si="57"/>
        <v>1</v>
      </c>
    </row>
    <row r="422" spans="1:10" x14ac:dyDescent="0.3">
      <c r="A422" s="1">
        <f t="array" ref="A422">MMULT(M109:P109,MMULT(H$10:K$13,TRANSPOSE(M109:P109)))</f>
        <v>1082.6142007463479</v>
      </c>
      <c r="B422" s="1">
        <f t="array" ref="B422">MMULT(Q109:T109,MMULT(H$60:K$63,TRANSPOSE(Q109:T109)))</f>
        <v>33.079255567024425</v>
      </c>
      <c r="C422" s="1">
        <f t="array" ref="C422">MMULT(U109:X109,MMULT(H$110:K$113,TRANSPOSE(U109:X109)))</f>
        <v>4.2501791743053907</v>
      </c>
      <c r="D422" s="1">
        <f t="shared" si="51"/>
        <v>538.4249985542325</v>
      </c>
      <c r="E422" s="1">
        <f t="shared" si="52"/>
        <v>14.737813981572639</v>
      </c>
      <c r="F422" s="1">
        <f t="shared" si="53"/>
        <v>1.296909066206946</v>
      </c>
      <c r="G422" s="1">
        <f t="shared" si="54"/>
        <v>0</v>
      </c>
      <c r="H422" s="1" t="b">
        <f t="shared" si="55"/>
        <v>0</v>
      </c>
      <c r="I422" s="1">
        <f t="shared" si="56"/>
        <v>2</v>
      </c>
      <c r="J422" s="1">
        <f t="shared" si="57"/>
        <v>1</v>
      </c>
    </row>
    <row r="423" spans="1:10" x14ac:dyDescent="0.3">
      <c r="A423" s="1">
        <f t="array" ref="A423">MMULT(M110:P110,MMULT(H$10:K$13,TRANSPOSE(M110:P110)))</f>
        <v>456.54535922063474</v>
      </c>
      <c r="B423" s="1">
        <f t="array" ref="B423">MMULT(Q110:T110,MMULT(H$60:K$63,TRANSPOSE(Q110:T110)))</f>
        <v>21.467934221370523</v>
      </c>
      <c r="C423" s="1">
        <f t="array" ref="C423">MMULT(U110:X110,MMULT(H$110:K$113,TRANSPOSE(U110:X110)))</f>
        <v>8.1574622104759751</v>
      </c>
      <c r="D423" s="1">
        <f t="shared" si="51"/>
        <v>225.3905777913759</v>
      </c>
      <c r="E423" s="1">
        <f t="shared" si="52"/>
        <v>8.9321533087456899</v>
      </c>
      <c r="F423" s="1">
        <f t="shared" si="53"/>
        <v>3.2505505842922382</v>
      </c>
      <c r="G423" s="1">
        <f t="shared" si="54"/>
        <v>0</v>
      </c>
      <c r="H423" s="1" t="b">
        <f t="shared" si="55"/>
        <v>0</v>
      </c>
      <c r="I423" s="1">
        <f t="shared" si="56"/>
        <v>2</v>
      </c>
      <c r="J423" s="1">
        <f t="shared" si="57"/>
        <v>1</v>
      </c>
    </row>
    <row r="424" spans="1:10" x14ac:dyDescent="0.3">
      <c r="A424" s="1">
        <f t="array" ref="A424">MMULT(M111:P111,MMULT(H$10:K$13,TRANSPOSE(M111:P111)))</f>
        <v>928.18970014690831</v>
      </c>
      <c r="B424" s="1">
        <f t="array" ref="B424">MMULT(Q111:T111,MMULT(H$60:K$63,TRANSPOSE(Q111:T111)))</f>
        <v>26.186868748618284</v>
      </c>
      <c r="C424" s="1">
        <f t="array" ref="C424">MMULT(U111:X111,MMULT(H$110:K$113,TRANSPOSE(U111:X111)))</f>
        <v>3.7430460303129607</v>
      </c>
      <c r="D424" s="1">
        <f t="shared" si="51"/>
        <v>461.21274825451269</v>
      </c>
      <c r="E424" s="1">
        <f t="shared" si="52"/>
        <v>11.29162057236957</v>
      </c>
      <c r="F424" s="1">
        <f t="shared" si="53"/>
        <v>1.043342494210731</v>
      </c>
      <c r="G424" s="1">
        <f t="shared" si="54"/>
        <v>0</v>
      </c>
      <c r="H424" s="1" t="b">
        <f t="shared" si="55"/>
        <v>0</v>
      </c>
      <c r="I424" s="1">
        <f t="shared" si="56"/>
        <v>2</v>
      </c>
      <c r="J424" s="1">
        <f t="shared" si="57"/>
        <v>1</v>
      </c>
    </row>
    <row r="425" spans="1:10" x14ac:dyDescent="0.3">
      <c r="A425" s="1">
        <f t="array" ref="A425">MMULT(M112:P112,MMULT(H$10:K$13,TRANSPOSE(M112:P112)))</f>
        <v>790.5380195837929</v>
      </c>
      <c r="B425" s="1">
        <f t="array" ref="B425">MMULT(Q112:T112,MMULT(H$60:K$63,TRANSPOSE(Q112:T112)))</f>
        <v>23.808554190232314</v>
      </c>
      <c r="C425" s="1">
        <f t="array" ref="C425">MMULT(U112:X112,MMULT(H$110:K$113,TRANSPOSE(U112:X112)))</f>
        <v>3.5562451708662572</v>
      </c>
      <c r="D425" s="1">
        <f t="shared" si="51"/>
        <v>392.38690797295499</v>
      </c>
      <c r="E425" s="1">
        <f t="shared" si="52"/>
        <v>10.102463293176584</v>
      </c>
      <c r="F425" s="1">
        <f t="shared" si="53"/>
        <v>0.94994206448737928</v>
      </c>
      <c r="G425" s="1">
        <f t="shared" si="54"/>
        <v>0</v>
      </c>
      <c r="H425" s="1" t="b">
        <f t="shared" si="55"/>
        <v>0</v>
      </c>
      <c r="I425" s="1">
        <f t="shared" si="56"/>
        <v>2</v>
      </c>
      <c r="J425" s="1">
        <f t="shared" si="57"/>
        <v>1</v>
      </c>
    </row>
    <row r="426" spans="1:10" x14ac:dyDescent="0.3">
      <c r="A426" s="1">
        <f t="array" ref="A426">MMULT(M113:P113,MMULT(H$10:K$13,TRANSPOSE(M113:P113)))</f>
        <v>983.43553761641283</v>
      </c>
      <c r="B426" s="1">
        <f t="array" ref="B426">MMULT(Q113:T113,MMULT(H$60:K$63,TRANSPOSE(Q113:T113)))</f>
        <v>40.275609130789178</v>
      </c>
      <c r="C426" s="1">
        <f t="array" ref="C426">MMULT(U113:X113,MMULT(H$110:K$113,TRANSPOSE(U113:X113)))</f>
        <v>4.5395330161100578</v>
      </c>
      <c r="D426" s="1">
        <f t="shared" si="51"/>
        <v>488.83566698926495</v>
      </c>
      <c r="E426" s="1">
        <f t="shared" si="52"/>
        <v>18.335990763455015</v>
      </c>
      <c r="F426" s="1">
        <f t="shared" si="53"/>
        <v>1.4415859871092795</v>
      </c>
      <c r="G426" s="1">
        <f t="shared" si="54"/>
        <v>0</v>
      </c>
      <c r="H426" s="1" t="b">
        <f t="shared" si="55"/>
        <v>0</v>
      </c>
      <c r="I426" s="1">
        <f t="shared" si="56"/>
        <v>2</v>
      </c>
      <c r="J426" s="1">
        <f t="shared" si="57"/>
        <v>1</v>
      </c>
    </row>
    <row r="427" spans="1:10" x14ac:dyDescent="0.3">
      <c r="A427" s="1">
        <f t="array" ref="A427">MMULT(M114:P114,MMULT(H$10:K$13,TRANSPOSE(M114:P114)))</f>
        <v>615.25527701902411</v>
      </c>
      <c r="B427" s="1">
        <f t="array" ref="B427">MMULT(Q114:T114,MMULT(H$60:K$63,TRANSPOSE(Q114:T114)))</f>
        <v>15.260123457345935</v>
      </c>
      <c r="C427" s="1">
        <f t="array" ref="C427">MMULT(U114:X114,MMULT(H$110:K$113,TRANSPOSE(U114:X114)))</f>
        <v>2.8621746252828961</v>
      </c>
      <c r="D427" s="1">
        <f t="shared" si="51"/>
        <v>304.74553669057059</v>
      </c>
      <c r="E427" s="1">
        <f t="shared" si="52"/>
        <v>5.8282479267333951</v>
      </c>
      <c r="F427" s="1">
        <f t="shared" si="53"/>
        <v>0.60290679169569872</v>
      </c>
      <c r="G427" s="1">
        <f t="shared" si="54"/>
        <v>0</v>
      </c>
      <c r="H427" s="1" t="b">
        <f t="shared" si="55"/>
        <v>0</v>
      </c>
      <c r="I427" s="1">
        <f t="shared" si="56"/>
        <v>2</v>
      </c>
      <c r="J427" s="1">
        <f t="shared" si="57"/>
        <v>1</v>
      </c>
    </row>
    <row r="428" spans="1:10" x14ac:dyDescent="0.3">
      <c r="A428" s="1">
        <f t="array" ref="A428">MMULT(M115:P115,MMULT(H$10:K$13,TRANSPOSE(M115:P115)))</f>
        <v>662.86177548592514</v>
      </c>
      <c r="B428" s="1">
        <f t="array" ref="B428">MMULT(Q115:T115,MMULT(H$60:K$63,TRANSPOSE(Q115:T115)))</f>
        <v>17.091893119086834</v>
      </c>
      <c r="C428" s="1">
        <f t="array" ref="C428">MMULT(U115:X115,MMULT(H$110:K$113,TRANSPOSE(U115:X115)))</f>
        <v>0.90638963831787778</v>
      </c>
      <c r="D428" s="1">
        <f t="shared" si="51"/>
        <v>328.5487859240211</v>
      </c>
      <c r="E428" s="1">
        <f t="shared" si="52"/>
        <v>6.7441327576038441</v>
      </c>
      <c r="F428" s="1">
        <f t="shared" si="53"/>
        <v>-0.37498570178681045</v>
      </c>
      <c r="G428" s="1">
        <f t="shared" si="54"/>
        <v>0</v>
      </c>
      <c r="H428" s="1" t="b">
        <f t="shared" si="55"/>
        <v>0</v>
      </c>
      <c r="I428" s="1">
        <f t="shared" si="56"/>
        <v>2</v>
      </c>
      <c r="J428" s="1">
        <f t="shared" si="57"/>
        <v>1</v>
      </c>
    </row>
    <row r="429" spans="1:10" x14ac:dyDescent="0.3">
      <c r="A429" s="1">
        <f t="array" ref="A429">MMULT(M116:P116,MMULT(H$10:K$13,TRANSPOSE(M116:P116)))</f>
        <v>748.2377488488836</v>
      </c>
      <c r="B429" s="1">
        <f t="array" ref="B429">MMULT(Q116:T116,MMULT(H$60:K$63,TRANSPOSE(Q116:T116)))</f>
        <v>22.544861194068716</v>
      </c>
      <c r="C429" s="1">
        <f t="array" ref="C429">MMULT(U116:X116,MMULT(H$110:K$113,TRANSPOSE(U116:X116)))</f>
        <v>0.86753893512290503</v>
      </c>
      <c r="D429" s="1">
        <f t="shared" si="51"/>
        <v>371.23677260550033</v>
      </c>
      <c r="E429" s="1">
        <f t="shared" si="52"/>
        <v>9.4706167950947844</v>
      </c>
      <c r="F429" s="1">
        <f t="shared" si="53"/>
        <v>-0.39441105338429683</v>
      </c>
      <c r="G429" s="1">
        <f t="shared" si="54"/>
        <v>0</v>
      </c>
      <c r="H429" s="1" t="b">
        <f t="shared" si="55"/>
        <v>0</v>
      </c>
      <c r="I429" s="1">
        <f t="shared" si="56"/>
        <v>2</v>
      </c>
      <c r="J429" s="1">
        <f t="shared" si="57"/>
        <v>1</v>
      </c>
    </row>
    <row r="430" spans="1:10" x14ac:dyDescent="0.3">
      <c r="A430" s="1">
        <f t="array" ref="A430">MMULT(M117:P117,MMULT(H$10:K$13,TRANSPOSE(M117:P117)))</f>
        <v>621.49867136103398</v>
      </c>
      <c r="B430" s="1">
        <f t="array" ref="B430">MMULT(Q117:T117,MMULT(H$60:K$63,TRANSPOSE(Q117:T117)))</f>
        <v>32.97046106039106</v>
      </c>
      <c r="C430" s="1">
        <f t="array" ref="C430">MMULT(U117:X117,MMULT(H$110:K$113,TRANSPOSE(U117:X117)))</f>
        <v>3.7195186387747521</v>
      </c>
      <c r="D430" s="1">
        <f t="shared" si="51"/>
        <v>307.86723386157553</v>
      </c>
      <c r="E430" s="1">
        <f t="shared" si="52"/>
        <v>14.683416728255956</v>
      </c>
      <c r="F430" s="1">
        <f t="shared" si="53"/>
        <v>1.0315787984416267</v>
      </c>
      <c r="G430" s="1">
        <f t="shared" si="54"/>
        <v>0</v>
      </c>
      <c r="H430" s="1" t="b">
        <f t="shared" si="55"/>
        <v>0</v>
      </c>
      <c r="I430" s="1">
        <f t="shared" si="56"/>
        <v>2</v>
      </c>
      <c r="J430" s="1">
        <f t="shared" si="57"/>
        <v>1</v>
      </c>
    </row>
    <row r="431" spans="1:10" x14ac:dyDescent="0.3">
      <c r="A431" s="1">
        <f t="array" ref="A431">MMULT(M118:P118,MMULT(H$10:K$13,TRANSPOSE(M118:P118)))</f>
        <v>744.5423075424178</v>
      </c>
      <c r="B431" s="1">
        <f t="array" ref="B431">MMULT(Q118:T118,MMULT(H$60:K$63,TRANSPOSE(Q118:T118)))</f>
        <v>66.496324994516641</v>
      </c>
      <c r="C431" s="1">
        <f t="array" ref="C431">MMULT(U118:X118,MMULT(H$110:K$113,TRANSPOSE(U118:X118)))</f>
        <v>5.7268386775011759</v>
      </c>
      <c r="D431" s="1">
        <f t="shared" si="51"/>
        <v>369.38905195226744</v>
      </c>
      <c r="E431" s="1">
        <f t="shared" si="52"/>
        <v>31.446348695318747</v>
      </c>
      <c r="F431" s="1">
        <f t="shared" si="53"/>
        <v>2.0352388178048386</v>
      </c>
      <c r="G431" s="1">
        <f t="shared" si="54"/>
        <v>0</v>
      </c>
      <c r="H431" s="1" t="b">
        <f t="shared" si="55"/>
        <v>0</v>
      </c>
      <c r="I431" s="1">
        <f t="shared" si="56"/>
        <v>2</v>
      </c>
      <c r="J431" s="1">
        <f t="shared" si="57"/>
        <v>1</v>
      </c>
    </row>
    <row r="432" spans="1:10" x14ac:dyDescent="0.3">
      <c r="A432" s="1">
        <f t="array" ref="A432">MMULT(M119:P119,MMULT(H$10:K$13,TRANSPOSE(M119:P119)))</f>
        <v>737.69429097235297</v>
      </c>
      <c r="B432" s="1">
        <f t="array" ref="B432">MMULT(Q119:T119,MMULT(H$60:K$63,TRANSPOSE(Q119:T119)))</f>
        <v>37.669494960348416</v>
      </c>
      <c r="C432" s="1">
        <f t="array" ref="C432">MMULT(U119:X119,MMULT(H$110:K$113,TRANSPOSE(U119:X119)))</f>
        <v>1.9148090312327835</v>
      </c>
      <c r="D432" s="1">
        <f t="shared" si="51"/>
        <v>365.96504366723502</v>
      </c>
      <c r="E432" s="1">
        <f t="shared" si="52"/>
        <v>17.032933678234635</v>
      </c>
      <c r="F432" s="1">
        <f t="shared" si="53"/>
        <v>0.12922399467064238</v>
      </c>
      <c r="G432" s="1">
        <f t="shared" si="54"/>
        <v>0</v>
      </c>
      <c r="H432" s="1" t="b">
        <f t="shared" si="55"/>
        <v>0</v>
      </c>
      <c r="I432" s="1">
        <f t="shared" si="56"/>
        <v>2</v>
      </c>
      <c r="J432" s="1">
        <f t="shared" si="57"/>
        <v>1</v>
      </c>
    </row>
    <row r="433" spans="1:10" x14ac:dyDescent="0.3">
      <c r="A433" s="1">
        <f t="array" ref="A433">MMULT(M120:P120,MMULT(H$10:K$13,TRANSPOSE(M120:P120)))</f>
        <v>674.64390182283762</v>
      </c>
      <c r="B433" s="1">
        <f t="array" ref="B433">MMULT(Q120:T120,MMULT(H$60:K$63,TRANSPOSE(Q120:T120)))</f>
        <v>10.036476596952088</v>
      </c>
      <c r="C433" s="1">
        <f t="array" ref="C433">MMULT(U120:X120,MMULT(H$110:K$113,TRANSPOSE(U120:X120)))</f>
        <v>1.1628331368909792</v>
      </c>
      <c r="D433" s="1">
        <f t="shared" si="51"/>
        <v>334.43984909247735</v>
      </c>
      <c r="E433" s="1">
        <f t="shared" si="52"/>
        <v>3.2164244965364714</v>
      </c>
      <c r="F433" s="1">
        <f t="shared" si="53"/>
        <v>-0.24676395250025973</v>
      </c>
      <c r="G433" s="1">
        <f t="shared" si="54"/>
        <v>0</v>
      </c>
      <c r="H433" s="1" t="b">
        <f t="shared" si="55"/>
        <v>0</v>
      </c>
      <c r="I433" s="1">
        <f t="shared" si="56"/>
        <v>2</v>
      </c>
      <c r="J433" s="1">
        <f t="shared" si="57"/>
        <v>1</v>
      </c>
    </row>
    <row r="434" spans="1:10" x14ac:dyDescent="0.3">
      <c r="A434" s="1">
        <f t="array" ref="A434">MMULT(M121:P121,MMULT(H$10:K$13,TRANSPOSE(M121:P121)))</f>
        <v>1082.6435985979513</v>
      </c>
      <c r="B434" s="1">
        <f t="array" ref="B434">MMULT(Q121:T121,MMULT(H$60:K$63,TRANSPOSE(Q121:T121)))</f>
        <v>28.510413541069401</v>
      </c>
      <c r="C434" s="1">
        <f t="array" ref="C434">MMULT(U121:X121,MMULT(H$110:K$113,TRANSPOSE(U121:X121)))</f>
        <v>9.6735018805729585</v>
      </c>
      <c r="D434" s="1">
        <f t="shared" si="51"/>
        <v>538.43969748003417</v>
      </c>
      <c r="E434" s="1">
        <f t="shared" si="52"/>
        <v>12.453392968595129</v>
      </c>
      <c r="F434" s="1">
        <f t="shared" si="53"/>
        <v>4.0085704193407299</v>
      </c>
      <c r="G434" s="1">
        <f t="shared" si="54"/>
        <v>0</v>
      </c>
      <c r="H434" s="1" t="b">
        <f t="shared" si="55"/>
        <v>0</v>
      </c>
      <c r="I434" s="1">
        <f t="shared" si="56"/>
        <v>2</v>
      </c>
      <c r="J434" s="1">
        <f t="shared" si="57"/>
        <v>1</v>
      </c>
    </row>
    <row r="435" spans="1:10" x14ac:dyDescent="0.3">
      <c r="A435" s="1">
        <f t="array" ref="A435">MMULT(M122:P122,MMULT(H$10:K$13,TRANSPOSE(M122:P122)))</f>
        <v>1266.3589791296024</v>
      </c>
      <c r="B435" s="1">
        <f t="array" ref="B435">MMULT(Q122:T122,MMULT(H$60:K$63,TRANSPOSE(Q122:T122)))</f>
        <v>62.184714527463299</v>
      </c>
      <c r="C435" s="1">
        <f t="array" ref="C435">MMULT(U122:X122,MMULT(H$110:K$113,TRANSPOSE(U122:X122)))</f>
        <v>13.948055577039563</v>
      </c>
      <c r="D435" s="1">
        <f t="shared" si="51"/>
        <v>630.29738774585974</v>
      </c>
      <c r="E435" s="1">
        <f t="shared" si="52"/>
        <v>29.290543461792076</v>
      </c>
      <c r="F435" s="1">
        <f t="shared" si="53"/>
        <v>6.1458472675740321</v>
      </c>
      <c r="G435" s="1">
        <f t="shared" si="54"/>
        <v>0</v>
      </c>
      <c r="H435" s="1" t="b">
        <f t="shared" si="55"/>
        <v>0</v>
      </c>
      <c r="I435" s="1">
        <f t="shared" si="56"/>
        <v>2</v>
      </c>
      <c r="J435" s="1">
        <f t="shared" si="57"/>
        <v>1</v>
      </c>
    </row>
    <row r="436" spans="1:10" x14ac:dyDescent="0.3">
      <c r="A436" s="1">
        <f t="array" ref="A436">MMULT(M123:P123,MMULT(H$10:K$13,TRANSPOSE(M123:P123)))</f>
        <v>542.29640051770514</v>
      </c>
      <c r="B436" s="1">
        <f t="array" ref="B436">MMULT(Q123:T123,MMULT(H$60:K$63,TRANSPOSE(Q123:T123)))</f>
        <v>14.964815457659945</v>
      </c>
      <c r="C436" s="1">
        <f t="array" ref="C436">MMULT(U123:X123,MMULT(H$110:K$113,TRANSPOSE(U123:X123)))</f>
        <v>6.5497567797565059</v>
      </c>
      <c r="D436" s="1">
        <f t="shared" si="51"/>
        <v>268.2660984399111</v>
      </c>
      <c r="E436" s="1">
        <f t="shared" si="52"/>
        <v>5.6805939268904</v>
      </c>
      <c r="F436" s="1">
        <f t="shared" si="53"/>
        <v>2.4466978689325036</v>
      </c>
      <c r="G436" s="1">
        <f t="shared" si="54"/>
        <v>0</v>
      </c>
      <c r="H436" s="1" t="b">
        <f t="shared" si="55"/>
        <v>0</v>
      </c>
      <c r="I436" s="1">
        <f t="shared" si="56"/>
        <v>2</v>
      </c>
      <c r="J436" s="1">
        <f t="shared" si="57"/>
        <v>1</v>
      </c>
    </row>
    <row r="437" spans="1:10" x14ac:dyDescent="0.3">
      <c r="A437" s="1">
        <f t="array" ref="A437">MMULT(M124:P124,MMULT(H$10:K$13,TRANSPOSE(M124:P124)))</f>
        <v>839.41020088992047</v>
      </c>
      <c r="B437" s="1">
        <f t="array" ref="B437">MMULT(Q124:T124,MMULT(H$60:K$63,TRANSPOSE(Q124:T124)))</f>
        <v>32.813252104127258</v>
      </c>
      <c r="C437" s="1">
        <f t="array" ref="C437">MMULT(U124:X124,MMULT(H$110:K$113,TRANSPOSE(U124:X124)))</f>
        <v>1.2908644684960897</v>
      </c>
      <c r="D437" s="1">
        <f t="shared" si="51"/>
        <v>416.82299862601877</v>
      </c>
      <c r="E437" s="1">
        <f t="shared" si="52"/>
        <v>14.604812250124056</v>
      </c>
      <c r="F437" s="1">
        <f t="shared" si="53"/>
        <v>-0.18274828669770449</v>
      </c>
      <c r="G437" s="1">
        <f t="shared" si="54"/>
        <v>0</v>
      </c>
      <c r="H437" s="1" t="b">
        <f t="shared" si="55"/>
        <v>0</v>
      </c>
      <c r="I437" s="1">
        <f t="shared" si="56"/>
        <v>2</v>
      </c>
      <c r="J437" s="1">
        <f t="shared" si="57"/>
        <v>1</v>
      </c>
    </row>
    <row r="438" spans="1:10" x14ac:dyDescent="0.3">
      <c r="A438" s="1">
        <f t="array" ref="A438">MMULT(M125:P125,MMULT(H$10:K$13,TRANSPOSE(M125:P125)))</f>
        <v>586.31616747485009</v>
      </c>
      <c r="B438" s="1">
        <f t="array" ref="B438">MMULT(Q125:T125,MMULT(H$60:K$63,TRANSPOSE(Q125:T125)))</f>
        <v>26.278162559982405</v>
      </c>
      <c r="C438" s="1">
        <f t="array" ref="C438">MMULT(U125:X125,MMULT(H$110:K$113,TRANSPOSE(U125:X125)))</f>
        <v>2.667286085152996</v>
      </c>
      <c r="D438" s="1">
        <f t="shared" si="51"/>
        <v>290.27598191848358</v>
      </c>
      <c r="E438" s="1">
        <f t="shared" si="52"/>
        <v>11.337267478051629</v>
      </c>
      <c r="F438" s="1">
        <f t="shared" si="53"/>
        <v>0.50546252163074867</v>
      </c>
      <c r="G438" s="1">
        <f t="shared" si="54"/>
        <v>0</v>
      </c>
      <c r="H438" s="1" t="b">
        <f t="shared" si="55"/>
        <v>0</v>
      </c>
      <c r="I438" s="1">
        <f t="shared" si="56"/>
        <v>2</v>
      </c>
      <c r="J438" s="1">
        <f t="shared" si="57"/>
        <v>1</v>
      </c>
    </row>
    <row r="439" spans="1:10" x14ac:dyDescent="0.3">
      <c r="A439" s="1">
        <f t="array" ref="A439">MMULT(M126:P126,MMULT(H$10:K$13,TRANSPOSE(M126:P126)))</f>
        <v>1117.4095153591297</v>
      </c>
      <c r="B439" s="1">
        <f t="array" ref="B439">MMULT(Q126:T126,MMULT(H$60:K$63,TRANSPOSE(Q126:T126)))</f>
        <v>39.490717359772461</v>
      </c>
      <c r="C439" s="1">
        <f t="array" ref="C439">MMULT(U126:X126,MMULT(H$110:K$113,TRANSPOSE(U126:X126)))</f>
        <v>6.7914966654781566</v>
      </c>
      <c r="D439" s="1">
        <f t="shared" si="51"/>
        <v>555.8226558606234</v>
      </c>
      <c r="E439" s="1">
        <f t="shared" si="52"/>
        <v>17.943544877946657</v>
      </c>
      <c r="F439" s="1">
        <f t="shared" si="53"/>
        <v>2.5675678117933289</v>
      </c>
      <c r="G439" s="1">
        <f t="shared" si="54"/>
        <v>0</v>
      </c>
      <c r="H439" s="1" t="b">
        <f t="shared" si="55"/>
        <v>0</v>
      </c>
      <c r="I439" s="1">
        <f t="shared" si="56"/>
        <v>2</v>
      </c>
      <c r="J439" s="1">
        <f t="shared" si="57"/>
        <v>1</v>
      </c>
    </row>
    <row r="440" spans="1:10" x14ac:dyDescent="0.3">
      <c r="A440" s="1">
        <f t="array" ref="A440">MMULT(M127:P127,MMULT(H$10:K$13,TRANSPOSE(M127:P127)))</f>
        <v>552.29486942860638</v>
      </c>
      <c r="B440" s="1">
        <f t="array" ref="B440">MMULT(Q127:T127,MMULT(H$60:K$63,TRANSPOSE(Q127:T127)))</f>
        <v>12.471201989230678</v>
      </c>
      <c r="C440" s="1">
        <f t="array" ref="C440">MMULT(U127:X127,MMULT(H$110:K$113,TRANSPOSE(U127:X127)))</f>
        <v>3.2516847055092017</v>
      </c>
      <c r="D440" s="1">
        <f t="shared" si="51"/>
        <v>273.26533289536172</v>
      </c>
      <c r="E440" s="1">
        <f t="shared" si="52"/>
        <v>4.4337871926757666</v>
      </c>
      <c r="F440" s="1">
        <f t="shared" si="53"/>
        <v>0.79766183180885153</v>
      </c>
      <c r="G440" s="1">
        <f t="shared" si="54"/>
        <v>0</v>
      </c>
      <c r="H440" s="1" t="b">
        <f t="shared" si="55"/>
        <v>0</v>
      </c>
      <c r="I440" s="1">
        <f t="shared" si="56"/>
        <v>2</v>
      </c>
      <c r="J440" s="1">
        <f t="shared" si="57"/>
        <v>1</v>
      </c>
    </row>
    <row r="441" spans="1:10" x14ac:dyDescent="0.3">
      <c r="A441" s="1">
        <f t="array" ref="A441">MMULT(M128:P128,MMULT(H$10:K$13,TRANSPOSE(M128:P128)))</f>
        <v>776.85306633162759</v>
      </c>
      <c r="B441" s="1">
        <f t="array" ref="B441">MMULT(Q128:T128,MMULT(H$60:K$63,TRANSPOSE(Q128:T128)))</f>
        <v>17.632553248742536</v>
      </c>
      <c r="C441" s="1">
        <f t="array" ref="C441">MMULT(U128:X128,MMULT(H$110:K$113,TRANSPOSE(U128:X128)))</f>
        <v>1.3248393478348188</v>
      </c>
      <c r="D441" s="1">
        <f t="shared" si="51"/>
        <v>385.54443134687233</v>
      </c>
      <c r="E441" s="1">
        <f t="shared" si="52"/>
        <v>7.0144628224316952</v>
      </c>
      <c r="F441" s="1">
        <f t="shared" si="53"/>
        <v>-0.16576084702833993</v>
      </c>
      <c r="G441" s="1">
        <f t="shared" si="54"/>
        <v>0</v>
      </c>
      <c r="H441" s="1" t="b">
        <f t="shared" si="55"/>
        <v>0</v>
      </c>
      <c r="I441" s="1">
        <f t="shared" si="56"/>
        <v>2</v>
      </c>
      <c r="J441" s="1">
        <f t="shared" si="57"/>
        <v>1</v>
      </c>
    </row>
    <row r="442" spans="1:10" x14ac:dyDescent="0.3">
      <c r="A442" s="1">
        <f t="array" ref="A442">MMULT(M129:P129,MMULT(H$10:K$13,TRANSPOSE(M129:P129)))</f>
        <v>815.3365782539297</v>
      </c>
      <c r="B442" s="1">
        <f t="array" ref="B442">MMULT(Q129:T129,MMULT(H$60:K$63,TRANSPOSE(Q129:T129)))</f>
        <v>15.253354701814201</v>
      </c>
      <c r="C442" s="1">
        <f t="array" ref="C442">MMULT(U129:X129,MMULT(H$110:K$113,TRANSPOSE(U129:X129)))</f>
        <v>3.2537321201976086</v>
      </c>
      <c r="D442" s="1">
        <f t="shared" si="51"/>
        <v>404.78618730802339</v>
      </c>
      <c r="E442" s="1">
        <f t="shared" si="52"/>
        <v>5.824863548967528</v>
      </c>
      <c r="F442" s="1">
        <f t="shared" si="53"/>
        <v>0.79868553915305496</v>
      </c>
      <c r="G442" s="1">
        <f t="shared" si="54"/>
        <v>0</v>
      </c>
      <c r="H442" s="1" t="b">
        <f t="shared" si="55"/>
        <v>0</v>
      </c>
      <c r="I442" s="1">
        <f t="shared" si="56"/>
        <v>2</v>
      </c>
      <c r="J442" s="1">
        <f t="shared" si="57"/>
        <v>1</v>
      </c>
    </row>
    <row r="443" spans="1:10" x14ac:dyDescent="0.3">
      <c r="A443" s="1">
        <f t="array" ref="A443">MMULT(M130:P130,MMULT(H$10:K$13,TRANSPOSE(M130:P130)))</f>
        <v>524.14127344730639</v>
      </c>
      <c r="B443" s="1">
        <f t="array" ref="B443">MMULT(Q130:T130,MMULT(H$60:K$63,TRANSPOSE(Q130:T130)))</f>
        <v>11.099532139631458</v>
      </c>
      <c r="C443" s="1">
        <f t="array" ref="C443">MMULT(U130:X130,MMULT(H$110:K$113,TRANSPOSE(U130:X130)))</f>
        <v>3.3724856822840761</v>
      </c>
      <c r="D443" s="1">
        <f t="shared" si="51"/>
        <v>259.18853490471173</v>
      </c>
      <c r="E443" s="1">
        <f t="shared" si="52"/>
        <v>3.7479522678761565</v>
      </c>
      <c r="F443" s="1">
        <f t="shared" si="53"/>
        <v>0.8580623201962887</v>
      </c>
      <c r="G443" s="1">
        <f t="shared" si="54"/>
        <v>0</v>
      </c>
      <c r="H443" s="1" t="b">
        <f t="shared" si="55"/>
        <v>0</v>
      </c>
      <c r="I443" s="1">
        <f t="shared" si="56"/>
        <v>2</v>
      </c>
      <c r="J443" s="1">
        <f t="shared" si="57"/>
        <v>1</v>
      </c>
    </row>
    <row r="444" spans="1:10" x14ac:dyDescent="0.3">
      <c r="A444" s="1">
        <f t="array" ref="A444">MMULT(M131:P131,MMULT(H$10:K$13,TRANSPOSE(M131:P131)))</f>
        <v>532.31812025574197</v>
      </c>
      <c r="B444" s="1">
        <f t="array" ref="B444">MMULT(Q131:T131,MMULT(H$60:K$63,TRANSPOSE(Q131:T131)))</f>
        <v>8.1204401602666678</v>
      </c>
      <c r="C444" s="1">
        <f t="array" ref="C444">MMULT(U131:X131,MMULT(H$110:K$113,TRANSPOSE(U131:X131)))</f>
        <v>2.6116833601877429</v>
      </c>
      <c r="D444" s="1">
        <f t="shared" si="51"/>
        <v>263.27695830892952</v>
      </c>
      <c r="E444" s="1">
        <f t="shared" si="52"/>
        <v>2.2584062781937613</v>
      </c>
      <c r="F444" s="1">
        <f t="shared" si="53"/>
        <v>0.47766115914812213</v>
      </c>
      <c r="G444" s="1">
        <f t="shared" si="54"/>
        <v>0</v>
      </c>
      <c r="H444" s="1" t="b">
        <f t="shared" si="55"/>
        <v>0</v>
      </c>
      <c r="I444" s="1">
        <f t="shared" si="56"/>
        <v>2</v>
      </c>
      <c r="J444" s="1">
        <f t="shared" si="57"/>
        <v>1</v>
      </c>
    </row>
    <row r="445" spans="1:10" x14ac:dyDescent="0.3">
      <c r="A445" s="1">
        <f t="array" ref="A445">MMULT(M132:P132,MMULT(H$10:K$13,TRANSPOSE(M132:P132)))</f>
        <v>775.04079035484142</v>
      </c>
      <c r="B445" s="1">
        <f t="array" ref="B445">MMULT(Q132:T132,MMULT(H$60:K$63,TRANSPOSE(Q132:T132)))</f>
        <v>27.631231013570698</v>
      </c>
      <c r="C445" s="1">
        <f t="array" ref="C445">MMULT(U132:X132,MMULT(H$110:K$113,TRANSPOSE(U132:X132)))</f>
        <v>1.0930516683745131</v>
      </c>
      <c r="D445" s="1">
        <f t="shared" si="51"/>
        <v>384.63829335847925</v>
      </c>
      <c r="E445" s="1">
        <f t="shared" si="52"/>
        <v>12.013801704845775</v>
      </c>
      <c r="F445" s="1">
        <f t="shared" si="53"/>
        <v>-0.28165468675849281</v>
      </c>
      <c r="G445" s="1">
        <f t="shared" si="54"/>
        <v>0</v>
      </c>
      <c r="H445" s="1" t="b">
        <f t="shared" si="55"/>
        <v>0</v>
      </c>
      <c r="I445" s="1">
        <f t="shared" si="56"/>
        <v>2</v>
      </c>
      <c r="J445" s="1">
        <f t="shared" si="57"/>
        <v>1</v>
      </c>
    </row>
    <row r="446" spans="1:10" x14ac:dyDescent="0.3">
      <c r="A446" s="1">
        <f t="array" ref="A446">MMULT(M133:P133,MMULT(H$10:K$13,TRANSPOSE(M133:P133)))</f>
        <v>743.55254340320016</v>
      </c>
      <c r="B446" s="1">
        <f t="array" ref="B446">MMULT(Q133:T133,MMULT(H$60:K$63,TRANSPOSE(Q133:T133)))</f>
        <v>15.083376943625163</v>
      </c>
      <c r="C446" s="1">
        <f t="array" ref="C446">MMULT(U133:X133,MMULT(H$110:K$113,TRANSPOSE(U133:X133)))</f>
        <v>5.1345718799541569</v>
      </c>
      <c r="D446" s="1">
        <f t="shared" ref="D446:D466" si="58">($B$3*LN(2*PI())+LN(H$15)+A446)/2</f>
        <v>368.89416988265862</v>
      </c>
      <c r="E446" s="1">
        <f t="shared" ref="E446:E466" si="59">($B$3*LN(2*PI())+LN(H$65)+B446)/2</f>
        <v>5.739874669873009</v>
      </c>
      <c r="F446" s="1">
        <f t="shared" ref="F446:F466" si="60">($B$3*LN(2*PI())+LN(H$115)+C446)/2</f>
        <v>1.7391054190313291</v>
      </c>
      <c r="G446" s="1">
        <f t="shared" ref="G446:G466" si="61">MATCH(MAX(D446:F446),D446:F446,0)-1</f>
        <v>0</v>
      </c>
      <c r="H446" s="1" t="b">
        <f t="shared" ref="H446:H466" si="62">G446=A291</f>
        <v>0</v>
      </c>
      <c r="I446" s="1">
        <f t="shared" ref="I446:I466" si="63">MATCH(MIN(A446:C446),A446:C446,0)-1</f>
        <v>2</v>
      </c>
      <c r="J446" s="1">
        <f t="shared" ref="J446:J466" si="64">IF(I446=G446,0,1)</f>
        <v>1</v>
      </c>
    </row>
    <row r="447" spans="1:10" x14ac:dyDescent="0.3">
      <c r="A447" s="1">
        <f t="array" ref="A447">MMULT(M134:P134,MMULT(H$10:K$13,TRANSPOSE(M134:P134)))</f>
        <v>900.14565942082731</v>
      </c>
      <c r="B447" s="1">
        <f t="array" ref="B447">MMULT(Q134:T134,MMULT(H$60:K$63,TRANSPOSE(Q134:T134)))</f>
        <v>23.328336927313053</v>
      </c>
      <c r="C447" s="1">
        <f t="array" ref="C447">MMULT(U134:X134,MMULT(H$110:K$113,TRANSPOSE(U134:X134)))</f>
        <v>3.3972389675034882</v>
      </c>
      <c r="D447" s="1">
        <f t="shared" si="58"/>
        <v>447.19072789147219</v>
      </c>
      <c r="E447" s="1">
        <f t="shared" si="59"/>
        <v>9.8623546617169531</v>
      </c>
      <c r="F447" s="1">
        <f t="shared" si="60"/>
        <v>0.87043896280599475</v>
      </c>
      <c r="G447" s="1">
        <f t="shared" si="61"/>
        <v>0</v>
      </c>
      <c r="H447" s="1" t="b">
        <f t="shared" si="62"/>
        <v>0</v>
      </c>
      <c r="I447" s="1">
        <f t="shared" si="63"/>
        <v>2</v>
      </c>
      <c r="J447" s="1">
        <f t="shared" si="64"/>
        <v>1</v>
      </c>
    </row>
    <row r="448" spans="1:10" x14ac:dyDescent="0.3">
      <c r="A448" s="1">
        <f t="array" ref="A448">MMULT(M135:P135,MMULT(H$10:K$13,TRANSPOSE(M135:P135)))</f>
        <v>956.9575555427117</v>
      </c>
      <c r="B448" s="1">
        <f t="array" ref="B448">MMULT(Q135:T135,MMULT(H$60:K$63,TRANSPOSE(Q135:T135)))</f>
        <v>22.576273976763471</v>
      </c>
      <c r="C448" s="1">
        <f t="array" ref="C448">MMULT(U135:X135,MMULT(H$110:K$113,TRANSPOSE(U135:X135)))</f>
        <v>11.047303466773576</v>
      </c>
      <c r="D448" s="1">
        <f t="shared" si="58"/>
        <v>475.59667595241439</v>
      </c>
      <c r="E448" s="1">
        <f t="shared" si="59"/>
        <v>9.4863231864421635</v>
      </c>
      <c r="F448" s="1">
        <f t="shared" si="60"/>
        <v>4.6954712124410385</v>
      </c>
      <c r="G448" s="1">
        <f t="shared" si="61"/>
        <v>0</v>
      </c>
      <c r="H448" s="1" t="b">
        <f t="shared" si="62"/>
        <v>0</v>
      </c>
      <c r="I448" s="1">
        <f t="shared" si="63"/>
        <v>2</v>
      </c>
      <c r="J448" s="1">
        <f t="shared" si="64"/>
        <v>1</v>
      </c>
    </row>
    <row r="449" spans="1:10" x14ac:dyDescent="0.3">
      <c r="A449" s="1">
        <f t="array" ref="A449">MMULT(M136:P136,MMULT(H$10:K$13,TRANSPOSE(M136:P136)))</f>
        <v>801.18217248794372</v>
      </c>
      <c r="B449" s="1">
        <f t="array" ref="B449">MMULT(Q136:T136,MMULT(H$60:K$63,TRANSPOSE(Q136:T136)))</f>
        <v>35.428028110129766</v>
      </c>
      <c r="C449" s="1">
        <f t="array" ref="C449">MMULT(U136:X136,MMULT(H$110:K$113,TRANSPOSE(U136:X136)))</f>
        <v>1.7857621847875302</v>
      </c>
      <c r="D449" s="1">
        <f t="shared" si="58"/>
        <v>397.70898442503039</v>
      </c>
      <c r="E449" s="1">
        <f t="shared" si="59"/>
        <v>15.91220025312531</v>
      </c>
      <c r="F449" s="1">
        <f t="shared" si="60"/>
        <v>6.4700571448015776E-2</v>
      </c>
      <c r="G449" s="1">
        <f t="shared" si="61"/>
        <v>0</v>
      </c>
      <c r="H449" s="1" t="b">
        <f t="shared" si="62"/>
        <v>0</v>
      </c>
      <c r="I449" s="1">
        <f t="shared" si="63"/>
        <v>2</v>
      </c>
      <c r="J449" s="1">
        <f t="shared" si="64"/>
        <v>1</v>
      </c>
    </row>
    <row r="450" spans="1:10" x14ac:dyDescent="0.3">
      <c r="A450" s="1">
        <f t="array" ref="A450">MMULT(M137:P137,MMULT(H$10:K$13,TRANSPOSE(M137:P137)))</f>
        <v>536.20461821729407</v>
      </c>
      <c r="B450" s="1">
        <f t="array" ref="B450">MMULT(Q137:T137,MMULT(H$60:K$63,TRANSPOSE(Q137:T137)))</f>
        <v>5.4893953538829194</v>
      </c>
      <c r="C450" s="1">
        <f t="array" ref="C450">MMULT(U137:X137,MMULT(H$110:K$113,TRANSPOSE(U137:X137)))</f>
        <v>4.3721438605056129</v>
      </c>
      <c r="D450" s="1">
        <f t="shared" si="58"/>
        <v>265.22020728970557</v>
      </c>
      <c r="E450" s="1">
        <f t="shared" si="59"/>
        <v>0.94288387500188708</v>
      </c>
      <c r="F450" s="1">
        <f t="shared" si="60"/>
        <v>1.3578914093070571</v>
      </c>
      <c r="G450" s="1">
        <f t="shared" si="61"/>
        <v>0</v>
      </c>
      <c r="H450" s="1" t="b">
        <f t="shared" si="62"/>
        <v>0</v>
      </c>
      <c r="I450" s="1">
        <f t="shared" si="63"/>
        <v>2</v>
      </c>
      <c r="J450" s="1">
        <f t="shared" si="64"/>
        <v>1</v>
      </c>
    </row>
    <row r="451" spans="1:10" x14ac:dyDescent="0.3">
      <c r="A451" s="1">
        <f t="array" ref="A451">MMULT(M138:P138,MMULT(H$10:K$13,TRANSPOSE(M138:P138)))</f>
        <v>655.35069177793264</v>
      </c>
      <c r="B451" s="1">
        <f t="array" ref="B451">MMULT(Q138:T138,MMULT(H$60:K$63,TRANSPOSE(Q138:T138)))</f>
        <v>28.177884654540271</v>
      </c>
      <c r="C451" s="1">
        <f t="array" ref="C451">MMULT(U138:X138,MMULT(H$110:K$113,TRANSPOSE(U138:X138)))</f>
        <v>8.963738929974463</v>
      </c>
      <c r="D451" s="1">
        <f t="shared" si="58"/>
        <v>324.79324407002485</v>
      </c>
      <c r="E451" s="1">
        <f t="shared" si="59"/>
        <v>12.287128525330562</v>
      </c>
      <c r="F451" s="1">
        <f t="shared" si="60"/>
        <v>3.6536889440414821</v>
      </c>
      <c r="G451" s="1">
        <f t="shared" si="61"/>
        <v>0</v>
      </c>
      <c r="H451" s="1" t="b">
        <f t="shared" si="62"/>
        <v>0</v>
      </c>
      <c r="I451" s="1">
        <f t="shared" si="63"/>
        <v>2</v>
      </c>
      <c r="J451" s="1">
        <f t="shared" si="64"/>
        <v>1</v>
      </c>
    </row>
    <row r="452" spans="1:10" x14ac:dyDescent="0.3">
      <c r="A452" s="1">
        <f t="array" ref="A452">MMULT(M139:P139,MMULT(H$10:K$13,TRANSPOSE(M139:P139)))</f>
        <v>990.85811412992462</v>
      </c>
      <c r="B452" s="1">
        <f t="array" ref="B452">MMULT(Q139:T139,MMULT(H$60:K$63,TRANSPOSE(Q139:T139)))</f>
        <v>40.920337940939412</v>
      </c>
      <c r="C452" s="1">
        <f t="array" ref="C452">MMULT(U139:X139,MMULT(H$110:K$113,TRANSPOSE(U139:X139)))</f>
        <v>6.4328663222509892</v>
      </c>
      <c r="D452" s="1">
        <f t="shared" si="58"/>
        <v>492.54695524602084</v>
      </c>
      <c r="E452" s="1">
        <f t="shared" si="59"/>
        <v>18.658355168530132</v>
      </c>
      <c r="F452" s="1">
        <f t="shared" si="60"/>
        <v>2.3882526401797453</v>
      </c>
      <c r="G452" s="1">
        <f t="shared" si="61"/>
        <v>0</v>
      </c>
      <c r="H452" s="1" t="b">
        <f t="shared" si="62"/>
        <v>0</v>
      </c>
      <c r="I452" s="1">
        <f t="shared" si="63"/>
        <v>2</v>
      </c>
      <c r="J452" s="1">
        <f t="shared" si="64"/>
        <v>1</v>
      </c>
    </row>
    <row r="453" spans="1:10" x14ac:dyDescent="0.3">
      <c r="A453" s="1">
        <f t="array" ref="A453">MMULT(M140:P140,MMULT(H$10:K$13,TRANSPOSE(M140:P140)))</f>
        <v>826.66539217892023</v>
      </c>
      <c r="B453" s="1">
        <f t="array" ref="B453">MMULT(Q140:T140,MMULT(H$60:K$63,TRANSPOSE(Q140:T140)))</f>
        <v>40.708234923754084</v>
      </c>
      <c r="C453" s="1">
        <f t="array" ref="C453">MMULT(U140:X140,MMULT(H$110:K$113,TRANSPOSE(U140:X140)))</f>
        <v>4.5639220211378762</v>
      </c>
      <c r="D453" s="1">
        <f t="shared" si="58"/>
        <v>410.45059427051865</v>
      </c>
      <c r="E453" s="1">
        <f t="shared" si="59"/>
        <v>18.552303659937468</v>
      </c>
      <c r="F453" s="1">
        <f t="shared" si="60"/>
        <v>1.4537804896231887</v>
      </c>
      <c r="G453" s="1">
        <f t="shared" si="61"/>
        <v>0</v>
      </c>
      <c r="H453" s="1" t="b">
        <f t="shared" si="62"/>
        <v>0</v>
      </c>
      <c r="I453" s="1">
        <f t="shared" si="63"/>
        <v>2</v>
      </c>
      <c r="J453" s="1">
        <f t="shared" si="64"/>
        <v>1</v>
      </c>
    </row>
    <row r="454" spans="1:10" x14ac:dyDescent="0.3">
      <c r="A454" s="1">
        <f t="array" ref="A454">MMULT(M141:P141,MMULT(H$10:K$13,TRANSPOSE(M141:P141)))</f>
        <v>667.68606382588428</v>
      </c>
      <c r="B454" s="1">
        <f t="array" ref="B454">MMULT(Q141:T141,MMULT(H$60:K$63,TRANSPOSE(Q141:T141)))</f>
        <v>10.201476054547728</v>
      </c>
      <c r="C454" s="1">
        <f t="array" ref="C454">MMULT(U141:X141,MMULT(H$110:K$113,TRANSPOSE(U141:X141)))</f>
        <v>2.2135653545172378</v>
      </c>
      <c r="D454" s="1">
        <f t="shared" si="58"/>
        <v>330.96093009400067</v>
      </c>
      <c r="E454" s="1">
        <f t="shared" si="59"/>
        <v>3.2989242253342912</v>
      </c>
      <c r="F454" s="1">
        <f t="shared" si="60"/>
        <v>0.27860215631286955</v>
      </c>
      <c r="G454" s="1">
        <f t="shared" si="61"/>
        <v>0</v>
      </c>
      <c r="H454" s="1" t="b">
        <f t="shared" si="62"/>
        <v>0</v>
      </c>
      <c r="I454" s="1">
        <f t="shared" si="63"/>
        <v>2</v>
      </c>
      <c r="J454" s="1">
        <f t="shared" si="64"/>
        <v>1</v>
      </c>
    </row>
    <row r="455" spans="1:10" x14ac:dyDescent="0.3">
      <c r="A455" s="1">
        <f t="array" ref="A455">MMULT(M142:P142,MMULT(H$10:K$13,TRANSPOSE(M142:P142)))</f>
        <v>511.17816408117881</v>
      </c>
      <c r="B455" s="1">
        <f t="array" ref="B455">MMULT(Q142:T142,MMULT(H$60:K$63,TRANSPOSE(Q142:T142)))</f>
        <v>8.8095929563458419</v>
      </c>
      <c r="C455" s="1">
        <f t="array" ref="C455">MMULT(U142:X142,MMULT(H$110:K$113,TRANSPOSE(U142:X142)))</f>
        <v>3.1300717653131445</v>
      </c>
      <c r="D455" s="1">
        <f t="shared" si="58"/>
        <v>252.70698022164794</v>
      </c>
      <c r="E455" s="1">
        <f t="shared" si="59"/>
        <v>2.6029826762333483</v>
      </c>
      <c r="F455" s="1">
        <f t="shared" si="60"/>
        <v>0.73685536171082289</v>
      </c>
      <c r="G455" s="1">
        <f t="shared" si="61"/>
        <v>0</v>
      </c>
      <c r="H455" s="1" t="b">
        <f t="shared" si="62"/>
        <v>0</v>
      </c>
      <c r="I455" s="1">
        <f t="shared" si="63"/>
        <v>2</v>
      </c>
      <c r="J455" s="1">
        <f t="shared" si="64"/>
        <v>1</v>
      </c>
    </row>
    <row r="456" spans="1:10" x14ac:dyDescent="0.3">
      <c r="A456" s="1">
        <f t="array" ref="A456">MMULT(M143:P143,MMULT(H$10:K$13,TRANSPOSE(M143:P143)))</f>
        <v>721.76708484577728</v>
      </c>
      <c r="B456" s="1">
        <f t="array" ref="B456">MMULT(Q143:T143,MMULT(H$60:K$63,TRANSPOSE(Q143:T143)))</f>
        <v>21.842693498320799</v>
      </c>
      <c r="C456" s="1">
        <f t="array" ref="C456">MMULT(U143:X143,MMULT(H$110:K$113,TRANSPOSE(U143:X143)))</f>
        <v>2.3585854179644024</v>
      </c>
      <c r="D456" s="1">
        <f t="shared" si="58"/>
        <v>358.00144060394717</v>
      </c>
      <c r="E456" s="1">
        <f t="shared" si="59"/>
        <v>9.1195329472208257</v>
      </c>
      <c r="F456" s="1">
        <f t="shared" si="60"/>
        <v>0.35111218803645183</v>
      </c>
      <c r="G456" s="1">
        <f t="shared" si="61"/>
        <v>0</v>
      </c>
      <c r="H456" s="1" t="b">
        <f t="shared" si="62"/>
        <v>0</v>
      </c>
      <c r="I456" s="1">
        <f t="shared" si="63"/>
        <v>2</v>
      </c>
      <c r="J456" s="1">
        <f t="shared" si="64"/>
        <v>1</v>
      </c>
    </row>
    <row r="457" spans="1:10" x14ac:dyDescent="0.3">
      <c r="A457" s="1">
        <f t="array" ref="A457">MMULT(M144:P144,MMULT(H$10:K$13,TRANSPOSE(M144:P144)))</f>
        <v>846.54371963290441</v>
      </c>
      <c r="B457" s="1">
        <f t="array" ref="B457">MMULT(Q144:T144,MMULT(H$60:K$63,TRANSPOSE(Q144:T144)))</f>
        <v>46.409874330184699</v>
      </c>
      <c r="C457" s="1">
        <f t="array" ref="C457">MMULT(U144:X144,MMULT(H$110:K$113,TRANSPOSE(U144:X144)))</f>
        <v>2.2164579505009856</v>
      </c>
      <c r="D457" s="1">
        <f t="shared" si="58"/>
        <v>420.38975799751074</v>
      </c>
      <c r="E457" s="1">
        <f t="shared" si="59"/>
        <v>21.403123363152776</v>
      </c>
      <c r="F457" s="1">
        <f t="shared" si="60"/>
        <v>0.28004845430474345</v>
      </c>
      <c r="G457" s="1">
        <f t="shared" si="61"/>
        <v>0</v>
      </c>
      <c r="H457" s="1" t="b">
        <f t="shared" si="62"/>
        <v>0</v>
      </c>
      <c r="I457" s="1">
        <f t="shared" si="63"/>
        <v>2</v>
      </c>
      <c r="J457" s="1">
        <f t="shared" si="64"/>
        <v>1</v>
      </c>
    </row>
    <row r="458" spans="1:10" x14ac:dyDescent="0.3">
      <c r="A458" s="1">
        <f t="array" ref="A458">MMULT(M145:P145,MMULT(H$10:K$13,TRANSPOSE(M145:P145)))</f>
        <v>713.75020811954937</v>
      </c>
      <c r="B458" s="1">
        <f t="array" ref="B458">MMULT(Q145:T145,MMULT(H$60:K$63,TRANSPOSE(Q145:T145)))</f>
        <v>49.074480417722754</v>
      </c>
      <c r="C458" s="1">
        <f t="array" ref="C458">MMULT(U145:X145,MMULT(H$110:K$113,TRANSPOSE(U145:X145)))</f>
        <v>8.4828029795584623</v>
      </c>
      <c r="D458" s="1">
        <f t="shared" si="58"/>
        <v>353.99300224083322</v>
      </c>
      <c r="E458" s="1">
        <f t="shared" si="59"/>
        <v>22.735426406921803</v>
      </c>
      <c r="F458" s="1">
        <f t="shared" si="60"/>
        <v>3.4132209688334818</v>
      </c>
      <c r="G458" s="1">
        <f t="shared" si="61"/>
        <v>0</v>
      </c>
      <c r="H458" s="1" t="b">
        <f t="shared" si="62"/>
        <v>0</v>
      </c>
      <c r="I458" s="1">
        <f t="shared" si="63"/>
        <v>2</v>
      </c>
      <c r="J458" s="1">
        <f t="shared" si="64"/>
        <v>1</v>
      </c>
    </row>
    <row r="459" spans="1:10" x14ac:dyDescent="0.3">
      <c r="A459" s="1">
        <f t="array" ref="A459">MMULT(M146:P146,MMULT(H$10:K$13,TRANSPOSE(M146:P146)))</f>
        <v>608.81990095310698</v>
      </c>
      <c r="B459" s="1">
        <f t="array" ref="B459">MMULT(Q146:T146,MMULT(H$60:K$63,TRANSPOSE(Q146:T146)))</f>
        <v>19.618246496778333</v>
      </c>
      <c r="C459" s="1">
        <f t="array" ref="C459">MMULT(U146:X146,MMULT(H$110:K$113,TRANSPOSE(U146:X146)))</f>
        <v>1.9330965922752905</v>
      </c>
      <c r="D459" s="1">
        <f t="shared" si="58"/>
        <v>301.52784865761203</v>
      </c>
      <c r="E459" s="1">
        <f t="shared" si="59"/>
        <v>8.0073094464495931</v>
      </c>
      <c r="F459" s="1">
        <f t="shared" si="60"/>
        <v>0.13836777519189591</v>
      </c>
      <c r="G459" s="1">
        <f t="shared" si="61"/>
        <v>0</v>
      </c>
      <c r="H459" s="1" t="b">
        <f t="shared" si="62"/>
        <v>0</v>
      </c>
      <c r="I459" s="1">
        <f t="shared" si="63"/>
        <v>2</v>
      </c>
      <c r="J459" s="1">
        <f t="shared" si="64"/>
        <v>1</v>
      </c>
    </row>
    <row r="460" spans="1:10" x14ac:dyDescent="0.3">
      <c r="A460" s="1">
        <f t="array" ref="A460">MMULT(M147:P147,MMULT(H$10:K$13,TRANSPOSE(M147:P147)))</f>
        <v>887.51058742603959</v>
      </c>
      <c r="B460" s="1">
        <f t="array" ref="B460">MMULT(Q147:T147,MMULT(H$60:K$63,TRANSPOSE(Q147:T147)))</f>
        <v>31.683509762701281</v>
      </c>
      <c r="C460" s="1">
        <f t="array" ref="C460">MMULT(U147:X147,MMULT(H$110:K$113,TRANSPOSE(U147:X147)))</f>
        <v>1.3625114055052951</v>
      </c>
      <c r="D460" s="1">
        <f t="shared" si="58"/>
        <v>440.87319189407833</v>
      </c>
      <c r="E460" s="1">
        <f t="shared" si="59"/>
        <v>14.039941079411069</v>
      </c>
      <c r="F460" s="1">
        <f t="shared" si="60"/>
        <v>-0.14692481819310177</v>
      </c>
      <c r="G460" s="1">
        <f t="shared" si="61"/>
        <v>0</v>
      </c>
      <c r="H460" s="1" t="b">
        <f t="shared" si="62"/>
        <v>0</v>
      </c>
      <c r="I460" s="1">
        <f t="shared" si="63"/>
        <v>2</v>
      </c>
      <c r="J460" s="1">
        <f t="shared" si="64"/>
        <v>1</v>
      </c>
    </row>
    <row r="461" spans="1:10" x14ac:dyDescent="0.3">
      <c r="A461" s="1">
        <f t="array" ref="A461">MMULT(M148:P148,MMULT(H$10:K$13,TRANSPOSE(M148:P148)))</f>
        <v>889.96649928523584</v>
      </c>
      <c r="B461" s="1">
        <f t="array" ref="B461">MMULT(Q148:T148,MMULT(H$60:K$63,TRANSPOSE(Q148:T148)))</f>
        <v>50.933362086094263</v>
      </c>
      <c r="C461" s="1">
        <f t="array" ref="C461">MMULT(U148:X148,MMULT(H$110:K$113,TRANSPOSE(U148:X148)))</f>
        <v>3.2042823187822478</v>
      </c>
      <c r="D461" s="1">
        <f t="shared" si="58"/>
        <v>442.10114782367646</v>
      </c>
      <c r="E461" s="1">
        <f t="shared" si="59"/>
        <v>23.664867241107558</v>
      </c>
      <c r="F461" s="1">
        <f t="shared" si="60"/>
        <v>0.77396063844537455</v>
      </c>
      <c r="G461" s="1">
        <f t="shared" si="61"/>
        <v>0</v>
      </c>
      <c r="H461" s="1" t="b">
        <f t="shared" si="62"/>
        <v>0</v>
      </c>
      <c r="I461" s="1">
        <f t="shared" si="63"/>
        <v>2</v>
      </c>
      <c r="J461" s="1">
        <f t="shared" si="64"/>
        <v>1</v>
      </c>
    </row>
    <row r="462" spans="1:10" x14ac:dyDescent="0.3">
      <c r="A462" s="1">
        <f t="array" ref="A462">MMULT(M149:P149,MMULT(H$10:K$13,TRANSPOSE(M149:P149)))</f>
        <v>734.2562900253638</v>
      </c>
      <c r="B462" s="1">
        <f t="array" ref="B462">MMULT(Q149:T149,MMULT(H$60:K$63,TRANSPOSE(Q149:T149)))</f>
        <v>46.564257836392088</v>
      </c>
      <c r="C462" s="1">
        <f t="array" ref="C462">MMULT(U149:X149,MMULT(H$110:K$113,TRANSPOSE(U149:X149)))</f>
        <v>4.6382532337911853</v>
      </c>
      <c r="D462" s="1">
        <f t="shared" si="58"/>
        <v>364.24604319374043</v>
      </c>
      <c r="E462" s="1">
        <f t="shared" si="59"/>
        <v>21.48031511625647</v>
      </c>
      <c r="F462" s="1">
        <f t="shared" si="60"/>
        <v>1.4909460959498433</v>
      </c>
      <c r="G462" s="1">
        <f t="shared" si="61"/>
        <v>0</v>
      </c>
      <c r="H462" s="1" t="b">
        <f t="shared" si="62"/>
        <v>0</v>
      </c>
      <c r="I462" s="1">
        <f t="shared" si="63"/>
        <v>2</v>
      </c>
      <c r="J462" s="1">
        <f t="shared" si="64"/>
        <v>1</v>
      </c>
    </row>
    <row r="463" spans="1:10" x14ac:dyDescent="0.3">
      <c r="A463" s="1">
        <f t="array" ref="A463">MMULT(M150:P150,MMULT(H$10:K$13,TRANSPOSE(M150:P150)))</f>
        <v>607.98972153028308</v>
      </c>
      <c r="B463" s="1">
        <f t="array" ref="B463">MMULT(Q150:T150,MMULT(H$60:K$63,TRANSPOSE(Q150:T150)))</f>
        <v>23.840953494051863</v>
      </c>
      <c r="C463" s="1">
        <f t="array" ref="C463">MMULT(U150:X150,MMULT(H$110:K$113,TRANSPOSE(U150:X150)))</f>
        <v>4.0894877180956026</v>
      </c>
      <c r="D463" s="1">
        <f t="shared" si="58"/>
        <v>301.11275894620007</v>
      </c>
      <c r="E463" s="1">
        <f t="shared" si="59"/>
        <v>10.11866294508636</v>
      </c>
      <c r="F463" s="1">
        <f t="shared" si="60"/>
        <v>1.216563338102052</v>
      </c>
      <c r="G463" s="1">
        <f t="shared" si="61"/>
        <v>0</v>
      </c>
      <c r="H463" s="1" t="b">
        <f t="shared" si="62"/>
        <v>0</v>
      </c>
      <c r="I463" s="1">
        <f t="shared" si="63"/>
        <v>2</v>
      </c>
      <c r="J463" s="1">
        <f t="shared" si="64"/>
        <v>1</v>
      </c>
    </row>
    <row r="464" spans="1:10" x14ac:dyDescent="0.3">
      <c r="A464" s="1">
        <f t="array" ref="A464">MMULT(M151:P151,MMULT(H$10:K$13,TRANSPOSE(M151:P151)))</f>
        <v>647.68973736486896</v>
      </c>
      <c r="B464" s="1">
        <f t="array" ref="B464">MMULT(Q151:T151,MMULT(H$60:K$63,TRANSPOSE(Q151:T151)))</f>
        <v>17.082602554312658</v>
      </c>
      <c r="C464" s="1">
        <f t="array" ref="C464">MMULT(U151:X151,MMULT(H$110:K$113,TRANSPOSE(U151:X151)))</f>
        <v>1.1344982725018504</v>
      </c>
      <c r="D464" s="1">
        <f t="shared" si="58"/>
        <v>320.96276686349302</v>
      </c>
      <c r="E464" s="1">
        <f t="shared" si="59"/>
        <v>6.7394874752167562</v>
      </c>
      <c r="F464" s="1">
        <f t="shared" si="60"/>
        <v>-0.26093138469482413</v>
      </c>
      <c r="G464" s="1">
        <f t="shared" si="61"/>
        <v>0</v>
      </c>
      <c r="H464" s="1" t="b">
        <f t="shared" si="62"/>
        <v>0</v>
      </c>
      <c r="I464" s="1">
        <f t="shared" si="63"/>
        <v>2</v>
      </c>
      <c r="J464" s="1">
        <f t="shared" si="64"/>
        <v>1</v>
      </c>
    </row>
    <row r="465" spans="1:10" x14ac:dyDescent="0.3">
      <c r="A465" s="1">
        <f t="array" ref="A465">MMULT(M152:P152,MMULT(H$10:K$13,TRANSPOSE(M152:P152)))</f>
        <v>750.01431225783381</v>
      </c>
      <c r="B465" s="1">
        <f t="array" ref="B465">MMULT(Q152:T152,MMULT(H$60:K$63,TRANSPOSE(Q152:T152)))</f>
        <v>33.880498517111917</v>
      </c>
      <c r="C465" s="1">
        <f t="array" ref="C465">MMULT(U152:X152,MMULT(H$110:K$113,TRANSPOSE(U152:X152)))</f>
        <v>4.0223388006064962</v>
      </c>
      <c r="D465" s="1">
        <f t="shared" si="58"/>
        <v>372.12505430997544</v>
      </c>
      <c r="E465" s="1">
        <f t="shared" si="59"/>
        <v>15.138435456616385</v>
      </c>
      <c r="F465" s="1">
        <f t="shared" si="60"/>
        <v>1.1829888793574987</v>
      </c>
      <c r="G465" s="1">
        <f t="shared" si="61"/>
        <v>0</v>
      </c>
      <c r="H465" s="1" t="b">
        <f t="shared" si="62"/>
        <v>0</v>
      </c>
      <c r="I465" s="1">
        <f t="shared" si="63"/>
        <v>2</v>
      </c>
      <c r="J465" s="1">
        <f t="shared" si="64"/>
        <v>1</v>
      </c>
    </row>
    <row r="466" spans="1:10" x14ac:dyDescent="0.3">
      <c r="A466" s="1">
        <f t="array" ref="A466">MMULT(M153:P153,MMULT(H$10:K$13,TRANSPOSE(M153:P153)))</f>
        <v>573.87240492810622</v>
      </c>
      <c r="B466" s="1">
        <f t="array" ref="B466">MMULT(Q153:T153,MMULT(H$60:K$63,TRANSPOSE(Q153:T153)))</f>
        <v>10.318879274542022</v>
      </c>
      <c r="C466" s="1">
        <f t="array" ref="C466">MMULT(U153:X153,MMULT(H$110:K$113,TRANSPOSE(U153:X153)))</f>
        <v>2.7460012237727498</v>
      </c>
      <c r="D466" s="1">
        <f t="shared" si="58"/>
        <v>284.05410064511165</v>
      </c>
      <c r="E466" s="1">
        <f t="shared" si="59"/>
        <v>3.3576258353314383</v>
      </c>
      <c r="F466" s="1">
        <f t="shared" si="60"/>
        <v>0.54482009094062556</v>
      </c>
      <c r="G466" s="1">
        <f t="shared" si="61"/>
        <v>0</v>
      </c>
      <c r="H466" s="1" t="b">
        <f t="shared" si="62"/>
        <v>0</v>
      </c>
      <c r="I466" s="1">
        <f t="shared" si="63"/>
        <v>2</v>
      </c>
      <c r="J466" s="1">
        <f t="shared" si="64"/>
        <v>1</v>
      </c>
    </row>
    <row r="467" spans="1:10" x14ac:dyDescent="0.3">
      <c r="G467" s="1" t="s">
        <v>37</v>
      </c>
      <c r="H467" s="1">
        <f>COUNTIF(H317:H466,FALSE)</f>
        <v>150</v>
      </c>
    </row>
    <row r="469" spans="1:10" x14ac:dyDescent="0.3">
      <c r="A469" s="1" t="s">
        <v>33</v>
      </c>
      <c r="B469" s="1" t="s">
        <v>46</v>
      </c>
    </row>
    <row r="470" spans="1:10" x14ac:dyDescent="0.3">
      <c r="A470" s="1">
        <f>COUNTA(A317:A466)</f>
        <v>150</v>
      </c>
      <c r="B470" s="1">
        <f>COUNTA(D316:F316)</f>
        <v>3</v>
      </c>
    </row>
    <row r="471" spans="1:10" x14ac:dyDescent="0.3">
      <c r="A471" s="1">
        <f>-D317</f>
        <v>2.6551282406469374</v>
      </c>
      <c r="B471" s="1">
        <f t="shared" ref="B471:C471" si="65">-E317</f>
        <v>-56.771905208500002</v>
      </c>
      <c r="C471" s="1">
        <f t="shared" si="65"/>
        <v>-92.506466774606338</v>
      </c>
    </row>
    <row r="472" spans="1:10" x14ac:dyDescent="0.3">
      <c r="A472" s="1">
        <f t="shared" ref="A472:A535" si="66">-D318</f>
        <v>1.8920731856849755</v>
      </c>
      <c r="B472" s="1">
        <f t="shared" ref="B472:B535" si="67">-E318</f>
        <v>-40.706024631105834</v>
      </c>
      <c r="C472" s="1">
        <f t="shared" ref="C472:C535" si="68">-F318</f>
        <v>-77.730467319743539</v>
      </c>
    </row>
    <row r="473" spans="1:10" x14ac:dyDescent="0.3">
      <c r="A473" s="1">
        <f t="shared" si="66"/>
        <v>2.2121585741323977</v>
      </c>
      <c r="B473" s="1">
        <f t="shared" si="67"/>
        <v>-46.626974504512546</v>
      </c>
      <c r="C473" s="1">
        <f t="shared" si="68"/>
        <v>-81.056588941067389</v>
      </c>
    </row>
    <row r="474" spans="1:10" x14ac:dyDescent="0.3">
      <c r="A474" s="1">
        <f t="shared" si="66"/>
        <v>2.0303642431899629</v>
      </c>
      <c r="B474" s="1">
        <f t="shared" si="67"/>
        <v>-40.432267263246416</v>
      </c>
      <c r="C474" s="1">
        <f t="shared" si="68"/>
        <v>-70.927632766983891</v>
      </c>
    </row>
    <row r="475" spans="1:10" x14ac:dyDescent="0.3">
      <c r="A475" s="1">
        <f t="shared" si="66"/>
        <v>2.4453448300597302</v>
      </c>
      <c r="B475" s="1">
        <f t="shared" si="67"/>
        <v>-59.668096610863316</v>
      </c>
      <c r="C475" s="1">
        <f t="shared" si="68"/>
        <v>-93.068220318123963</v>
      </c>
    </row>
    <row r="476" spans="1:10" x14ac:dyDescent="0.3">
      <c r="A476" s="1">
        <f t="shared" si="66"/>
        <v>1.0028361773670271</v>
      </c>
      <c r="B476" s="1">
        <f t="shared" si="67"/>
        <v>-59.667609106862123</v>
      </c>
      <c r="C476" s="1">
        <f t="shared" si="68"/>
        <v>-92.691250953113297</v>
      </c>
    </row>
    <row r="477" spans="1:10" x14ac:dyDescent="0.3">
      <c r="A477" s="1">
        <f t="shared" si="66"/>
        <v>1.1322722554528557</v>
      </c>
      <c r="B477" s="1">
        <f t="shared" si="67"/>
        <v>-47.179549869917608</v>
      </c>
      <c r="C477" s="1">
        <f t="shared" si="68"/>
        <v>-77.752770222851083</v>
      </c>
    </row>
    <row r="478" spans="1:10" x14ac:dyDescent="0.3">
      <c r="A478" s="1">
        <f t="shared" si="66"/>
        <v>2.7329352654576722</v>
      </c>
      <c r="B478" s="1">
        <f t="shared" si="67"/>
        <v>-51.164954086186953</v>
      </c>
      <c r="C478" s="1">
        <f t="shared" si="68"/>
        <v>-84.602495779880954</v>
      </c>
    </row>
    <row r="479" spans="1:10" x14ac:dyDescent="0.3">
      <c r="A479" s="1">
        <f t="shared" si="66"/>
        <v>1.3616603672422638</v>
      </c>
      <c r="B479" s="1">
        <f t="shared" si="67"/>
        <v>-35.926241965256651</v>
      </c>
      <c r="C479" s="1">
        <f t="shared" si="68"/>
        <v>-66.909349134229402</v>
      </c>
    </row>
    <row r="480" spans="1:10" x14ac:dyDescent="0.3">
      <c r="A480" s="1">
        <f t="shared" si="66"/>
        <v>1.4680744531097782</v>
      </c>
      <c r="B480" s="1">
        <f t="shared" si="67"/>
        <v>-45.900173162505737</v>
      </c>
      <c r="C480" s="1">
        <f t="shared" si="68"/>
        <v>-79.140499612906183</v>
      </c>
    </row>
    <row r="481" spans="1:3" x14ac:dyDescent="0.3">
      <c r="A481" s="1">
        <f t="shared" si="66"/>
        <v>1.9492865524395655</v>
      </c>
      <c r="B481" s="1">
        <f t="shared" si="67"/>
        <v>-64.359005392891902</v>
      </c>
      <c r="C481" s="1">
        <f t="shared" si="68"/>
        <v>-100.60294470465834</v>
      </c>
    </row>
    <row r="482" spans="1:3" x14ac:dyDescent="0.3">
      <c r="A482" s="1">
        <f t="shared" si="66"/>
        <v>1.8481104954318142</v>
      </c>
      <c r="B482" s="1">
        <f t="shared" si="67"/>
        <v>-49.023332091034661</v>
      </c>
      <c r="C482" s="1">
        <f t="shared" si="68"/>
        <v>-77.893065165274592</v>
      </c>
    </row>
    <row r="483" spans="1:3" x14ac:dyDescent="0.3">
      <c r="A483" s="1">
        <f t="shared" si="66"/>
        <v>1.5584525439006613</v>
      </c>
      <c r="B483" s="1">
        <f t="shared" si="67"/>
        <v>-43.881412890939792</v>
      </c>
      <c r="C483" s="1">
        <f t="shared" si="68"/>
        <v>-78.542360041097865</v>
      </c>
    </row>
    <row r="484" spans="1:3" x14ac:dyDescent="0.3">
      <c r="A484" s="1">
        <f t="shared" si="66"/>
        <v>-0.7925993013084387</v>
      </c>
      <c r="B484" s="1">
        <f t="shared" si="67"/>
        <v>-46.140876311500513</v>
      </c>
      <c r="C484" s="1">
        <f t="shared" si="68"/>
        <v>-79.164715616157977</v>
      </c>
    </row>
    <row r="485" spans="1:3" x14ac:dyDescent="0.3">
      <c r="A485" s="1">
        <f t="shared" si="66"/>
        <v>-2.3438466013726176</v>
      </c>
      <c r="B485" s="1">
        <f t="shared" si="67"/>
        <v>-87.214726389271348</v>
      </c>
      <c r="C485" s="1">
        <f t="shared" si="68"/>
        <v>-131.80831233661183</v>
      </c>
    </row>
    <row r="486" spans="1:3" x14ac:dyDescent="0.3">
      <c r="A486" s="1">
        <f t="shared" si="66"/>
        <v>-0.92350115373798092</v>
      </c>
      <c r="B486" s="1">
        <f t="shared" si="67"/>
        <v>-87.508693646143058</v>
      </c>
      <c r="C486" s="1">
        <f t="shared" si="68"/>
        <v>-122.90309032273645</v>
      </c>
    </row>
    <row r="487" spans="1:3" x14ac:dyDescent="0.3">
      <c r="A487" s="1">
        <f t="shared" si="66"/>
        <v>6.583260569105498E-2</v>
      </c>
      <c r="B487" s="1">
        <f t="shared" si="67"/>
        <v>-68.931607565272827</v>
      </c>
      <c r="C487" s="1">
        <f t="shared" si="68"/>
        <v>-107.69778492779704</v>
      </c>
    </row>
    <row r="488" spans="1:3" x14ac:dyDescent="0.3">
      <c r="A488" s="1">
        <f t="shared" si="66"/>
        <v>2.5541361157418154</v>
      </c>
      <c r="B488" s="1">
        <f t="shared" si="67"/>
        <v>-53.052361247740777</v>
      </c>
      <c r="C488" s="1">
        <f t="shared" si="68"/>
        <v>-89.504818831710097</v>
      </c>
    </row>
    <row r="489" spans="1:3" x14ac:dyDescent="0.3">
      <c r="A489" s="1">
        <f t="shared" si="66"/>
        <v>0.26847326525624471</v>
      </c>
      <c r="B489" s="1">
        <f t="shared" si="67"/>
        <v>-62.514219604374844</v>
      </c>
      <c r="C489" s="1">
        <f t="shared" si="68"/>
        <v>-99.548649017834151</v>
      </c>
    </row>
    <row r="490" spans="1:3" x14ac:dyDescent="0.3">
      <c r="A490" s="1">
        <f t="shared" si="66"/>
        <v>2.0396952672565942</v>
      </c>
      <c r="B490" s="1">
        <f t="shared" si="67"/>
        <v>-61.669353066673239</v>
      </c>
      <c r="C490" s="1">
        <f t="shared" si="68"/>
        <v>-93.953471063665546</v>
      </c>
    </row>
    <row r="491" spans="1:3" x14ac:dyDescent="0.3">
      <c r="A491" s="1">
        <f t="shared" si="66"/>
        <v>0.34810956732166742</v>
      </c>
      <c r="B491" s="1">
        <f t="shared" si="67"/>
        <v>-50.7781011433892</v>
      </c>
      <c r="C491" s="1">
        <f t="shared" si="68"/>
        <v>-85.94563107756457</v>
      </c>
    </row>
    <row r="492" spans="1:3" x14ac:dyDescent="0.3">
      <c r="A492" s="1">
        <f t="shared" si="66"/>
        <v>1.5536327093608324</v>
      </c>
      <c r="B492" s="1">
        <f t="shared" si="67"/>
        <v>-54.439404639109597</v>
      </c>
      <c r="C492" s="1">
        <f t="shared" si="68"/>
        <v>-88.124733514747064</v>
      </c>
    </row>
    <row r="493" spans="1:3" x14ac:dyDescent="0.3">
      <c r="A493" s="1">
        <f t="shared" si="66"/>
        <v>-2.8322598285384029</v>
      </c>
      <c r="B493" s="1">
        <f t="shared" si="67"/>
        <v>-65.140500509157988</v>
      </c>
      <c r="C493" s="1">
        <f t="shared" si="68"/>
        <v>-99.393021554994334</v>
      </c>
    </row>
    <row r="494" spans="1:3" x14ac:dyDescent="0.3">
      <c r="A494" s="1">
        <f t="shared" si="66"/>
        <v>-0.91375499453548148</v>
      </c>
      <c r="B494" s="1">
        <f t="shared" si="67"/>
        <v>-36.008359578359318</v>
      </c>
      <c r="C494" s="1">
        <f t="shared" si="68"/>
        <v>-69.525515262448522</v>
      </c>
    </row>
    <row r="495" spans="1:3" x14ac:dyDescent="0.3">
      <c r="A495" s="1">
        <f t="shared" si="66"/>
        <v>-2.01422310843967</v>
      </c>
      <c r="B495" s="1">
        <f t="shared" si="67"/>
        <v>-46.501680426003546</v>
      </c>
      <c r="C495" s="1">
        <f t="shared" si="68"/>
        <v>-69.501751023676547</v>
      </c>
    </row>
    <row r="496" spans="1:3" x14ac:dyDescent="0.3">
      <c r="A496" s="1">
        <f t="shared" si="66"/>
        <v>1.1217843933117475</v>
      </c>
      <c r="B496" s="1">
        <f t="shared" si="67"/>
        <v>-38.224544823232691</v>
      </c>
      <c r="C496" s="1">
        <f t="shared" si="68"/>
        <v>-73.072512349625313</v>
      </c>
    </row>
    <row r="497" spans="1:3" x14ac:dyDescent="0.3">
      <c r="A497" s="1">
        <f t="shared" si="66"/>
        <v>1.5799486370263751</v>
      </c>
      <c r="B497" s="1">
        <f t="shared" si="67"/>
        <v>-42.361607334450234</v>
      </c>
      <c r="C497" s="1">
        <f t="shared" si="68"/>
        <v>-75.540746610110276</v>
      </c>
    </row>
    <row r="498" spans="1:3" x14ac:dyDescent="0.3">
      <c r="A498" s="1">
        <f t="shared" si="66"/>
        <v>2.5030659458777809</v>
      </c>
      <c r="B498" s="1">
        <f t="shared" si="67"/>
        <v>-55.735834746471539</v>
      </c>
      <c r="C498" s="1">
        <f t="shared" si="68"/>
        <v>-91.057911842841378</v>
      </c>
    </row>
    <row r="499" spans="1:3" x14ac:dyDescent="0.3">
      <c r="A499" s="1">
        <f t="shared" si="66"/>
        <v>2.2529420862885852</v>
      </c>
      <c r="B499" s="1">
        <f t="shared" si="67"/>
        <v>-54.248837922596664</v>
      </c>
      <c r="C499" s="1">
        <f t="shared" si="68"/>
        <v>-92.285210797611597</v>
      </c>
    </row>
    <row r="500" spans="1:3" x14ac:dyDescent="0.3">
      <c r="A500" s="1">
        <f t="shared" si="66"/>
        <v>1.8085155619247775</v>
      </c>
      <c r="B500" s="1">
        <f t="shared" si="67"/>
        <v>-42.421294082429483</v>
      </c>
      <c r="C500" s="1">
        <f t="shared" si="68"/>
        <v>-71.671518889746864</v>
      </c>
    </row>
    <row r="501" spans="1:3" x14ac:dyDescent="0.3">
      <c r="A501" s="1">
        <f t="shared" si="66"/>
        <v>1.9566783092853481</v>
      </c>
      <c r="B501" s="1">
        <f t="shared" si="67"/>
        <v>-39.8569018882134</v>
      </c>
      <c r="C501" s="1">
        <f t="shared" si="68"/>
        <v>-71.245012545586079</v>
      </c>
    </row>
    <row r="502" spans="1:3" x14ac:dyDescent="0.3">
      <c r="A502" s="1">
        <f t="shared" si="66"/>
        <v>0.29597840812282783</v>
      </c>
      <c r="B502" s="1">
        <f t="shared" si="67"/>
        <v>-47.816541127775302</v>
      </c>
      <c r="C502" s="1">
        <f t="shared" si="68"/>
        <v>-87.587014423449261</v>
      </c>
    </row>
    <row r="503" spans="1:3" x14ac:dyDescent="0.3">
      <c r="A503" s="1">
        <f t="shared" si="66"/>
        <v>-1.3148617746533162</v>
      </c>
      <c r="B503" s="1">
        <f t="shared" si="67"/>
        <v>-85.687688343800943</v>
      </c>
      <c r="C503" s="1">
        <f t="shared" si="68"/>
        <v>-112.5088686179831</v>
      </c>
    </row>
    <row r="504" spans="1:3" x14ac:dyDescent="0.3">
      <c r="A504" s="1">
        <f t="shared" si="66"/>
        <v>7.7134331197754591E-2</v>
      </c>
      <c r="B504" s="1">
        <f t="shared" si="67"/>
        <v>-88.014965156572742</v>
      </c>
      <c r="C504" s="1">
        <f t="shared" si="68"/>
        <v>-122.18675780986891</v>
      </c>
    </row>
    <row r="505" spans="1:3" x14ac:dyDescent="0.3">
      <c r="A505" s="1">
        <f t="shared" si="66"/>
        <v>1.4680744531097782</v>
      </c>
      <c r="B505" s="1">
        <f t="shared" si="67"/>
        <v>-45.900173162505737</v>
      </c>
      <c r="C505" s="1">
        <f t="shared" si="68"/>
        <v>-79.140499612906183</v>
      </c>
    </row>
    <row r="506" spans="1:3" x14ac:dyDescent="0.3">
      <c r="A506" s="1">
        <f t="shared" si="66"/>
        <v>1.2108814806635957</v>
      </c>
      <c r="B506" s="1">
        <f t="shared" si="67"/>
        <v>-50.650728235839885</v>
      </c>
      <c r="C506" s="1">
        <f t="shared" si="68"/>
        <v>-90.883159477852644</v>
      </c>
    </row>
    <row r="507" spans="1:3" x14ac:dyDescent="0.3">
      <c r="A507" s="1">
        <f t="shared" si="66"/>
        <v>1.4696218934984184E-2</v>
      </c>
      <c r="B507" s="1">
        <f t="shared" si="67"/>
        <v>-62.563294179011692</v>
      </c>
      <c r="C507" s="1">
        <f t="shared" si="68"/>
        <v>-105.81273227500395</v>
      </c>
    </row>
    <row r="508" spans="1:3" x14ac:dyDescent="0.3">
      <c r="A508" s="1">
        <f t="shared" si="66"/>
        <v>1.4680744531097782</v>
      </c>
      <c r="B508" s="1">
        <f t="shared" si="67"/>
        <v>-45.900173162505737</v>
      </c>
      <c r="C508" s="1">
        <f t="shared" si="68"/>
        <v>-79.140499612906183</v>
      </c>
    </row>
    <row r="509" spans="1:3" x14ac:dyDescent="0.3">
      <c r="A509" s="1">
        <f t="shared" si="66"/>
        <v>1.1901352563801921</v>
      </c>
      <c r="B509" s="1">
        <f t="shared" si="67"/>
        <v>-39.868107981244009</v>
      </c>
      <c r="C509" s="1">
        <f t="shared" si="68"/>
        <v>-71.741661734384223</v>
      </c>
    </row>
    <row r="510" spans="1:3" x14ac:dyDescent="0.3">
      <c r="A510" s="1">
        <f t="shared" si="66"/>
        <v>2.6306920753166407</v>
      </c>
      <c r="B510" s="1">
        <f t="shared" si="67"/>
        <v>-51.758861111560293</v>
      </c>
      <c r="C510" s="1">
        <f t="shared" si="68"/>
        <v>-86.583097298299208</v>
      </c>
    </row>
    <row r="511" spans="1:3" x14ac:dyDescent="0.3">
      <c r="A511" s="1">
        <f t="shared" si="66"/>
        <v>2.0305856837743042</v>
      </c>
      <c r="B511" s="1">
        <f t="shared" si="67"/>
        <v>-54.420327844842113</v>
      </c>
      <c r="C511" s="1">
        <f t="shared" si="68"/>
        <v>-91.005640719387756</v>
      </c>
    </row>
    <row r="512" spans="1:3" x14ac:dyDescent="0.3">
      <c r="A512" s="1">
        <f t="shared" si="66"/>
        <v>-3.5611511636067625</v>
      </c>
      <c r="B512" s="1">
        <f t="shared" si="67"/>
        <v>-25.476810659956243</v>
      </c>
      <c r="C512" s="1">
        <f t="shared" si="68"/>
        <v>-62.160767976799697</v>
      </c>
    </row>
    <row r="513" spans="1:3" x14ac:dyDescent="0.3">
      <c r="A513" s="1">
        <f t="shared" si="66"/>
        <v>0.67129126053321819</v>
      </c>
      <c r="B513" s="1">
        <f t="shared" si="67"/>
        <v>-45.546211441935093</v>
      </c>
      <c r="C513" s="1">
        <f t="shared" si="68"/>
        <v>-75.904261619576772</v>
      </c>
    </row>
    <row r="514" spans="1:3" x14ac:dyDescent="0.3">
      <c r="A514" s="1">
        <f t="shared" si="66"/>
        <v>-3.2391734780764461</v>
      </c>
      <c r="B514" s="1">
        <f t="shared" si="67"/>
        <v>-41.127740069982011</v>
      </c>
      <c r="C514" s="1">
        <f t="shared" si="68"/>
        <v>-72.664447900785532</v>
      </c>
    </row>
    <row r="515" spans="1:3" x14ac:dyDescent="0.3">
      <c r="A515" s="1">
        <f t="shared" si="66"/>
        <v>-1.5048414284644824</v>
      </c>
      <c r="B515" s="1">
        <f t="shared" si="67"/>
        <v>-51.292066850617609</v>
      </c>
      <c r="C515" s="1">
        <f t="shared" si="68"/>
        <v>-78.122453850735752</v>
      </c>
    </row>
    <row r="516" spans="1:3" x14ac:dyDescent="0.3">
      <c r="A516" s="1">
        <f t="shared" si="66"/>
        <v>1.7335170830779538</v>
      </c>
      <c r="B516" s="1">
        <f t="shared" si="67"/>
        <v>-37.144686526348387</v>
      </c>
      <c r="C516" s="1">
        <f t="shared" si="68"/>
        <v>-73.097079885778882</v>
      </c>
    </row>
    <row r="517" spans="1:3" x14ac:dyDescent="0.3">
      <c r="A517" s="1">
        <f t="shared" si="66"/>
        <v>1.4031631905716904</v>
      </c>
      <c r="B517" s="1">
        <f t="shared" si="67"/>
        <v>-64.837526467449479</v>
      </c>
      <c r="C517" s="1">
        <f t="shared" si="68"/>
        <v>-93.91340353738731</v>
      </c>
    </row>
    <row r="518" spans="1:3" x14ac:dyDescent="0.3">
      <c r="A518" s="1">
        <f t="shared" si="66"/>
        <v>2.0991031017148094</v>
      </c>
      <c r="B518" s="1">
        <f t="shared" si="67"/>
        <v>-44.653859231605807</v>
      </c>
      <c r="C518" s="1">
        <f t="shared" si="68"/>
        <v>-76.068141435314701</v>
      </c>
    </row>
    <row r="519" spans="1:3" x14ac:dyDescent="0.3">
      <c r="A519" s="1">
        <f t="shared" si="66"/>
        <v>2.2497539718297301</v>
      </c>
      <c r="B519" s="1">
        <f t="shared" si="67"/>
        <v>-63.58673467913043</v>
      </c>
      <c r="C519" s="1">
        <f t="shared" si="68"/>
        <v>-98.406400107763176</v>
      </c>
    </row>
    <row r="520" spans="1:3" x14ac:dyDescent="0.3">
      <c r="A520" s="1">
        <f t="shared" si="66"/>
        <v>2.6607111630102445</v>
      </c>
      <c r="B520" s="1">
        <f t="shared" si="67"/>
        <v>-49.649499423261801</v>
      </c>
      <c r="C520" s="1">
        <f t="shared" si="68"/>
        <v>-85.728757863116371</v>
      </c>
    </row>
    <row r="521" spans="1:3" x14ac:dyDescent="0.3">
      <c r="A521" s="1">
        <f t="shared" si="66"/>
        <v>-216.7969400914013</v>
      </c>
      <c r="B521" s="1">
        <f t="shared" si="67"/>
        <v>-1.3061735109165902</v>
      </c>
      <c r="C521" s="1">
        <f t="shared" si="68"/>
        <v>-11.523907418276316</v>
      </c>
    </row>
    <row r="522" spans="1:3" x14ac:dyDescent="0.3">
      <c r="A522" s="1">
        <f t="shared" si="66"/>
        <v>-194.908853548629</v>
      </c>
      <c r="B522" s="1">
        <f t="shared" si="67"/>
        <v>0.57869757632740426</v>
      </c>
      <c r="C522" s="1">
        <f t="shared" si="68"/>
        <v>-7.5205321714140867</v>
      </c>
    </row>
    <row r="523" spans="1:3" x14ac:dyDescent="0.3">
      <c r="A523" s="1">
        <f t="shared" si="66"/>
        <v>-244.50192256040449</v>
      </c>
      <c r="B523" s="1">
        <f t="shared" si="67"/>
        <v>-1.6136438327826852E-2</v>
      </c>
      <c r="C523" s="1">
        <f t="shared" si="68"/>
        <v>-6.5548985292510462</v>
      </c>
    </row>
    <row r="524" spans="1:3" x14ac:dyDescent="0.3">
      <c r="A524" s="1">
        <f t="shared" si="66"/>
        <v>-150.55318711343793</v>
      </c>
      <c r="B524" s="1">
        <f t="shared" si="67"/>
        <v>-0.19709484960973267</v>
      </c>
      <c r="C524" s="1">
        <f t="shared" si="68"/>
        <v>-6.1803190674848834</v>
      </c>
    </row>
    <row r="525" spans="1:3" x14ac:dyDescent="0.3">
      <c r="A525" s="1">
        <f t="shared" si="66"/>
        <v>-216.33505359865146</v>
      </c>
      <c r="B525" s="1">
        <f t="shared" si="67"/>
        <v>0.54882945171724673</v>
      </c>
      <c r="C525" s="1">
        <f t="shared" si="68"/>
        <v>-5.4804665158287493</v>
      </c>
    </row>
    <row r="526" spans="1:3" x14ac:dyDescent="0.3">
      <c r="A526" s="1">
        <f t="shared" si="66"/>
        <v>-184.03411512535564</v>
      </c>
      <c r="B526" s="1">
        <f t="shared" si="67"/>
        <v>0.14223136961655558</v>
      </c>
      <c r="C526" s="1">
        <f t="shared" si="68"/>
        <v>-4.4124749226497899</v>
      </c>
    </row>
    <row r="527" spans="1:3" x14ac:dyDescent="0.3">
      <c r="A527" s="1">
        <f t="shared" si="66"/>
        <v>-218.86299088220517</v>
      </c>
      <c r="B527" s="1">
        <f t="shared" si="67"/>
        <v>0.211007277002357</v>
      </c>
      <c r="C527" s="1">
        <f t="shared" si="68"/>
        <v>-5.1125164100440257</v>
      </c>
    </row>
    <row r="528" spans="1:3" x14ac:dyDescent="0.3">
      <c r="A528" s="1">
        <f t="shared" si="66"/>
        <v>-79.278193301203189</v>
      </c>
      <c r="B528" s="1">
        <f t="shared" si="67"/>
        <v>-0.61456934267944385</v>
      </c>
      <c r="C528" s="1">
        <f t="shared" si="68"/>
        <v>-12.846437380178092</v>
      </c>
    </row>
    <row r="529" spans="1:3" x14ac:dyDescent="0.3">
      <c r="A529" s="1">
        <f t="shared" si="66"/>
        <v>-201.58286559932449</v>
      </c>
      <c r="B529" s="1">
        <f t="shared" si="67"/>
        <v>0.31649870286377579</v>
      </c>
      <c r="C529" s="1">
        <f t="shared" si="68"/>
        <v>-8.2889674564307967</v>
      </c>
    </row>
    <row r="530" spans="1:3" x14ac:dyDescent="0.3">
      <c r="A530" s="1">
        <f t="shared" si="66"/>
        <v>-141.45373201752392</v>
      </c>
      <c r="B530" s="1">
        <f t="shared" si="67"/>
        <v>-0.43094191684261185</v>
      </c>
      <c r="C530" s="1">
        <f t="shared" si="68"/>
        <v>-5.5680819004291058</v>
      </c>
    </row>
    <row r="531" spans="1:3" x14ac:dyDescent="0.3">
      <c r="A531" s="1">
        <f t="shared" si="66"/>
        <v>-99.801682627290106</v>
      </c>
      <c r="B531" s="1">
        <f t="shared" si="67"/>
        <v>-1.4792306048279849</v>
      </c>
      <c r="C531" s="1">
        <f t="shared" si="68"/>
        <v>-11.342864112830295</v>
      </c>
    </row>
    <row r="532" spans="1:3" x14ac:dyDescent="0.3">
      <c r="A532" s="1">
        <f t="shared" si="66"/>
        <v>-169.09589128978112</v>
      </c>
      <c r="B532" s="1">
        <f t="shared" si="67"/>
        <v>0.44706296697640524</v>
      </c>
      <c r="C532" s="1">
        <f t="shared" si="68"/>
        <v>-6.2008794874771826</v>
      </c>
    </row>
    <row r="533" spans="1:3" x14ac:dyDescent="0.3">
      <c r="A533" s="1">
        <f t="shared" si="66"/>
        <v>-143.5978218161674</v>
      </c>
      <c r="B533" s="1">
        <f t="shared" si="67"/>
        <v>-1.34157757700165</v>
      </c>
      <c r="C533" s="1">
        <f t="shared" si="68"/>
        <v>-12.728777182870292</v>
      </c>
    </row>
    <row r="534" spans="1:3" x14ac:dyDescent="0.3">
      <c r="A534" s="1">
        <f t="shared" si="66"/>
        <v>-210.65759161869335</v>
      </c>
      <c r="B534" s="1">
        <f t="shared" si="67"/>
        <v>0.89989435618277613</v>
      </c>
      <c r="C534" s="1">
        <f t="shared" si="68"/>
        <v>-3.6231865156484835</v>
      </c>
    </row>
    <row r="535" spans="1:3" x14ac:dyDescent="0.3">
      <c r="A535" s="1">
        <f t="shared" si="66"/>
        <v>-110.10757900669319</v>
      </c>
      <c r="B535" s="1">
        <f t="shared" si="67"/>
        <v>-1.0252862580070001</v>
      </c>
      <c r="C535" s="1">
        <f t="shared" si="68"/>
        <v>-12.683443179935864</v>
      </c>
    </row>
    <row r="536" spans="1:3" x14ac:dyDescent="0.3">
      <c r="A536" s="1">
        <f t="shared" ref="A536:A599" si="69">-D382</f>
        <v>-185.80982008290545</v>
      </c>
      <c r="B536" s="1">
        <f t="shared" ref="B536:B599" si="70">-E382</f>
        <v>-0.379181090119451</v>
      </c>
      <c r="C536" s="1">
        <f t="shared" ref="C536:C599" si="71">-F382</f>
        <v>-11.830982328394846</v>
      </c>
    </row>
    <row r="537" spans="1:3" x14ac:dyDescent="0.3">
      <c r="A537" s="1">
        <f t="shared" si="69"/>
        <v>-194.75059108001346</v>
      </c>
      <c r="B537" s="1">
        <f t="shared" si="70"/>
        <v>1.8817575277096932E-3</v>
      </c>
      <c r="C537" s="1">
        <f t="shared" si="71"/>
        <v>-3.6503973302186905</v>
      </c>
    </row>
    <row r="538" spans="1:3" x14ac:dyDescent="0.3">
      <c r="A538" s="1">
        <f t="shared" si="69"/>
        <v>-135.41203979615474</v>
      </c>
      <c r="B538" s="1">
        <f t="shared" si="70"/>
        <v>-1.5279120058358879</v>
      </c>
      <c r="C538" s="1">
        <f t="shared" si="71"/>
        <v>-10.612787352340387</v>
      </c>
    </row>
    <row r="539" spans="1:3" x14ac:dyDescent="0.3">
      <c r="A539" s="1">
        <f t="shared" si="69"/>
        <v>-221.53143343361134</v>
      </c>
      <c r="B539" s="1">
        <f t="shared" si="70"/>
        <v>-4.5703624614627021</v>
      </c>
      <c r="C539" s="1">
        <f t="shared" si="71"/>
        <v>-6.0507156333189434</v>
      </c>
    </row>
    <row r="540" spans="1:3" x14ac:dyDescent="0.3">
      <c r="A540" s="1">
        <f t="shared" si="69"/>
        <v>-126.27674110881171</v>
      </c>
      <c r="B540" s="1">
        <f t="shared" si="70"/>
        <v>1.0833200429699885</v>
      </c>
      <c r="C540" s="1">
        <f t="shared" si="71"/>
        <v>-9.3453808337515163</v>
      </c>
    </row>
    <row r="541" spans="1:3" x14ac:dyDescent="0.3">
      <c r="A541" s="1">
        <f t="shared" si="69"/>
        <v>-248.53484845445033</v>
      </c>
      <c r="B541" s="1">
        <f t="shared" si="70"/>
        <v>-2.5423768331020442</v>
      </c>
      <c r="C541" s="1">
        <f t="shared" si="71"/>
        <v>-1.8271790283935156</v>
      </c>
    </row>
    <row r="542" spans="1:3" x14ac:dyDescent="0.3">
      <c r="A542" s="1">
        <f t="shared" si="69"/>
        <v>-144.49075431370511</v>
      </c>
      <c r="B542" s="1">
        <f t="shared" si="70"/>
        <v>0.8073647354948722</v>
      </c>
      <c r="C542" s="1">
        <f t="shared" si="71"/>
        <v>-10.900906428920905</v>
      </c>
    </row>
    <row r="543" spans="1:3" x14ac:dyDescent="0.3">
      <c r="A543" s="1">
        <f t="shared" si="69"/>
        <v>-252.20267924169033</v>
      </c>
      <c r="B543" s="1">
        <f t="shared" si="70"/>
        <v>-1.2936860625565858</v>
      </c>
      <c r="C543" s="1">
        <f t="shared" si="71"/>
        <v>-2.1350973888392222</v>
      </c>
    </row>
    <row r="544" spans="1:3" x14ac:dyDescent="0.3">
      <c r="A544" s="1">
        <f t="shared" si="69"/>
        <v>-201.55669010009038</v>
      </c>
      <c r="B544" s="1">
        <f t="shared" si="70"/>
        <v>-1.8378350097650147</v>
      </c>
      <c r="C544" s="1">
        <f t="shared" si="71"/>
        <v>-5.4416044144770144</v>
      </c>
    </row>
    <row r="545" spans="1:3" x14ac:dyDescent="0.3">
      <c r="A545" s="1">
        <f t="shared" si="69"/>
        <v>-170.63558149140724</v>
      </c>
      <c r="B545" s="1">
        <f t="shared" si="70"/>
        <v>0.90397363046758894</v>
      </c>
      <c r="C545" s="1">
        <f t="shared" si="71"/>
        <v>-10.087103891204869</v>
      </c>
    </row>
    <row r="546" spans="1:3" x14ac:dyDescent="0.3">
      <c r="A546" s="1">
        <f t="shared" si="69"/>
        <v>-186.73054838195793</v>
      </c>
      <c r="B546" s="1">
        <f t="shared" si="70"/>
        <v>0.31202067622206808</v>
      </c>
      <c r="C546" s="1">
        <f t="shared" si="71"/>
        <v>-10.222018755744514</v>
      </c>
    </row>
    <row r="547" spans="1:3" x14ac:dyDescent="0.3">
      <c r="A547" s="1">
        <f t="shared" si="69"/>
        <v>-234.86462770918118</v>
      </c>
      <c r="B547" s="1">
        <f t="shared" si="70"/>
        <v>-0.12351208009301762</v>
      </c>
      <c r="C547" s="1">
        <f t="shared" si="71"/>
        <v>-6.7140009508593428</v>
      </c>
    </row>
    <row r="548" spans="1:3" x14ac:dyDescent="0.3">
      <c r="A548" s="1">
        <f t="shared" si="69"/>
        <v>-270.55516674242125</v>
      </c>
      <c r="B548" s="1">
        <f t="shared" si="70"/>
        <v>-0.61276784647712956</v>
      </c>
      <c r="C548" s="1">
        <f t="shared" si="71"/>
        <v>-2.4537230580737681</v>
      </c>
    </row>
    <row r="549" spans="1:3" x14ac:dyDescent="0.3">
      <c r="A549" s="1">
        <f t="shared" si="69"/>
        <v>-197.93557212536609</v>
      </c>
      <c r="B549" s="1">
        <f t="shared" si="70"/>
        <v>1.3056263273444546</v>
      </c>
      <c r="C549" s="1">
        <f t="shared" si="71"/>
        <v>-3.6119915020053925</v>
      </c>
    </row>
    <row r="550" spans="1:3" x14ac:dyDescent="0.3">
      <c r="A550" s="1">
        <f t="shared" si="69"/>
        <v>-92.191109032186532</v>
      </c>
      <c r="B550" s="1">
        <f t="shared" si="70"/>
        <v>-0.46913381852612712</v>
      </c>
      <c r="C550" s="1">
        <f t="shared" si="71"/>
        <v>-17.014860881027108</v>
      </c>
    </row>
    <row r="551" spans="1:3" x14ac:dyDescent="0.3">
      <c r="A551" s="1">
        <f t="shared" si="69"/>
        <v>-120.21543223837469</v>
      </c>
      <c r="B551" s="1">
        <f t="shared" si="70"/>
        <v>0.96679835249249313</v>
      </c>
      <c r="C551" s="1">
        <f t="shared" si="71"/>
        <v>-9.6444648818448435</v>
      </c>
    </row>
    <row r="552" spans="1:3" x14ac:dyDescent="0.3">
      <c r="A552" s="1">
        <f t="shared" si="69"/>
        <v>-107.95627401726647</v>
      </c>
      <c r="B552" s="1">
        <f t="shared" si="70"/>
        <v>0.39202647919878775</v>
      </c>
      <c r="C552" s="1">
        <f t="shared" si="71"/>
        <v>-11.874590206420674</v>
      </c>
    </row>
    <row r="553" spans="1:3" x14ac:dyDescent="0.3">
      <c r="A553" s="1">
        <f t="shared" si="69"/>
        <v>-129.30501469039953</v>
      </c>
      <c r="B553" s="1">
        <f t="shared" si="70"/>
        <v>1.3685087427467659</v>
      </c>
      <c r="C553" s="1">
        <f t="shared" si="71"/>
        <v>-10.224374410910173</v>
      </c>
    </row>
    <row r="554" spans="1:3" x14ac:dyDescent="0.3">
      <c r="A554" s="1">
        <f t="shared" si="69"/>
        <v>-272.76631100742338</v>
      </c>
      <c r="B554" s="1">
        <f t="shared" si="70"/>
        <v>-2.3251938076063485</v>
      </c>
      <c r="C554" s="1">
        <f t="shared" si="71"/>
        <v>-0.56971598719232941</v>
      </c>
    </row>
    <row r="555" spans="1:3" x14ac:dyDescent="0.3">
      <c r="A555" s="1">
        <f t="shared" si="69"/>
        <v>-195.42054790184636</v>
      </c>
      <c r="B555" s="1">
        <f t="shared" si="70"/>
        <v>-1.2098043818599904</v>
      </c>
      <c r="C555" s="1">
        <f t="shared" si="71"/>
        <v>-4.0613798811276132</v>
      </c>
    </row>
    <row r="556" spans="1:3" x14ac:dyDescent="0.3">
      <c r="A556" s="1">
        <f t="shared" si="69"/>
        <v>-196.98668790967932</v>
      </c>
      <c r="B556" s="1">
        <f t="shared" si="70"/>
        <v>-1.0499016592298105</v>
      </c>
      <c r="C556" s="1">
        <f t="shared" si="71"/>
        <v>-6.6600658960566976</v>
      </c>
    </row>
    <row r="557" spans="1:3" x14ac:dyDescent="0.3">
      <c r="A557" s="1">
        <f t="shared" si="69"/>
        <v>-220.61685632053369</v>
      </c>
      <c r="B557" s="1">
        <f t="shared" si="70"/>
        <v>0.53623816310946215</v>
      </c>
      <c r="C557" s="1">
        <f t="shared" si="71"/>
        <v>-7.0016271323143036</v>
      </c>
    </row>
    <row r="558" spans="1:3" x14ac:dyDescent="0.3">
      <c r="A558" s="1">
        <f t="shared" si="69"/>
        <v>-196.20558121414157</v>
      </c>
      <c r="B558" s="1">
        <f t="shared" si="70"/>
        <v>-1.1358578761945899</v>
      </c>
      <c r="C558" s="1">
        <f t="shared" si="71"/>
        <v>-8.0641613211363072</v>
      </c>
    </row>
    <row r="559" spans="1:3" x14ac:dyDescent="0.3">
      <c r="A559" s="1">
        <f t="shared" si="69"/>
        <v>-144.5166586410451</v>
      </c>
      <c r="B559" s="1">
        <f t="shared" si="70"/>
        <v>0.63472044210867606</v>
      </c>
      <c r="C559" s="1">
        <f t="shared" si="71"/>
        <v>-7.8684199017281893</v>
      </c>
    </row>
    <row r="560" spans="1:3" x14ac:dyDescent="0.3">
      <c r="A560" s="1">
        <f t="shared" si="69"/>
        <v>-145.71546368885367</v>
      </c>
      <c r="B560" s="1">
        <f t="shared" si="70"/>
        <v>0.97308974549691807</v>
      </c>
      <c r="C560" s="1">
        <f t="shared" si="71"/>
        <v>-5.9993710908999978</v>
      </c>
    </row>
    <row r="561" spans="1:3" x14ac:dyDescent="0.3">
      <c r="A561" s="1">
        <f t="shared" si="69"/>
        <v>-171.87553144078868</v>
      </c>
      <c r="B561" s="1">
        <f t="shared" si="70"/>
        <v>-0.94430259757813539</v>
      </c>
      <c r="C561" s="1">
        <f t="shared" si="71"/>
        <v>-4.9302060332356161</v>
      </c>
    </row>
    <row r="562" spans="1:3" x14ac:dyDescent="0.3">
      <c r="A562" s="1">
        <f t="shared" si="69"/>
        <v>-198.47908771934908</v>
      </c>
      <c r="B562" s="1">
        <f t="shared" si="70"/>
        <v>1.1413856677725809</v>
      </c>
      <c r="C562" s="1">
        <f t="shared" si="71"/>
        <v>-4.7532603398873237</v>
      </c>
    </row>
    <row r="563" spans="1:3" x14ac:dyDescent="0.3">
      <c r="A563" s="1">
        <f t="shared" si="69"/>
        <v>-139.28773490926861</v>
      </c>
      <c r="B563" s="1">
        <f t="shared" si="70"/>
        <v>1.5479258465587253</v>
      </c>
      <c r="C563" s="1">
        <f t="shared" si="71"/>
        <v>-8.7521958197382972</v>
      </c>
    </row>
    <row r="564" spans="1:3" x14ac:dyDescent="0.3">
      <c r="A564" s="1">
        <f t="shared" si="69"/>
        <v>-81.183726338360998</v>
      </c>
      <c r="B564" s="1">
        <f t="shared" si="70"/>
        <v>-0.48101966799619245</v>
      </c>
      <c r="C564" s="1">
        <f t="shared" si="71"/>
        <v>-13.204506209994801</v>
      </c>
    </row>
    <row r="565" spans="1:3" x14ac:dyDescent="0.3">
      <c r="A565" s="1">
        <f t="shared" si="69"/>
        <v>-158.27993361193484</v>
      </c>
      <c r="B565" s="1">
        <f t="shared" si="70"/>
        <v>1.416959694677183</v>
      </c>
      <c r="C565" s="1">
        <f t="shared" si="71"/>
        <v>-5.295311064451389</v>
      </c>
    </row>
    <row r="566" spans="1:3" x14ac:dyDescent="0.3">
      <c r="A566" s="1">
        <f t="shared" si="69"/>
        <v>-147.01954549822833</v>
      </c>
      <c r="B566" s="1">
        <f t="shared" si="70"/>
        <v>-0.35648042301921201</v>
      </c>
      <c r="C566" s="1">
        <f t="shared" si="71"/>
        <v>-8.710988675166611</v>
      </c>
    </row>
    <row r="567" spans="1:3" x14ac:dyDescent="0.3">
      <c r="A567" s="1">
        <f t="shared" si="69"/>
        <v>-154.82603599605665</v>
      </c>
      <c r="B567" s="1">
        <f t="shared" si="70"/>
        <v>1.2571110442344144</v>
      </c>
      <c r="C567" s="1">
        <f t="shared" si="71"/>
        <v>-6.6439687525141142</v>
      </c>
    </row>
    <row r="568" spans="1:3" x14ac:dyDescent="0.3">
      <c r="A568" s="1">
        <f t="shared" si="69"/>
        <v>-167.63972177839753</v>
      </c>
      <c r="B568" s="1">
        <f t="shared" si="70"/>
        <v>1.407649607014382</v>
      </c>
      <c r="C568" s="1">
        <f t="shared" si="71"/>
        <v>-8.3737058694763959</v>
      </c>
    </row>
    <row r="569" spans="1:3" x14ac:dyDescent="0.3">
      <c r="A569" s="1">
        <f t="shared" si="69"/>
        <v>-68.749183672212752</v>
      </c>
      <c r="B569" s="1">
        <f t="shared" si="70"/>
        <v>-3.4485902560423325</v>
      </c>
      <c r="C569" s="1">
        <f t="shared" si="71"/>
        <v>-17.896627509311134</v>
      </c>
    </row>
    <row r="570" spans="1:3" x14ac:dyDescent="0.3">
      <c r="A570" s="1">
        <f t="shared" si="69"/>
        <v>-148.42651319938074</v>
      </c>
      <c r="B570" s="1">
        <f t="shared" si="70"/>
        <v>1.6087958165334078</v>
      </c>
      <c r="C570" s="1">
        <f t="shared" si="71"/>
        <v>-6.8747356291192885</v>
      </c>
    </row>
    <row r="571" spans="1:3" x14ac:dyDescent="0.3">
      <c r="A571" s="1">
        <f t="shared" si="69"/>
        <v>-478.93990657163459</v>
      </c>
      <c r="B571" s="1">
        <f t="shared" si="70"/>
        <v>-23.592756390699762</v>
      </c>
      <c r="C571" s="1">
        <f t="shared" si="71"/>
        <v>-3.6626817642507508</v>
      </c>
    </row>
    <row r="572" spans="1:3" x14ac:dyDescent="0.3">
      <c r="A572" s="1">
        <f t="shared" si="69"/>
        <v>-301.52784865761203</v>
      </c>
      <c r="B572" s="1">
        <f t="shared" si="70"/>
        <v>-8.0073094464495931</v>
      </c>
      <c r="C572" s="1">
        <f t="shared" si="71"/>
        <v>-0.13836777519189591</v>
      </c>
    </row>
    <row r="573" spans="1:3" x14ac:dyDescent="0.3">
      <c r="A573" s="1">
        <f t="shared" si="69"/>
        <v>-426.31010992600858</v>
      </c>
      <c r="B573" s="1">
        <f t="shared" si="70"/>
        <v>-9.6418092645502114</v>
      </c>
      <c r="C573" s="1">
        <f t="shared" si="71"/>
        <v>0.40298780052782968</v>
      </c>
    </row>
    <row r="574" spans="1:3" x14ac:dyDescent="0.3">
      <c r="A574" s="1">
        <f t="shared" si="69"/>
        <v>-348.01740722663232</v>
      </c>
      <c r="B574" s="1">
        <f t="shared" si="70"/>
        <v>-5.5094844783025803</v>
      </c>
      <c r="C574" s="1">
        <f t="shared" si="71"/>
        <v>-0.24801700281667616</v>
      </c>
    </row>
    <row r="575" spans="1:3" x14ac:dyDescent="0.3">
      <c r="A575" s="1">
        <f t="shared" si="69"/>
        <v>-417.60527876004687</v>
      </c>
      <c r="B575" s="1">
        <f t="shared" si="70"/>
        <v>-13.119510069255451</v>
      </c>
      <c r="C575" s="1">
        <f t="shared" si="71"/>
        <v>1.9234992537144224E-2</v>
      </c>
    </row>
    <row r="576" spans="1:3" x14ac:dyDescent="0.3">
      <c r="A576" s="1">
        <f t="shared" si="69"/>
        <v>-538.4249985542325</v>
      </c>
      <c r="B576" s="1">
        <f t="shared" si="70"/>
        <v>-14.737813981572639</v>
      </c>
      <c r="C576" s="1">
        <f t="shared" si="71"/>
        <v>-1.296909066206946</v>
      </c>
    </row>
    <row r="577" spans="1:3" x14ac:dyDescent="0.3">
      <c r="A577" s="1">
        <f t="shared" si="69"/>
        <v>-225.3905777913759</v>
      </c>
      <c r="B577" s="1">
        <f t="shared" si="70"/>
        <v>-8.9321533087456899</v>
      </c>
      <c r="C577" s="1">
        <f t="shared" si="71"/>
        <v>-3.2505505842922382</v>
      </c>
    </row>
    <row r="578" spans="1:3" x14ac:dyDescent="0.3">
      <c r="A578" s="1">
        <f t="shared" si="69"/>
        <v>-461.21274825451269</v>
      </c>
      <c r="B578" s="1">
        <f t="shared" si="70"/>
        <v>-11.29162057236957</v>
      </c>
      <c r="C578" s="1">
        <f t="shared" si="71"/>
        <v>-1.043342494210731</v>
      </c>
    </row>
    <row r="579" spans="1:3" x14ac:dyDescent="0.3">
      <c r="A579" s="1">
        <f t="shared" si="69"/>
        <v>-392.38690797295499</v>
      </c>
      <c r="B579" s="1">
        <f t="shared" si="70"/>
        <v>-10.102463293176584</v>
      </c>
      <c r="C579" s="1">
        <f t="shared" si="71"/>
        <v>-0.94994206448737928</v>
      </c>
    </row>
    <row r="580" spans="1:3" x14ac:dyDescent="0.3">
      <c r="A580" s="1">
        <f t="shared" si="69"/>
        <v>-488.83566698926495</v>
      </c>
      <c r="B580" s="1">
        <f t="shared" si="70"/>
        <v>-18.335990763455015</v>
      </c>
      <c r="C580" s="1">
        <f t="shared" si="71"/>
        <v>-1.4415859871092795</v>
      </c>
    </row>
    <row r="581" spans="1:3" x14ac:dyDescent="0.3">
      <c r="A581" s="1">
        <f t="shared" si="69"/>
        <v>-304.74553669057059</v>
      </c>
      <c r="B581" s="1">
        <f t="shared" si="70"/>
        <v>-5.8282479267333951</v>
      </c>
      <c r="C581" s="1">
        <f t="shared" si="71"/>
        <v>-0.60290679169569872</v>
      </c>
    </row>
    <row r="582" spans="1:3" x14ac:dyDescent="0.3">
      <c r="A582" s="1">
        <f t="shared" si="69"/>
        <v>-328.5487859240211</v>
      </c>
      <c r="B582" s="1">
        <f t="shared" si="70"/>
        <v>-6.7441327576038441</v>
      </c>
      <c r="C582" s="1">
        <f t="shared" si="71"/>
        <v>0.37498570178681045</v>
      </c>
    </row>
    <row r="583" spans="1:3" x14ac:dyDescent="0.3">
      <c r="A583" s="1">
        <f t="shared" si="69"/>
        <v>-371.23677260550033</v>
      </c>
      <c r="B583" s="1">
        <f t="shared" si="70"/>
        <v>-9.4706167950947844</v>
      </c>
      <c r="C583" s="1">
        <f t="shared" si="71"/>
        <v>0.39441105338429683</v>
      </c>
    </row>
    <row r="584" spans="1:3" x14ac:dyDescent="0.3">
      <c r="A584" s="1">
        <f t="shared" si="69"/>
        <v>-307.86723386157553</v>
      </c>
      <c r="B584" s="1">
        <f t="shared" si="70"/>
        <v>-14.683416728255956</v>
      </c>
      <c r="C584" s="1">
        <f t="shared" si="71"/>
        <v>-1.0315787984416267</v>
      </c>
    </row>
    <row r="585" spans="1:3" x14ac:dyDescent="0.3">
      <c r="A585" s="1">
        <f t="shared" si="69"/>
        <v>-369.38905195226744</v>
      </c>
      <c r="B585" s="1">
        <f t="shared" si="70"/>
        <v>-31.446348695318747</v>
      </c>
      <c r="C585" s="1">
        <f t="shared" si="71"/>
        <v>-2.0352388178048386</v>
      </c>
    </row>
    <row r="586" spans="1:3" x14ac:dyDescent="0.3">
      <c r="A586" s="1">
        <f t="shared" si="69"/>
        <v>-365.96504366723502</v>
      </c>
      <c r="B586" s="1">
        <f t="shared" si="70"/>
        <v>-17.032933678234635</v>
      </c>
      <c r="C586" s="1">
        <f t="shared" si="71"/>
        <v>-0.12922399467064238</v>
      </c>
    </row>
    <row r="587" spans="1:3" x14ac:dyDescent="0.3">
      <c r="A587" s="1">
        <f t="shared" si="69"/>
        <v>-334.43984909247735</v>
      </c>
      <c r="B587" s="1">
        <f t="shared" si="70"/>
        <v>-3.2164244965364714</v>
      </c>
      <c r="C587" s="1">
        <f t="shared" si="71"/>
        <v>0.24676395250025973</v>
      </c>
    </row>
    <row r="588" spans="1:3" x14ac:dyDescent="0.3">
      <c r="A588" s="1">
        <f t="shared" si="69"/>
        <v>-538.43969748003417</v>
      </c>
      <c r="B588" s="1">
        <f t="shared" si="70"/>
        <v>-12.453392968595129</v>
      </c>
      <c r="C588" s="1">
        <f t="shared" si="71"/>
        <v>-4.0085704193407299</v>
      </c>
    </row>
    <row r="589" spans="1:3" x14ac:dyDescent="0.3">
      <c r="A589" s="1">
        <f t="shared" si="69"/>
        <v>-630.29738774585974</v>
      </c>
      <c r="B589" s="1">
        <f t="shared" si="70"/>
        <v>-29.290543461792076</v>
      </c>
      <c r="C589" s="1">
        <f t="shared" si="71"/>
        <v>-6.1458472675740321</v>
      </c>
    </row>
    <row r="590" spans="1:3" x14ac:dyDescent="0.3">
      <c r="A590" s="1">
        <f t="shared" si="69"/>
        <v>-268.2660984399111</v>
      </c>
      <c r="B590" s="1">
        <f t="shared" si="70"/>
        <v>-5.6805939268904</v>
      </c>
      <c r="C590" s="1">
        <f t="shared" si="71"/>
        <v>-2.4466978689325036</v>
      </c>
    </row>
    <row r="591" spans="1:3" x14ac:dyDescent="0.3">
      <c r="A591" s="1">
        <f t="shared" si="69"/>
        <v>-416.82299862601877</v>
      </c>
      <c r="B591" s="1">
        <f t="shared" si="70"/>
        <v>-14.604812250124056</v>
      </c>
      <c r="C591" s="1">
        <f t="shared" si="71"/>
        <v>0.18274828669770449</v>
      </c>
    </row>
    <row r="592" spans="1:3" x14ac:dyDescent="0.3">
      <c r="A592" s="1">
        <f t="shared" si="69"/>
        <v>-290.27598191848358</v>
      </c>
      <c r="B592" s="1">
        <f t="shared" si="70"/>
        <v>-11.337267478051629</v>
      </c>
      <c r="C592" s="1">
        <f t="shared" si="71"/>
        <v>-0.50546252163074867</v>
      </c>
    </row>
    <row r="593" spans="1:3" x14ac:dyDescent="0.3">
      <c r="A593" s="1">
        <f t="shared" si="69"/>
        <v>-555.8226558606234</v>
      </c>
      <c r="B593" s="1">
        <f t="shared" si="70"/>
        <v>-17.943544877946657</v>
      </c>
      <c r="C593" s="1">
        <f t="shared" si="71"/>
        <v>-2.5675678117933289</v>
      </c>
    </row>
    <row r="594" spans="1:3" x14ac:dyDescent="0.3">
      <c r="A594" s="1">
        <f t="shared" si="69"/>
        <v>-273.26533289536172</v>
      </c>
      <c r="B594" s="1">
        <f t="shared" si="70"/>
        <v>-4.4337871926757666</v>
      </c>
      <c r="C594" s="1">
        <f t="shared" si="71"/>
        <v>-0.79766183180885153</v>
      </c>
    </row>
    <row r="595" spans="1:3" x14ac:dyDescent="0.3">
      <c r="A595" s="1">
        <f t="shared" si="69"/>
        <v>-385.54443134687233</v>
      </c>
      <c r="B595" s="1">
        <f t="shared" si="70"/>
        <v>-7.0144628224316952</v>
      </c>
      <c r="C595" s="1">
        <f t="shared" si="71"/>
        <v>0.16576084702833993</v>
      </c>
    </row>
    <row r="596" spans="1:3" x14ac:dyDescent="0.3">
      <c r="A596" s="1">
        <f t="shared" si="69"/>
        <v>-404.78618730802339</v>
      </c>
      <c r="B596" s="1">
        <f t="shared" si="70"/>
        <v>-5.824863548967528</v>
      </c>
      <c r="C596" s="1">
        <f t="shared" si="71"/>
        <v>-0.79868553915305496</v>
      </c>
    </row>
    <row r="597" spans="1:3" x14ac:dyDescent="0.3">
      <c r="A597" s="1">
        <f t="shared" si="69"/>
        <v>-259.18853490471173</v>
      </c>
      <c r="B597" s="1">
        <f t="shared" si="70"/>
        <v>-3.7479522678761565</v>
      </c>
      <c r="C597" s="1">
        <f t="shared" si="71"/>
        <v>-0.8580623201962887</v>
      </c>
    </row>
    <row r="598" spans="1:3" x14ac:dyDescent="0.3">
      <c r="A598" s="1">
        <f t="shared" si="69"/>
        <v>-263.27695830892952</v>
      </c>
      <c r="B598" s="1">
        <f t="shared" si="70"/>
        <v>-2.2584062781937613</v>
      </c>
      <c r="C598" s="1">
        <f t="shared" si="71"/>
        <v>-0.47766115914812213</v>
      </c>
    </row>
    <row r="599" spans="1:3" x14ac:dyDescent="0.3">
      <c r="A599" s="1">
        <f t="shared" si="69"/>
        <v>-384.63829335847925</v>
      </c>
      <c r="B599" s="1">
        <f t="shared" si="70"/>
        <v>-12.013801704845775</v>
      </c>
      <c r="C599" s="1">
        <f t="shared" si="71"/>
        <v>0.28165468675849281</v>
      </c>
    </row>
    <row r="600" spans="1:3" x14ac:dyDescent="0.3">
      <c r="A600" s="1">
        <f t="shared" ref="A600:A620" si="72">-D446</f>
        <v>-368.89416988265862</v>
      </c>
      <c r="B600" s="1">
        <f t="shared" ref="B600:B620" si="73">-E446</f>
        <v>-5.739874669873009</v>
      </c>
      <c r="C600" s="1">
        <f t="shared" ref="C600:C620" si="74">-F446</f>
        <v>-1.7391054190313291</v>
      </c>
    </row>
    <row r="601" spans="1:3" x14ac:dyDescent="0.3">
      <c r="A601" s="1">
        <f t="shared" si="72"/>
        <v>-447.19072789147219</v>
      </c>
      <c r="B601" s="1">
        <f t="shared" si="73"/>
        <v>-9.8623546617169531</v>
      </c>
      <c r="C601" s="1">
        <f t="shared" si="74"/>
        <v>-0.87043896280599475</v>
      </c>
    </row>
    <row r="602" spans="1:3" x14ac:dyDescent="0.3">
      <c r="A602" s="1">
        <f t="shared" si="72"/>
        <v>-475.59667595241439</v>
      </c>
      <c r="B602" s="1">
        <f t="shared" si="73"/>
        <v>-9.4863231864421635</v>
      </c>
      <c r="C602" s="1">
        <f t="shared" si="74"/>
        <v>-4.6954712124410385</v>
      </c>
    </row>
    <row r="603" spans="1:3" x14ac:dyDescent="0.3">
      <c r="A603" s="1">
        <f t="shared" si="72"/>
        <v>-397.70898442503039</v>
      </c>
      <c r="B603" s="1">
        <f t="shared" si="73"/>
        <v>-15.91220025312531</v>
      </c>
      <c r="C603" s="1">
        <f t="shared" si="74"/>
        <v>-6.4700571448015776E-2</v>
      </c>
    </row>
    <row r="604" spans="1:3" x14ac:dyDescent="0.3">
      <c r="A604" s="1">
        <f t="shared" si="72"/>
        <v>-265.22020728970557</v>
      </c>
      <c r="B604" s="1">
        <f t="shared" si="73"/>
        <v>-0.94288387500188708</v>
      </c>
      <c r="C604" s="1">
        <f t="shared" si="74"/>
        <v>-1.3578914093070571</v>
      </c>
    </row>
    <row r="605" spans="1:3" x14ac:dyDescent="0.3">
      <c r="A605" s="1">
        <f t="shared" si="72"/>
        <v>-324.79324407002485</v>
      </c>
      <c r="B605" s="1">
        <f t="shared" si="73"/>
        <v>-12.287128525330562</v>
      </c>
      <c r="C605" s="1">
        <f t="shared" si="74"/>
        <v>-3.6536889440414821</v>
      </c>
    </row>
    <row r="606" spans="1:3" x14ac:dyDescent="0.3">
      <c r="A606" s="1">
        <f t="shared" si="72"/>
        <v>-492.54695524602084</v>
      </c>
      <c r="B606" s="1">
        <f t="shared" si="73"/>
        <v>-18.658355168530132</v>
      </c>
      <c r="C606" s="1">
        <f t="shared" si="74"/>
        <v>-2.3882526401797453</v>
      </c>
    </row>
    <row r="607" spans="1:3" x14ac:dyDescent="0.3">
      <c r="A607" s="1">
        <f t="shared" si="72"/>
        <v>-410.45059427051865</v>
      </c>
      <c r="B607" s="1">
        <f t="shared" si="73"/>
        <v>-18.552303659937468</v>
      </c>
      <c r="C607" s="1">
        <f t="shared" si="74"/>
        <v>-1.4537804896231887</v>
      </c>
    </row>
    <row r="608" spans="1:3" x14ac:dyDescent="0.3">
      <c r="A608" s="1">
        <f t="shared" si="72"/>
        <v>-330.96093009400067</v>
      </c>
      <c r="B608" s="1">
        <f t="shared" si="73"/>
        <v>-3.2989242253342912</v>
      </c>
      <c r="C608" s="1">
        <f t="shared" si="74"/>
        <v>-0.27860215631286955</v>
      </c>
    </row>
    <row r="609" spans="1:3" x14ac:dyDescent="0.3">
      <c r="A609" s="1">
        <f t="shared" si="72"/>
        <v>-252.70698022164794</v>
      </c>
      <c r="B609" s="1">
        <f t="shared" si="73"/>
        <v>-2.6029826762333483</v>
      </c>
      <c r="C609" s="1">
        <f t="shared" si="74"/>
        <v>-0.73685536171082289</v>
      </c>
    </row>
    <row r="610" spans="1:3" x14ac:dyDescent="0.3">
      <c r="A610" s="1">
        <f t="shared" si="72"/>
        <v>-358.00144060394717</v>
      </c>
      <c r="B610" s="1">
        <f t="shared" si="73"/>
        <v>-9.1195329472208257</v>
      </c>
      <c r="C610" s="1">
        <f t="shared" si="74"/>
        <v>-0.35111218803645183</v>
      </c>
    </row>
    <row r="611" spans="1:3" x14ac:dyDescent="0.3">
      <c r="A611" s="1">
        <f t="shared" si="72"/>
        <v>-420.38975799751074</v>
      </c>
      <c r="B611" s="1">
        <f t="shared" si="73"/>
        <v>-21.403123363152776</v>
      </c>
      <c r="C611" s="1">
        <f t="shared" si="74"/>
        <v>-0.28004845430474345</v>
      </c>
    </row>
    <row r="612" spans="1:3" x14ac:dyDescent="0.3">
      <c r="A612" s="1">
        <f t="shared" si="72"/>
        <v>-353.99300224083322</v>
      </c>
      <c r="B612" s="1">
        <f t="shared" si="73"/>
        <v>-22.735426406921803</v>
      </c>
      <c r="C612" s="1">
        <f t="shared" si="74"/>
        <v>-3.4132209688334818</v>
      </c>
    </row>
    <row r="613" spans="1:3" x14ac:dyDescent="0.3">
      <c r="A613" s="1">
        <f t="shared" si="72"/>
        <v>-301.52784865761203</v>
      </c>
      <c r="B613" s="1">
        <f t="shared" si="73"/>
        <v>-8.0073094464495931</v>
      </c>
      <c r="C613" s="1">
        <f t="shared" si="74"/>
        <v>-0.13836777519189591</v>
      </c>
    </row>
    <row r="614" spans="1:3" x14ac:dyDescent="0.3">
      <c r="A614" s="1">
        <f t="shared" si="72"/>
        <v>-440.87319189407833</v>
      </c>
      <c r="B614" s="1">
        <f t="shared" si="73"/>
        <v>-14.039941079411069</v>
      </c>
      <c r="C614" s="1">
        <f t="shared" si="74"/>
        <v>0.14692481819310177</v>
      </c>
    </row>
    <row r="615" spans="1:3" x14ac:dyDescent="0.3">
      <c r="A615" s="1">
        <f t="shared" si="72"/>
        <v>-442.10114782367646</v>
      </c>
      <c r="B615" s="1">
        <f t="shared" si="73"/>
        <v>-23.664867241107558</v>
      </c>
      <c r="C615" s="1">
        <f t="shared" si="74"/>
        <v>-0.77396063844537455</v>
      </c>
    </row>
    <row r="616" spans="1:3" x14ac:dyDescent="0.3">
      <c r="A616" s="1">
        <f t="shared" si="72"/>
        <v>-364.24604319374043</v>
      </c>
      <c r="B616" s="1">
        <f t="shared" si="73"/>
        <v>-21.48031511625647</v>
      </c>
      <c r="C616" s="1">
        <f t="shared" si="74"/>
        <v>-1.4909460959498433</v>
      </c>
    </row>
    <row r="617" spans="1:3" x14ac:dyDescent="0.3">
      <c r="A617" s="1">
        <f t="shared" si="72"/>
        <v>-301.11275894620007</v>
      </c>
      <c r="B617" s="1">
        <f t="shared" si="73"/>
        <v>-10.11866294508636</v>
      </c>
      <c r="C617" s="1">
        <f t="shared" si="74"/>
        <v>-1.216563338102052</v>
      </c>
    </row>
    <row r="618" spans="1:3" x14ac:dyDescent="0.3">
      <c r="A618" s="1">
        <f t="shared" si="72"/>
        <v>-320.96276686349302</v>
      </c>
      <c r="B618" s="1">
        <f t="shared" si="73"/>
        <v>-6.7394874752167562</v>
      </c>
      <c r="C618" s="1">
        <f t="shared" si="74"/>
        <v>0.26093138469482413</v>
      </c>
    </row>
    <row r="619" spans="1:3" x14ac:dyDescent="0.3">
      <c r="A619" s="1">
        <f t="shared" si="72"/>
        <v>-372.12505430997544</v>
      </c>
      <c r="B619" s="1">
        <f t="shared" si="73"/>
        <v>-15.138435456616385</v>
      </c>
      <c r="C619" s="1">
        <f t="shared" si="74"/>
        <v>-1.1829888793574987</v>
      </c>
    </row>
    <row r="620" spans="1:3" x14ac:dyDescent="0.3">
      <c r="A620" s="1">
        <f t="shared" si="72"/>
        <v>-284.05410064511165</v>
      </c>
      <c r="B620" s="1">
        <f t="shared" si="73"/>
        <v>-3.3576258353314383</v>
      </c>
      <c r="C620" s="1">
        <f t="shared" si="74"/>
        <v>-0.54482009094062556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8"/>
  <sheetViews>
    <sheetView tabSelected="1" topLeftCell="A551" workbookViewId="0">
      <selection activeCell="A564" sqref="A564"/>
    </sheetView>
  </sheetViews>
  <sheetFormatPr defaultRowHeight="14.4" x14ac:dyDescent="0.3"/>
  <cols>
    <col min="1" max="1" width="9.59765625" style="1" customWidth="1"/>
    <col min="2" max="2" width="9.296875" style="1" bestFit="1" customWidth="1"/>
    <col min="3" max="3" width="8.796875" style="1" customWidth="1"/>
    <col min="4" max="4" width="15.296875" style="1" bestFit="1" customWidth="1"/>
    <col min="5" max="5" width="10.59765625" style="1" bestFit="1" customWidth="1"/>
    <col min="6" max="6" width="12.3984375" style="1" bestFit="1" customWidth="1"/>
    <col min="7" max="7" width="9.796875" style="1" bestFit="1" customWidth="1"/>
    <col min="8" max="8" width="19.59765625" style="1" bestFit="1" customWidth="1"/>
    <col min="9" max="9" width="15" style="1" bestFit="1" customWidth="1"/>
    <col min="10" max="10" width="13.296875" style="1" bestFit="1" customWidth="1"/>
    <col min="11" max="11" width="8.796875" style="1" customWidth="1"/>
    <col min="12" max="12" width="27.09765625" style="1" bestFit="1" customWidth="1"/>
    <col min="13" max="13" width="6.796875" style="1" bestFit="1" customWidth="1"/>
    <col min="14" max="14" width="6" style="1" bestFit="1" customWidth="1"/>
    <col min="15" max="15" width="6" style="1" customWidth="1"/>
    <col min="16" max="16384" width="8.796875" style="1"/>
  </cols>
  <sheetData>
    <row r="1" spans="1:18" x14ac:dyDescent="0.3">
      <c r="A1" s="1" t="s">
        <v>17</v>
      </c>
      <c r="B1" s="1" t="s">
        <v>16</v>
      </c>
      <c r="C1" s="1" t="s">
        <v>15</v>
      </c>
      <c r="D1" s="1" t="s">
        <v>14</v>
      </c>
      <c r="E1" s="1" t="s">
        <v>13</v>
      </c>
      <c r="F1" s="1" t="s">
        <v>12</v>
      </c>
      <c r="G1" s="1" t="s">
        <v>11</v>
      </c>
      <c r="H1" s="1">
        <f ca="1">RAND()</f>
        <v>0.15187351497678414</v>
      </c>
      <c r="I1" s="1" t="s">
        <v>10</v>
      </c>
      <c r="J1" s="1" t="s">
        <v>9</v>
      </c>
      <c r="K1" s="1" t="s">
        <v>8</v>
      </c>
      <c r="L1" s="1" t="s">
        <v>7</v>
      </c>
      <c r="M1" s="1" t="s">
        <v>6</v>
      </c>
      <c r="N1" s="1" t="s">
        <v>5</v>
      </c>
      <c r="O1" s="1" t="s">
        <v>1</v>
      </c>
      <c r="R1" s="1" t="s">
        <v>4</v>
      </c>
    </row>
    <row r="2" spans="1:18" x14ac:dyDescent="0.3">
      <c r="A2" s="1">
        <v>14.23</v>
      </c>
      <c r="B2" s="1">
        <v>1.71</v>
      </c>
      <c r="C2" s="1">
        <v>2.4300000000000002</v>
      </c>
      <c r="D2" s="1">
        <v>15.6</v>
      </c>
      <c r="E2" s="1">
        <v>127</v>
      </c>
      <c r="F2" s="1">
        <v>2.8</v>
      </c>
      <c r="G2" s="1">
        <v>3.06</v>
      </c>
      <c r="H2" s="1">
        <f t="shared" ref="H2:H30" ca="1" si="0">RAND()</f>
        <v>0.12595829773133072</v>
      </c>
      <c r="I2" s="1">
        <v>2.29</v>
      </c>
      <c r="J2" s="1">
        <v>5.64</v>
      </c>
      <c r="K2" s="1">
        <v>1.04</v>
      </c>
      <c r="L2" s="1">
        <v>3.92</v>
      </c>
      <c r="M2" s="1">
        <v>1065</v>
      </c>
      <c r="N2" s="1">
        <v>1</v>
      </c>
      <c r="O2" s="1">
        <v>0</v>
      </c>
      <c r="R2" s="1" t="s">
        <v>2</v>
      </c>
    </row>
    <row r="3" spans="1:18" x14ac:dyDescent="0.3">
      <c r="A3" s="1">
        <v>13.2</v>
      </c>
      <c r="B3" s="1">
        <v>1.78</v>
      </c>
      <c r="C3" s="1">
        <v>2.14</v>
      </c>
      <c r="D3" s="1">
        <v>11.2</v>
      </c>
      <c r="E3" s="1">
        <v>100</v>
      </c>
      <c r="F3" s="1">
        <v>2.65</v>
      </c>
      <c r="G3" s="1">
        <v>2.76</v>
      </c>
      <c r="H3" s="1">
        <f t="shared" ca="1" si="0"/>
        <v>5.7903554225783749E-2</v>
      </c>
      <c r="I3" s="1">
        <v>1.28</v>
      </c>
      <c r="J3" s="1">
        <v>4.38</v>
      </c>
      <c r="K3" s="1">
        <v>1.05</v>
      </c>
      <c r="L3" s="1">
        <v>3.4</v>
      </c>
      <c r="M3" s="1">
        <v>1050</v>
      </c>
      <c r="N3" s="1">
        <v>1</v>
      </c>
      <c r="O3" s="1">
        <f t="shared" ref="O3:O34" si="1">O2+1</f>
        <v>1</v>
      </c>
    </row>
    <row r="4" spans="1:18" x14ac:dyDescent="0.3">
      <c r="A4" s="1">
        <v>13.16</v>
      </c>
      <c r="B4" s="1">
        <v>2.36</v>
      </c>
      <c r="C4" s="1">
        <v>2.67</v>
      </c>
      <c r="D4" s="1">
        <v>18.600000000000001</v>
      </c>
      <c r="E4" s="1">
        <v>101</v>
      </c>
      <c r="F4" s="1">
        <v>2.8</v>
      </c>
      <c r="G4" s="1">
        <v>3.24</v>
      </c>
      <c r="H4" s="1">
        <f t="shared" ca="1" si="0"/>
        <v>0.43287058472357176</v>
      </c>
      <c r="I4" s="1">
        <v>2.81</v>
      </c>
      <c r="J4" s="1">
        <v>5.68</v>
      </c>
      <c r="K4" s="1">
        <v>1.03</v>
      </c>
      <c r="L4" s="1">
        <v>3.17</v>
      </c>
      <c r="M4" s="1">
        <v>1185</v>
      </c>
      <c r="N4" s="1">
        <v>1</v>
      </c>
      <c r="O4" s="1">
        <f t="shared" si="1"/>
        <v>2</v>
      </c>
      <c r="R4" s="1" t="s">
        <v>0</v>
      </c>
    </row>
    <row r="5" spans="1:18" x14ac:dyDescent="0.3">
      <c r="A5" s="1">
        <v>14.37</v>
      </c>
      <c r="B5" s="1">
        <v>1.95</v>
      </c>
      <c r="C5" s="1">
        <v>2.5</v>
      </c>
      <c r="D5" s="1">
        <v>16.8</v>
      </c>
      <c r="E5" s="1">
        <v>113</v>
      </c>
      <c r="F5" s="1">
        <v>3.85</v>
      </c>
      <c r="G5" s="1">
        <v>3.49</v>
      </c>
      <c r="H5" s="1">
        <f t="shared" ca="1" si="0"/>
        <v>0.36774914457563601</v>
      </c>
      <c r="I5" s="1">
        <v>2.1800000000000002</v>
      </c>
      <c r="J5" s="1">
        <v>7.8</v>
      </c>
      <c r="K5" s="1">
        <v>0.86</v>
      </c>
      <c r="L5" s="1">
        <v>3.45</v>
      </c>
      <c r="M5" s="1">
        <v>1480</v>
      </c>
      <c r="N5" s="1">
        <v>1</v>
      </c>
      <c r="O5" s="1">
        <f t="shared" si="1"/>
        <v>3</v>
      </c>
    </row>
    <row r="6" spans="1:18" x14ac:dyDescent="0.3">
      <c r="A6" s="1">
        <v>13.24</v>
      </c>
      <c r="B6" s="1">
        <v>2.59</v>
      </c>
      <c r="C6" s="1">
        <v>2.87</v>
      </c>
      <c r="D6" s="1">
        <v>21</v>
      </c>
      <c r="E6" s="1">
        <v>118</v>
      </c>
      <c r="F6" s="1">
        <v>2.8</v>
      </c>
      <c r="G6" s="1">
        <v>2.69</v>
      </c>
      <c r="H6" s="1">
        <f t="shared" ca="1" si="0"/>
        <v>0.54885806227696088</v>
      </c>
      <c r="I6" s="1">
        <v>1.82</v>
      </c>
      <c r="J6" s="1">
        <v>4.32</v>
      </c>
      <c r="K6" s="1">
        <v>1.04</v>
      </c>
      <c r="L6" s="1">
        <v>2.93</v>
      </c>
      <c r="M6" s="1">
        <v>735</v>
      </c>
      <c r="N6" s="1">
        <v>1</v>
      </c>
      <c r="O6" s="1">
        <f t="shared" si="1"/>
        <v>4</v>
      </c>
    </row>
    <row r="7" spans="1:18" x14ac:dyDescent="0.3">
      <c r="A7" s="1">
        <v>14.2</v>
      </c>
      <c r="B7" s="1">
        <v>1.76</v>
      </c>
      <c r="C7" s="1">
        <v>2.4500000000000002</v>
      </c>
      <c r="D7" s="1">
        <v>15.2</v>
      </c>
      <c r="E7" s="1">
        <v>112</v>
      </c>
      <c r="F7" s="1">
        <v>3.27</v>
      </c>
      <c r="G7" s="1">
        <v>3.39</v>
      </c>
      <c r="H7" s="1">
        <f t="shared" ca="1" si="0"/>
        <v>0.287664531983988</v>
      </c>
      <c r="I7" s="1">
        <v>1.97</v>
      </c>
      <c r="J7" s="1">
        <v>6.75</v>
      </c>
      <c r="K7" s="1">
        <v>1.05</v>
      </c>
      <c r="L7" s="1">
        <v>2.85</v>
      </c>
      <c r="M7" s="1">
        <v>1450</v>
      </c>
      <c r="N7" s="1">
        <v>1</v>
      </c>
      <c r="O7" s="1">
        <f t="shared" si="1"/>
        <v>5</v>
      </c>
    </row>
    <row r="8" spans="1:18" x14ac:dyDescent="0.3">
      <c r="A8" s="1">
        <v>14.39</v>
      </c>
      <c r="B8" s="1">
        <v>1.87</v>
      </c>
      <c r="C8" s="1">
        <v>2.4500000000000002</v>
      </c>
      <c r="D8" s="1">
        <v>14.6</v>
      </c>
      <c r="E8" s="1">
        <v>96</v>
      </c>
      <c r="F8" s="1">
        <v>2.5</v>
      </c>
      <c r="G8" s="1">
        <v>2.52</v>
      </c>
      <c r="H8" s="1">
        <f t="shared" ca="1" si="0"/>
        <v>0.77499775163611517</v>
      </c>
      <c r="I8" s="1">
        <v>1.98</v>
      </c>
      <c r="J8" s="1">
        <v>5.25</v>
      </c>
      <c r="K8" s="1">
        <v>1.02</v>
      </c>
      <c r="L8" s="1">
        <v>3.58</v>
      </c>
      <c r="M8" s="1">
        <v>1290</v>
      </c>
      <c r="N8" s="1">
        <v>1</v>
      </c>
      <c r="O8" s="1">
        <f t="shared" si="1"/>
        <v>6</v>
      </c>
    </row>
    <row r="9" spans="1:18" x14ac:dyDescent="0.3">
      <c r="A9" s="1">
        <v>14.06</v>
      </c>
      <c r="B9" s="1">
        <v>2.15</v>
      </c>
      <c r="C9" s="1">
        <v>2.61</v>
      </c>
      <c r="D9" s="1">
        <v>17.600000000000001</v>
      </c>
      <c r="E9" s="1">
        <v>121</v>
      </c>
      <c r="F9" s="1">
        <v>2.6</v>
      </c>
      <c r="G9" s="1">
        <v>2.5099999999999998</v>
      </c>
      <c r="H9" s="1">
        <f t="shared" ca="1" si="0"/>
        <v>0.83235394277380681</v>
      </c>
      <c r="I9" s="1">
        <v>1.25</v>
      </c>
      <c r="J9" s="1">
        <v>5.05</v>
      </c>
      <c r="K9" s="1">
        <v>1.06</v>
      </c>
      <c r="L9" s="1">
        <v>3.58</v>
      </c>
      <c r="M9" s="1">
        <v>1295</v>
      </c>
      <c r="N9" s="1">
        <v>1</v>
      </c>
      <c r="O9" s="1">
        <f t="shared" si="1"/>
        <v>7</v>
      </c>
    </row>
    <row r="10" spans="1:18" x14ac:dyDescent="0.3">
      <c r="A10" s="1">
        <v>14.83</v>
      </c>
      <c r="B10" s="1">
        <v>1.64</v>
      </c>
      <c r="C10" s="1">
        <v>2.17</v>
      </c>
      <c r="D10" s="1">
        <v>14</v>
      </c>
      <c r="E10" s="1">
        <v>97</v>
      </c>
      <c r="F10" s="1">
        <v>2.8</v>
      </c>
      <c r="G10" s="1">
        <v>2.98</v>
      </c>
      <c r="H10" s="1">
        <f t="shared" ca="1" si="0"/>
        <v>6.1423817378644996E-2</v>
      </c>
      <c r="I10" s="1">
        <v>1.98</v>
      </c>
      <c r="J10" s="1">
        <v>5.2</v>
      </c>
      <c r="K10" s="1">
        <v>1.08</v>
      </c>
      <c r="L10" s="1">
        <v>2.85</v>
      </c>
      <c r="M10" s="1">
        <v>1045</v>
      </c>
      <c r="N10" s="1">
        <v>1</v>
      </c>
      <c r="O10" s="1">
        <f t="shared" si="1"/>
        <v>8</v>
      </c>
    </row>
    <row r="11" spans="1:18" x14ac:dyDescent="0.3">
      <c r="A11" s="1">
        <v>13.86</v>
      </c>
      <c r="B11" s="1">
        <v>1.35</v>
      </c>
      <c r="C11" s="1">
        <v>2.27</v>
      </c>
      <c r="D11" s="1">
        <v>16</v>
      </c>
      <c r="E11" s="1">
        <v>98</v>
      </c>
      <c r="F11" s="1">
        <v>2.98</v>
      </c>
      <c r="G11" s="1">
        <v>3.15</v>
      </c>
      <c r="H11" s="1">
        <f t="shared" ca="1" si="0"/>
        <v>0.65342275935220628</v>
      </c>
      <c r="I11" s="1">
        <v>1.85</v>
      </c>
      <c r="J11" s="1">
        <v>7.22</v>
      </c>
      <c r="K11" s="1">
        <v>1.01</v>
      </c>
      <c r="L11" s="1">
        <v>3.55</v>
      </c>
      <c r="M11" s="1">
        <v>1045</v>
      </c>
      <c r="N11" s="1">
        <v>1</v>
      </c>
      <c r="O11" s="1">
        <f t="shared" si="1"/>
        <v>9</v>
      </c>
    </row>
    <row r="12" spans="1:18" x14ac:dyDescent="0.3">
      <c r="A12" s="1">
        <v>14.1</v>
      </c>
      <c r="B12" s="1">
        <v>2.16</v>
      </c>
      <c r="C12" s="1">
        <v>2.2999999999999998</v>
      </c>
      <c r="D12" s="1">
        <v>18</v>
      </c>
      <c r="E12" s="1">
        <v>105</v>
      </c>
      <c r="F12" s="1">
        <v>2.95</v>
      </c>
      <c r="G12" s="1">
        <v>3.32</v>
      </c>
      <c r="H12" s="1">
        <f t="shared" ca="1" si="0"/>
        <v>0.61707862721190632</v>
      </c>
      <c r="I12" s="1">
        <v>2.38</v>
      </c>
      <c r="J12" s="1">
        <v>5.75</v>
      </c>
      <c r="K12" s="1">
        <v>1.25</v>
      </c>
      <c r="L12" s="1">
        <v>3.17</v>
      </c>
      <c r="M12" s="1">
        <v>1510</v>
      </c>
      <c r="N12" s="1">
        <v>1</v>
      </c>
      <c r="O12" s="1">
        <f t="shared" si="1"/>
        <v>10</v>
      </c>
    </row>
    <row r="13" spans="1:18" x14ac:dyDescent="0.3">
      <c r="A13" s="1">
        <v>14.12</v>
      </c>
      <c r="B13" s="1">
        <v>1.48</v>
      </c>
      <c r="C13" s="1">
        <v>2.3199999999999998</v>
      </c>
      <c r="D13" s="1">
        <v>16.8</v>
      </c>
      <c r="E13" s="1">
        <v>95</v>
      </c>
      <c r="F13" s="1">
        <v>2.2000000000000002</v>
      </c>
      <c r="G13" s="1">
        <v>2.4300000000000002</v>
      </c>
      <c r="H13" s="1">
        <f t="shared" ca="1" si="0"/>
        <v>0.37130588654005547</v>
      </c>
      <c r="I13" s="1">
        <v>1.57</v>
      </c>
      <c r="J13" s="1">
        <v>5</v>
      </c>
      <c r="K13" s="1">
        <v>1.17</v>
      </c>
      <c r="L13" s="1">
        <v>2.82</v>
      </c>
      <c r="M13" s="1">
        <v>1280</v>
      </c>
      <c r="N13" s="1">
        <v>1</v>
      </c>
      <c r="O13" s="1">
        <f t="shared" si="1"/>
        <v>11</v>
      </c>
    </row>
    <row r="14" spans="1:18" x14ac:dyDescent="0.3">
      <c r="A14" s="1">
        <v>13.75</v>
      </c>
      <c r="B14" s="1">
        <v>1.73</v>
      </c>
      <c r="C14" s="1">
        <v>2.41</v>
      </c>
      <c r="D14" s="1">
        <v>16</v>
      </c>
      <c r="E14" s="1">
        <v>89</v>
      </c>
      <c r="F14" s="1">
        <v>2.6</v>
      </c>
      <c r="G14" s="1">
        <v>2.76</v>
      </c>
      <c r="H14" s="1">
        <f t="shared" ca="1" si="0"/>
        <v>0.3285527489178981</v>
      </c>
      <c r="I14" s="1">
        <v>1.81</v>
      </c>
      <c r="J14" s="1">
        <v>5.6</v>
      </c>
      <c r="K14" s="1">
        <v>1.1499999999999999</v>
      </c>
      <c r="L14" s="1">
        <v>2.9</v>
      </c>
      <c r="M14" s="1">
        <v>1320</v>
      </c>
      <c r="N14" s="1">
        <v>1</v>
      </c>
      <c r="O14" s="1">
        <f t="shared" si="1"/>
        <v>12</v>
      </c>
    </row>
    <row r="15" spans="1:18" x14ac:dyDescent="0.3">
      <c r="A15" s="1">
        <v>14.75</v>
      </c>
      <c r="B15" s="1">
        <v>1.73</v>
      </c>
      <c r="C15" s="1">
        <v>2.39</v>
      </c>
      <c r="D15" s="1">
        <v>11.4</v>
      </c>
      <c r="E15" s="1">
        <v>91</v>
      </c>
      <c r="F15" s="1">
        <v>3.1</v>
      </c>
      <c r="G15" s="1">
        <v>3.69</v>
      </c>
      <c r="H15" s="1">
        <f t="shared" ca="1" si="0"/>
        <v>0.40176872351046922</v>
      </c>
      <c r="I15" s="1">
        <v>2.81</v>
      </c>
      <c r="J15" s="1">
        <v>5.4</v>
      </c>
      <c r="K15" s="1">
        <v>1.25</v>
      </c>
      <c r="L15" s="1">
        <v>2.73</v>
      </c>
      <c r="M15" s="1">
        <v>1150</v>
      </c>
      <c r="N15" s="1">
        <v>1</v>
      </c>
      <c r="O15" s="1">
        <f t="shared" si="1"/>
        <v>13</v>
      </c>
    </row>
    <row r="16" spans="1:18" x14ac:dyDescent="0.3">
      <c r="A16" s="1">
        <v>14.38</v>
      </c>
      <c r="B16" s="1">
        <v>1.87</v>
      </c>
      <c r="C16" s="1">
        <v>2.38</v>
      </c>
      <c r="D16" s="1">
        <v>12</v>
      </c>
      <c r="E16" s="1">
        <v>102</v>
      </c>
      <c r="F16" s="1">
        <v>3.3</v>
      </c>
      <c r="G16" s="1">
        <v>3.64</v>
      </c>
      <c r="H16" s="1">
        <f t="shared" ca="1" si="0"/>
        <v>8.6042343015245382E-2</v>
      </c>
      <c r="I16" s="1">
        <v>2.96</v>
      </c>
      <c r="J16" s="1">
        <v>7.5</v>
      </c>
      <c r="K16" s="1">
        <v>1.2</v>
      </c>
      <c r="L16" s="1">
        <v>3</v>
      </c>
      <c r="M16" s="1">
        <v>1547</v>
      </c>
      <c r="N16" s="1">
        <v>1</v>
      </c>
      <c r="O16" s="1">
        <f t="shared" si="1"/>
        <v>14</v>
      </c>
    </row>
    <row r="17" spans="1:15" x14ac:dyDescent="0.3">
      <c r="A17" s="1">
        <v>13.63</v>
      </c>
      <c r="B17" s="1">
        <v>1.81</v>
      </c>
      <c r="C17" s="1">
        <v>2.7</v>
      </c>
      <c r="D17" s="1">
        <v>17.2</v>
      </c>
      <c r="E17" s="1">
        <v>112</v>
      </c>
      <c r="F17" s="1">
        <v>2.85</v>
      </c>
      <c r="G17" s="1">
        <v>2.91</v>
      </c>
      <c r="H17" s="1">
        <f t="shared" ca="1" si="0"/>
        <v>0.94280142261248334</v>
      </c>
      <c r="I17" s="1">
        <v>1.46</v>
      </c>
      <c r="J17" s="1">
        <v>7.3</v>
      </c>
      <c r="K17" s="1">
        <v>1.28</v>
      </c>
      <c r="L17" s="1">
        <v>2.88</v>
      </c>
      <c r="M17" s="1">
        <v>1310</v>
      </c>
      <c r="N17" s="1">
        <v>1</v>
      </c>
      <c r="O17" s="1">
        <f t="shared" si="1"/>
        <v>15</v>
      </c>
    </row>
    <row r="18" spans="1:15" x14ac:dyDescent="0.3">
      <c r="A18" s="1">
        <v>14.3</v>
      </c>
      <c r="B18" s="1">
        <v>1.92</v>
      </c>
      <c r="C18" s="1">
        <v>2.72</v>
      </c>
      <c r="D18" s="1">
        <v>20</v>
      </c>
      <c r="E18" s="1">
        <v>120</v>
      </c>
      <c r="F18" s="1">
        <v>2.8</v>
      </c>
      <c r="G18" s="1">
        <v>3.14</v>
      </c>
      <c r="H18" s="1">
        <f t="shared" ca="1" si="0"/>
        <v>0.29709029826401279</v>
      </c>
      <c r="I18" s="1">
        <v>1.97</v>
      </c>
      <c r="J18" s="1">
        <v>6.2</v>
      </c>
      <c r="K18" s="1">
        <v>1.07</v>
      </c>
      <c r="L18" s="1">
        <v>2.65</v>
      </c>
      <c r="M18" s="1">
        <v>1280</v>
      </c>
      <c r="N18" s="1">
        <v>1</v>
      </c>
      <c r="O18" s="1">
        <f t="shared" si="1"/>
        <v>16</v>
      </c>
    </row>
    <row r="19" spans="1:15" x14ac:dyDescent="0.3">
      <c r="A19" s="1">
        <v>13.83</v>
      </c>
      <c r="B19" s="1">
        <v>1.57</v>
      </c>
      <c r="C19" s="1">
        <v>2.62</v>
      </c>
      <c r="D19" s="1">
        <v>20</v>
      </c>
      <c r="E19" s="1">
        <v>115</v>
      </c>
      <c r="F19" s="1">
        <v>2.95</v>
      </c>
      <c r="G19" s="1">
        <v>3.4</v>
      </c>
      <c r="H19" s="1">
        <f t="shared" ca="1" si="0"/>
        <v>0.19438260648829553</v>
      </c>
      <c r="I19" s="1">
        <v>1.72</v>
      </c>
      <c r="J19" s="1">
        <v>6.6</v>
      </c>
      <c r="K19" s="1">
        <v>1.1299999999999999</v>
      </c>
      <c r="L19" s="1">
        <v>2.57</v>
      </c>
      <c r="M19" s="1">
        <v>1130</v>
      </c>
      <c r="N19" s="1">
        <v>1</v>
      </c>
      <c r="O19" s="1">
        <f t="shared" si="1"/>
        <v>17</v>
      </c>
    </row>
    <row r="20" spans="1:15" x14ac:dyDescent="0.3">
      <c r="A20" s="1">
        <v>14.19</v>
      </c>
      <c r="B20" s="1">
        <v>1.59</v>
      </c>
      <c r="C20" s="1">
        <v>2.48</v>
      </c>
      <c r="D20" s="1">
        <v>16.5</v>
      </c>
      <c r="E20" s="1">
        <v>108</v>
      </c>
      <c r="F20" s="1">
        <v>3.3</v>
      </c>
      <c r="G20" s="1">
        <v>3.93</v>
      </c>
      <c r="H20" s="1">
        <f t="shared" ca="1" si="0"/>
        <v>0.55649945049762328</v>
      </c>
      <c r="I20" s="1">
        <v>1.86</v>
      </c>
      <c r="J20" s="1">
        <v>8.6999999999999993</v>
      </c>
      <c r="K20" s="1">
        <v>1.23</v>
      </c>
      <c r="L20" s="1">
        <v>2.82</v>
      </c>
      <c r="M20" s="1">
        <v>1680</v>
      </c>
      <c r="N20" s="1">
        <v>1</v>
      </c>
      <c r="O20" s="1">
        <f t="shared" si="1"/>
        <v>18</v>
      </c>
    </row>
    <row r="21" spans="1:15" x14ac:dyDescent="0.3">
      <c r="A21" s="1">
        <v>13.64</v>
      </c>
      <c r="B21" s="1">
        <v>3.1</v>
      </c>
      <c r="C21" s="1">
        <v>2.56</v>
      </c>
      <c r="D21" s="1">
        <v>15.2</v>
      </c>
      <c r="E21" s="1">
        <v>116</v>
      </c>
      <c r="F21" s="1">
        <v>2.7</v>
      </c>
      <c r="G21" s="1">
        <v>3.03</v>
      </c>
      <c r="H21" s="1">
        <f t="shared" ca="1" si="0"/>
        <v>0.44985882793668996</v>
      </c>
      <c r="I21" s="1">
        <v>1.66</v>
      </c>
      <c r="J21" s="1">
        <v>5.0999999999999996</v>
      </c>
      <c r="K21" s="1">
        <v>0.96</v>
      </c>
      <c r="L21" s="1">
        <v>3.36</v>
      </c>
      <c r="M21" s="1">
        <v>845</v>
      </c>
      <c r="N21" s="1">
        <v>1</v>
      </c>
      <c r="O21" s="1">
        <f t="shared" si="1"/>
        <v>19</v>
      </c>
    </row>
    <row r="22" spans="1:15" x14ac:dyDescent="0.3">
      <c r="A22" s="1">
        <v>14.06</v>
      </c>
      <c r="B22" s="1">
        <v>1.63</v>
      </c>
      <c r="C22" s="1">
        <v>2.2799999999999998</v>
      </c>
      <c r="D22" s="1">
        <v>16</v>
      </c>
      <c r="E22" s="1">
        <v>126</v>
      </c>
      <c r="F22" s="1">
        <v>3</v>
      </c>
      <c r="G22" s="1">
        <v>3.17</v>
      </c>
      <c r="H22" s="1">
        <f t="shared" ca="1" si="0"/>
        <v>0.41352625556071487</v>
      </c>
      <c r="I22" s="1">
        <v>2.1</v>
      </c>
      <c r="J22" s="1">
        <v>5.65</v>
      </c>
      <c r="K22" s="1">
        <v>1.0900000000000001</v>
      </c>
      <c r="L22" s="1">
        <v>3.71</v>
      </c>
      <c r="M22" s="1">
        <v>780</v>
      </c>
      <c r="N22" s="1">
        <v>1</v>
      </c>
      <c r="O22" s="1">
        <f t="shared" si="1"/>
        <v>20</v>
      </c>
    </row>
    <row r="23" spans="1:15" x14ac:dyDescent="0.3">
      <c r="A23" s="1">
        <v>12.93</v>
      </c>
      <c r="B23" s="1">
        <v>3.8</v>
      </c>
      <c r="C23" s="1">
        <v>2.65</v>
      </c>
      <c r="D23" s="1">
        <v>18.600000000000001</v>
      </c>
      <c r="E23" s="1">
        <v>102</v>
      </c>
      <c r="F23" s="1">
        <v>2.41</v>
      </c>
      <c r="G23" s="1">
        <v>2.41</v>
      </c>
      <c r="H23" s="1">
        <f t="shared" ca="1" si="0"/>
        <v>0.61808374947799649</v>
      </c>
      <c r="I23" s="1">
        <v>1.98</v>
      </c>
      <c r="J23" s="1">
        <v>4.5</v>
      </c>
      <c r="K23" s="1">
        <v>1.03</v>
      </c>
      <c r="L23" s="1">
        <v>3.52</v>
      </c>
      <c r="M23" s="1">
        <v>770</v>
      </c>
      <c r="N23" s="1">
        <v>1</v>
      </c>
      <c r="O23" s="1">
        <f t="shared" si="1"/>
        <v>21</v>
      </c>
    </row>
    <row r="24" spans="1:15" x14ac:dyDescent="0.3">
      <c r="A24" s="1">
        <v>13.71</v>
      </c>
      <c r="B24" s="1">
        <v>1.86</v>
      </c>
      <c r="C24" s="1">
        <v>2.36</v>
      </c>
      <c r="D24" s="1">
        <v>16.600000000000001</v>
      </c>
      <c r="E24" s="1">
        <v>101</v>
      </c>
      <c r="F24" s="1">
        <v>2.61</v>
      </c>
      <c r="G24" s="1">
        <v>2.88</v>
      </c>
      <c r="H24" s="1">
        <f t="shared" ca="1" si="0"/>
        <v>0.31554712049743527</v>
      </c>
      <c r="I24" s="1">
        <v>1.69</v>
      </c>
      <c r="J24" s="1">
        <v>3.8</v>
      </c>
      <c r="K24" s="1">
        <v>1.1100000000000001</v>
      </c>
      <c r="L24" s="1">
        <v>4</v>
      </c>
      <c r="M24" s="1">
        <v>1035</v>
      </c>
      <c r="N24" s="1">
        <v>1</v>
      </c>
      <c r="O24" s="1">
        <f t="shared" si="1"/>
        <v>22</v>
      </c>
    </row>
    <row r="25" spans="1:15" x14ac:dyDescent="0.3">
      <c r="A25" s="1">
        <v>12.85</v>
      </c>
      <c r="B25" s="1">
        <v>1.6</v>
      </c>
      <c r="C25" s="1">
        <v>2.52</v>
      </c>
      <c r="D25" s="1">
        <v>17.8</v>
      </c>
      <c r="E25" s="1">
        <v>95</v>
      </c>
      <c r="F25" s="1">
        <v>2.48</v>
      </c>
      <c r="G25" s="1">
        <v>2.37</v>
      </c>
      <c r="H25" s="1">
        <f t="shared" ca="1" si="0"/>
        <v>0.3321122128337054</v>
      </c>
      <c r="I25" s="1">
        <v>1.46</v>
      </c>
      <c r="J25" s="1">
        <v>3.93</v>
      </c>
      <c r="K25" s="1">
        <v>1.0900000000000001</v>
      </c>
      <c r="L25" s="1">
        <v>3.63</v>
      </c>
      <c r="M25" s="1">
        <v>1015</v>
      </c>
      <c r="N25" s="1">
        <v>1</v>
      </c>
      <c r="O25" s="1">
        <f t="shared" si="1"/>
        <v>23</v>
      </c>
    </row>
    <row r="26" spans="1:15" x14ac:dyDescent="0.3">
      <c r="A26" s="1">
        <v>13.5</v>
      </c>
      <c r="B26" s="1">
        <v>1.81</v>
      </c>
      <c r="C26" s="1">
        <v>2.61</v>
      </c>
      <c r="D26" s="1">
        <v>20</v>
      </c>
      <c r="E26" s="1">
        <v>96</v>
      </c>
      <c r="F26" s="1">
        <v>2.5299999999999998</v>
      </c>
      <c r="G26" s="1">
        <v>2.61</v>
      </c>
      <c r="H26" s="1">
        <f t="shared" ca="1" si="0"/>
        <v>2.135616744778468E-2</v>
      </c>
      <c r="I26" s="1">
        <v>1.66</v>
      </c>
      <c r="J26" s="1">
        <v>3.52</v>
      </c>
      <c r="K26" s="1">
        <v>1.1200000000000001</v>
      </c>
      <c r="L26" s="1">
        <v>3.82</v>
      </c>
      <c r="M26" s="1">
        <v>845</v>
      </c>
      <c r="N26" s="1">
        <v>1</v>
      </c>
      <c r="O26" s="1">
        <f t="shared" si="1"/>
        <v>24</v>
      </c>
    </row>
    <row r="27" spans="1:15" x14ac:dyDescent="0.3">
      <c r="A27" s="1">
        <v>13.05</v>
      </c>
      <c r="B27" s="1">
        <v>2.0499999999999998</v>
      </c>
      <c r="C27" s="1">
        <v>3.22</v>
      </c>
      <c r="D27" s="1">
        <v>25</v>
      </c>
      <c r="E27" s="1">
        <v>124</v>
      </c>
      <c r="F27" s="1">
        <v>2.63</v>
      </c>
      <c r="G27" s="1">
        <v>2.68</v>
      </c>
      <c r="H27" s="1">
        <f t="shared" ca="1" si="0"/>
        <v>0.77499321544784894</v>
      </c>
      <c r="I27" s="1">
        <v>1.92</v>
      </c>
      <c r="J27" s="1">
        <v>3.58</v>
      </c>
      <c r="K27" s="1">
        <v>1.1299999999999999</v>
      </c>
      <c r="L27" s="1">
        <v>3.2</v>
      </c>
      <c r="M27" s="1">
        <v>830</v>
      </c>
      <c r="N27" s="1">
        <v>1</v>
      </c>
      <c r="O27" s="1">
        <f t="shared" si="1"/>
        <v>25</v>
      </c>
    </row>
    <row r="28" spans="1:15" x14ac:dyDescent="0.3">
      <c r="A28" s="1">
        <v>13.39</v>
      </c>
      <c r="B28" s="1">
        <v>1.77</v>
      </c>
      <c r="C28" s="1">
        <v>2.62</v>
      </c>
      <c r="D28" s="1">
        <v>16.100000000000001</v>
      </c>
      <c r="E28" s="1">
        <v>93</v>
      </c>
      <c r="F28" s="1">
        <v>2.85</v>
      </c>
      <c r="G28" s="1">
        <v>2.94</v>
      </c>
      <c r="H28" s="1">
        <f t="shared" ca="1" si="0"/>
        <v>0.21082038451501495</v>
      </c>
      <c r="I28" s="1">
        <v>1.45</v>
      </c>
      <c r="J28" s="1">
        <v>4.8</v>
      </c>
      <c r="K28" s="1">
        <v>0.92</v>
      </c>
      <c r="L28" s="1">
        <v>3.22</v>
      </c>
      <c r="M28" s="1">
        <v>1195</v>
      </c>
      <c r="N28" s="1">
        <v>1</v>
      </c>
      <c r="O28" s="1">
        <f t="shared" si="1"/>
        <v>26</v>
      </c>
    </row>
    <row r="29" spans="1:15" x14ac:dyDescent="0.3">
      <c r="A29" s="1">
        <v>13.3</v>
      </c>
      <c r="B29" s="1">
        <v>1.72</v>
      </c>
      <c r="C29" s="1">
        <v>2.14</v>
      </c>
      <c r="D29" s="1">
        <v>17</v>
      </c>
      <c r="E29" s="1">
        <v>94</v>
      </c>
      <c r="F29" s="1">
        <v>2.4</v>
      </c>
      <c r="G29" s="1">
        <v>2.19</v>
      </c>
      <c r="H29" s="1">
        <f t="shared" ca="1" si="0"/>
        <v>0.96800903909647362</v>
      </c>
      <c r="I29" s="1">
        <v>1.35</v>
      </c>
      <c r="J29" s="1">
        <v>3.95</v>
      </c>
      <c r="K29" s="1">
        <v>1.02</v>
      </c>
      <c r="L29" s="1">
        <v>2.77</v>
      </c>
      <c r="M29" s="1">
        <v>1285</v>
      </c>
      <c r="N29" s="1">
        <v>1</v>
      </c>
      <c r="O29" s="1">
        <f t="shared" si="1"/>
        <v>27</v>
      </c>
    </row>
    <row r="30" spans="1:15" x14ac:dyDescent="0.3">
      <c r="A30" s="1">
        <v>13.87</v>
      </c>
      <c r="B30" s="1">
        <v>1.9</v>
      </c>
      <c r="C30" s="1">
        <v>2.8</v>
      </c>
      <c r="D30" s="1">
        <v>19.399999999999999</v>
      </c>
      <c r="E30" s="1">
        <v>107</v>
      </c>
      <c r="F30" s="1">
        <v>2.95</v>
      </c>
      <c r="G30" s="1">
        <v>2.97</v>
      </c>
      <c r="H30" s="1">
        <f t="shared" ca="1" si="0"/>
        <v>2.5608669417061192E-2</v>
      </c>
      <c r="I30" s="1">
        <v>1.76</v>
      </c>
      <c r="J30" s="1">
        <v>4.5</v>
      </c>
      <c r="K30" s="1">
        <v>1.25</v>
      </c>
      <c r="L30" s="1">
        <v>3.4</v>
      </c>
      <c r="M30" s="1">
        <v>915</v>
      </c>
      <c r="N30" s="1">
        <v>1</v>
      </c>
      <c r="O30" s="1">
        <f t="shared" si="1"/>
        <v>28</v>
      </c>
    </row>
    <row r="31" spans="1:15" x14ac:dyDescent="0.3">
      <c r="A31" s="1">
        <v>14.02</v>
      </c>
      <c r="B31" s="1">
        <v>1.68</v>
      </c>
      <c r="C31" s="1">
        <v>2.21</v>
      </c>
      <c r="D31" s="1">
        <v>16</v>
      </c>
      <c r="E31" s="1">
        <v>96</v>
      </c>
      <c r="F31" s="1">
        <v>2.65</v>
      </c>
      <c r="G31" s="1">
        <v>2.33</v>
      </c>
      <c r="H31" s="1">
        <v>0.26</v>
      </c>
      <c r="I31" s="1">
        <v>1.98</v>
      </c>
      <c r="J31" s="1">
        <v>4.7</v>
      </c>
      <c r="K31" s="1">
        <v>1.04</v>
      </c>
      <c r="L31" s="1">
        <v>3.59</v>
      </c>
      <c r="M31" s="1">
        <v>1035</v>
      </c>
      <c r="N31" s="1">
        <v>1</v>
      </c>
      <c r="O31" s="1">
        <f t="shared" si="1"/>
        <v>29</v>
      </c>
    </row>
    <row r="32" spans="1:15" x14ac:dyDescent="0.3">
      <c r="A32" s="1">
        <v>13.73</v>
      </c>
      <c r="B32" s="1">
        <v>1.5</v>
      </c>
      <c r="C32" s="1">
        <v>2.7</v>
      </c>
      <c r="D32" s="1">
        <v>22.5</v>
      </c>
      <c r="E32" s="1">
        <v>101</v>
      </c>
      <c r="F32" s="1">
        <v>3</v>
      </c>
      <c r="G32" s="1">
        <v>3.25</v>
      </c>
      <c r="H32" s="1">
        <v>0.28999999999999998</v>
      </c>
      <c r="I32" s="1">
        <v>2.38</v>
      </c>
      <c r="J32" s="1">
        <v>5.7</v>
      </c>
      <c r="K32" s="1">
        <v>1.19</v>
      </c>
      <c r="L32" s="1">
        <v>2.71</v>
      </c>
      <c r="M32" s="1">
        <v>1285</v>
      </c>
      <c r="N32" s="1">
        <v>1</v>
      </c>
      <c r="O32" s="1">
        <f t="shared" si="1"/>
        <v>30</v>
      </c>
    </row>
    <row r="33" spans="1:15" x14ac:dyDescent="0.3">
      <c r="A33" s="1">
        <v>13.58</v>
      </c>
      <c r="B33" s="1">
        <v>1.66</v>
      </c>
      <c r="C33" s="1">
        <v>2.36</v>
      </c>
      <c r="D33" s="1">
        <v>19.100000000000001</v>
      </c>
      <c r="E33" s="1">
        <v>106</v>
      </c>
      <c r="F33" s="1">
        <v>2.86</v>
      </c>
      <c r="G33" s="1">
        <v>3.19</v>
      </c>
      <c r="H33" s="1">
        <v>0.22</v>
      </c>
      <c r="I33" s="1">
        <v>1.95</v>
      </c>
      <c r="J33" s="1">
        <v>6.9</v>
      </c>
      <c r="K33" s="1">
        <v>1.0900000000000001</v>
      </c>
      <c r="L33" s="1">
        <v>2.88</v>
      </c>
      <c r="M33" s="1">
        <v>1515</v>
      </c>
      <c r="N33" s="1">
        <v>1</v>
      </c>
      <c r="O33" s="1">
        <f t="shared" si="1"/>
        <v>31</v>
      </c>
    </row>
    <row r="34" spans="1:15" x14ac:dyDescent="0.3">
      <c r="A34" s="1">
        <v>13.68</v>
      </c>
      <c r="B34" s="1">
        <v>1.83</v>
      </c>
      <c r="C34" s="1">
        <v>2.36</v>
      </c>
      <c r="D34" s="1">
        <v>17.2</v>
      </c>
      <c r="E34" s="1">
        <v>104</v>
      </c>
      <c r="F34" s="1">
        <v>2.42</v>
      </c>
      <c r="G34" s="1">
        <v>2.69</v>
      </c>
      <c r="H34" s="1">
        <v>0.42</v>
      </c>
      <c r="I34" s="1">
        <v>1.97</v>
      </c>
      <c r="J34" s="1">
        <v>3.84</v>
      </c>
      <c r="K34" s="1">
        <v>1.23</v>
      </c>
      <c r="L34" s="1">
        <v>2.87</v>
      </c>
      <c r="M34" s="1">
        <v>990</v>
      </c>
      <c r="N34" s="1">
        <v>1</v>
      </c>
      <c r="O34" s="1">
        <f t="shared" si="1"/>
        <v>32</v>
      </c>
    </row>
    <row r="35" spans="1:15" x14ac:dyDescent="0.3">
      <c r="A35" s="1">
        <v>13.76</v>
      </c>
      <c r="B35" s="1">
        <v>1.53</v>
      </c>
      <c r="C35" s="1">
        <v>2.7</v>
      </c>
      <c r="D35" s="1">
        <v>19.5</v>
      </c>
      <c r="E35" s="1">
        <v>132</v>
      </c>
      <c r="F35" s="1">
        <v>2.95</v>
      </c>
      <c r="G35" s="1">
        <v>2.74</v>
      </c>
      <c r="H35" s="1">
        <v>0.5</v>
      </c>
      <c r="I35" s="1">
        <v>1.35</v>
      </c>
      <c r="J35" s="1">
        <v>5.4</v>
      </c>
      <c r="K35" s="1">
        <v>1.25</v>
      </c>
      <c r="L35" s="1">
        <v>3</v>
      </c>
      <c r="M35" s="1">
        <v>1235</v>
      </c>
      <c r="N35" s="1">
        <v>1</v>
      </c>
      <c r="O35" s="1">
        <f t="shared" ref="O35:O66" si="2">O34+1</f>
        <v>33</v>
      </c>
    </row>
    <row r="36" spans="1:15" x14ac:dyDescent="0.3">
      <c r="A36" s="1">
        <v>13.51</v>
      </c>
      <c r="B36" s="1">
        <v>1.8</v>
      </c>
      <c r="C36" s="1">
        <v>2.65</v>
      </c>
      <c r="D36" s="1">
        <v>19</v>
      </c>
      <c r="E36" s="1">
        <v>110</v>
      </c>
      <c r="F36" s="1">
        <v>2.35</v>
      </c>
      <c r="G36" s="1">
        <v>2.5299999999999998</v>
      </c>
      <c r="H36" s="1">
        <v>0.28999999999999998</v>
      </c>
      <c r="I36" s="1">
        <v>1.54</v>
      </c>
      <c r="J36" s="1">
        <v>4.2</v>
      </c>
      <c r="K36" s="1">
        <v>1.1000000000000001</v>
      </c>
      <c r="L36" s="1">
        <v>2.87</v>
      </c>
      <c r="M36" s="1">
        <v>1095</v>
      </c>
      <c r="N36" s="1">
        <v>1</v>
      </c>
      <c r="O36" s="1">
        <f t="shared" si="2"/>
        <v>34</v>
      </c>
    </row>
    <row r="37" spans="1:15" x14ac:dyDescent="0.3">
      <c r="A37" s="1">
        <v>13.48</v>
      </c>
      <c r="B37" s="1">
        <v>1.81</v>
      </c>
      <c r="C37" s="1">
        <v>2.41</v>
      </c>
      <c r="D37" s="1">
        <v>20.5</v>
      </c>
      <c r="E37" s="1">
        <v>100</v>
      </c>
      <c r="F37" s="1">
        <v>2.7</v>
      </c>
      <c r="G37" s="1">
        <v>2.98</v>
      </c>
      <c r="H37" s="1">
        <v>0.26</v>
      </c>
      <c r="I37" s="1">
        <v>1.86</v>
      </c>
      <c r="J37" s="1">
        <v>5.0999999999999996</v>
      </c>
      <c r="K37" s="1">
        <v>1.04</v>
      </c>
      <c r="L37" s="1">
        <v>3.47</v>
      </c>
      <c r="M37" s="1">
        <v>920</v>
      </c>
      <c r="N37" s="1">
        <v>1</v>
      </c>
      <c r="O37" s="1">
        <f t="shared" si="2"/>
        <v>35</v>
      </c>
    </row>
    <row r="38" spans="1:15" x14ac:dyDescent="0.3">
      <c r="A38" s="1">
        <v>13.28</v>
      </c>
      <c r="B38" s="1">
        <v>1.64</v>
      </c>
      <c r="C38" s="1">
        <v>2.84</v>
      </c>
      <c r="D38" s="1">
        <v>15.5</v>
      </c>
      <c r="E38" s="1">
        <v>110</v>
      </c>
      <c r="F38" s="1">
        <v>2.6</v>
      </c>
      <c r="G38" s="1">
        <v>2.68</v>
      </c>
      <c r="H38" s="1">
        <v>0.34</v>
      </c>
      <c r="I38" s="1">
        <v>1.36</v>
      </c>
      <c r="J38" s="1">
        <v>4.5999999999999996</v>
      </c>
      <c r="K38" s="1">
        <v>1.0900000000000001</v>
      </c>
      <c r="L38" s="1">
        <v>2.78</v>
      </c>
      <c r="M38" s="1">
        <v>880</v>
      </c>
      <c r="N38" s="1">
        <v>1</v>
      </c>
      <c r="O38" s="1">
        <f t="shared" si="2"/>
        <v>36</v>
      </c>
    </row>
    <row r="39" spans="1:15" x14ac:dyDescent="0.3">
      <c r="A39" s="1">
        <v>13.05</v>
      </c>
      <c r="B39" s="1">
        <v>1.65</v>
      </c>
      <c r="C39" s="1">
        <v>2.5499999999999998</v>
      </c>
      <c r="D39" s="1">
        <v>18</v>
      </c>
      <c r="E39" s="1">
        <v>98</v>
      </c>
      <c r="F39" s="1">
        <v>2.4500000000000002</v>
      </c>
      <c r="G39" s="1">
        <v>2.4300000000000002</v>
      </c>
      <c r="H39" s="1">
        <v>0.28999999999999998</v>
      </c>
      <c r="I39" s="1">
        <v>1.44</v>
      </c>
      <c r="J39" s="1">
        <v>4.25</v>
      </c>
      <c r="K39" s="1">
        <v>1.1200000000000001</v>
      </c>
      <c r="L39" s="1">
        <v>2.5099999999999998</v>
      </c>
      <c r="M39" s="1">
        <v>1105</v>
      </c>
      <c r="N39" s="1">
        <v>1</v>
      </c>
      <c r="O39" s="1">
        <f t="shared" si="2"/>
        <v>37</v>
      </c>
    </row>
    <row r="40" spans="1:15" x14ac:dyDescent="0.3">
      <c r="A40" s="1">
        <v>13.07</v>
      </c>
      <c r="B40" s="1">
        <v>1.5</v>
      </c>
      <c r="C40" s="1">
        <v>2.1</v>
      </c>
      <c r="D40" s="1">
        <v>15.5</v>
      </c>
      <c r="E40" s="1">
        <v>98</v>
      </c>
      <c r="F40" s="1">
        <v>2.4</v>
      </c>
      <c r="G40" s="1">
        <v>2.64</v>
      </c>
      <c r="H40" s="1">
        <v>0.28000000000000003</v>
      </c>
      <c r="I40" s="1">
        <v>1.37</v>
      </c>
      <c r="J40" s="1">
        <v>3.7</v>
      </c>
      <c r="K40" s="1">
        <v>1.18</v>
      </c>
      <c r="L40" s="1">
        <v>2.69</v>
      </c>
      <c r="M40" s="1">
        <v>1020</v>
      </c>
      <c r="N40" s="1">
        <v>1</v>
      </c>
      <c r="O40" s="1">
        <f t="shared" si="2"/>
        <v>38</v>
      </c>
    </row>
    <row r="41" spans="1:15" x14ac:dyDescent="0.3">
      <c r="A41" s="1">
        <v>14.22</v>
      </c>
      <c r="B41" s="1">
        <v>3.99</v>
      </c>
      <c r="C41" s="1">
        <v>2.5099999999999998</v>
      </c>
      <c r="D41" s="1">
        <v>13.2</v>
      </c>
      <c r="E41" s="1">
        <v>128</v>
      </c>
      <c r="F41" s="1">
        <v>3</v>
      </c>
      <c r="G41" s="1">
        <v>3.04</v>
      </c>
      <c r="H41" s="1">
        <v>0.2</v>
      </c>
      <c r="I41" s="1">
        <v>2.08</v>
      </c>
      <c r="J41" s="1">
        <v>5.0999999999999996</v>
      </c>
      <c r="K41" s="1">
        <v>0.89</v>
      </c>
      <c r="L41" s="1">
        <v>3.53</v>
      </c>
      <c r="M41" s="1">
        <v>760</v>
      </c>
      <c r="N41" s="1">
        <v>1</v>
      </c>
      <c r="O41" s="1">
        <f t="shared" si="2"/>
        <v>39</v>
      </c>
    </row>
    <row r="42" spans="1:15" x14ac:dyDescent="0.3">
      <c r="A42" s="1">
        <v>13.56</v>
      </c>
      <c r="B42" s="1">
        <v>1.71</v>
      </c>
      <c r="C42" s="1">
        <v>2.31</v>
      </c>
      <c r="D42" s="1">
        <v>16.2</v>
      </c>
      <c r="E42" s="1">
        <v>117</v>
      </c>
      <c r="F42" s="1">
        <v>3.15</v>
      </c>
      <c r="G42" s="1">
        <v>3.29</v>
      </c>
      <c r="H42" s="1">
        <v>0.34</v>
      </c>
      <c r="I42" s="1">
        <v>2.34</v>
      </c>
      <c r="J42" s="1">
        <v>6.13</v>
      </c>
      <c r="K42" s="1">
        <v>0.95</v>
      </c>
      <c r="L42" s="1">
        <v>3.38</v>
      </c>
      <c r="M42" s="1">
        <v>795</v>
      </c>
      <c r="N42" s="1">
        <v>1</v>
      </c>
      <c r="O42" s="1">
        <f t="shared" si="2"/>
        <v>40</v>
      </c>
    </row>
    <row r="43" spans="1:15" x14ac:dyDescent="0.3">
      <c r="A43" s="1">
        <v>13.41</v>
      </c>
      <c r="B43" s="1">
        <v>3.84</v>
      </c>
      <c r="C43" s="1">
        <v>2.12</v>
      </c>
      <c r="D43" s="1">
        <v>18.8</v>
      </c>
      <c r="E43" s="1">
        <v>90</v>
      </c>
      <c r="F43" s="1">
        <v>2.4500000000000002</v>
      </c>
      <c r="G43" s="1">
        <v>2.68</v>
      </c>
      <c r="H43" s="1">
        <v>0.27</v>
      </c>
      <c r="I43" s="1">
        <v>1.48</v>
      </c>
      <c r="J43" s="1">
        <v>4.28</v>
      </c>
      <c r="K43" s="1">
        <v>0.91</v>
      </c>
      <c r="L43" s="1">
        <v>3</v>
      </c>
      <c r="M43" s="1">
        <v>1035</v>
      </c>
      <c r="N43" s="1">
        <v>1</v>
      </c>
      <c r="O43" s="1">
        <f t="shared" si="2"/>
        <v>41</v>
      </c>
    </row>
    <row r="44" spans="1:15" x14ac:dyDescent="0.3">
      <c r="A44" s="1">
        <v>13.88</v>
      </c>
      <c r="B44" s="1">
        <v>1.89</v>
      </c>
      <c r="C44" s="1">
        <v>2.59</v>
      </c>
      <c r="D44" s="1">
        <v>15</v>
      </c>
      <c r="E44" s="1">
        <v>101</v>
      </c>
      <c r="F44" s="1">
        <v>3.25</v>
      </c>
      <c r="G44" s="1">
        <v>3.56</v>
      </c>
      <c r="H44" s="1">
        <v>0.17</v>
      </c>
      <c r="I44" s="1">
        <v>1.7</v>
      </c>
      <c r="J44" s="1">
        <v>5.43</v>
      </c>
      <c r="K44" s="1">
        <v>0.88</v>
      </c>
      <c r="L44" s="1">
        <v>3.56</v>
      </c>
      <c r="M44" s="1">
        <v>1095</v>
      </c>
      <c r="N44" s="1">
        <v>1</v>
      </c>
      <c r="O44" s="1">
        <f t="shared" si="2"/>
        <v>42</v>
      </c>
    </row>
    <row r="45" spans="1:15" x14ac:dyDescent="0.3">
      <c r="A45" s="1">
        <v>13.24</v>
      </c>
      <c r="B45" s="1">
        <v>3.98</v>
      </c>
      <c r="C45" s="1">
        <v>2.29</v>
      </c>
      <c r="D45" s="1">
        <v>17.5</v>
      </c>
      <c r="E45" s="1">
        <v>103</v>
      </c>
      <c r="F45" s="1">
        <v>2.64</v>
      </c>
      <c r="G45" s="1">
        <v>2.63</v>
      </c>
      <c r="H45" s="1">
        <v>0.32</v>
      </c>
      <c r="I45" s="1">
        <v>1.66</v>
      </c>
      <c r="J45" s="1">
        <v>4.3600000000000003</v>
      </c>
      <c r="K45" s="1">
        <v>0.82</v>
      </c>
      <c r="L45" s="1">
        <v>3</v>
      </c>
      <c r="M45" s="1">
        <v>680</v>
      </c>
      <c r="N45" s="1">
        <v>1</v>
      </c>
      <c r="O45" s="1">
        <f t="shared" si="2"/>
        <v>43</v>
      </c>
    </row>
    <row r="46" spans="1:15" x14ac:dyDescent="0.3">
      <c r="A46" s="1">
        <v>13.05</v>
      </c>
      <c r="B46" s="1">
        <v>1.77</v>
      </c>
      <c r="C46" s="1">
        <v>2.1</v>
      </c>
      <c r="D46" s="1">
        <v>17</v>
      </c>
      <c r="E46" s="1">
        <v>107</v>
      </c>
      <c r="F46" s="1">
        <v>3</v>
      </c>
      <c r="G46" s="1">
        <v>3</v>
      </c>
      <c r="H46" s="1">
        <v>0.28000000000000003</v>
      </c>
      <c r="I46" s="1">
        <v>2.0299999999999998</v>
      </c>
      <c r="J46" s="1">
        <v>5.04</v>
      </c>
      <c r="K46" s="1">
        <v>0.88</v>
      </c>
      <c r="L46" s="1">
        <v>3.35</v>
      </c>
      <c r="M46" s="1">
        <v>885</v>
      </c>
      <c r="N46" s="1">
        <v>1</v>
      </c>
      <c r="O46" s="1">
        <f t="shared" si="2"/>
        <v>44</v>
      </c>
    </row>
    <row r="47" spans="1:15" x14ac:dyDescent="0.3">
      <c r="A47" s="1">
        <v>14.21</v>
      </c>
      <c r="B47" s="1">
        <v>4.04</v>
      </c>
      <c r="C47" s="1">
        <v>2.44</v>
      </c>
      <c r="D47" s="1">
        <v>18.899999999999999</v>
      </c>
      <c r="E47" s="1">
        <v>111</v>
      </c>
      <c r="F47" s="1">
        <v>2.85</v>
      </c>
      <c r="G47" s="1">
        <v>2.65</v>
      </c>
      <c r="H47" s="1">
        <v>0.3</v>
      </c>
      <c r="I47" s="1">
        <v>1.25</v>
      </c>
      <c r="J47" s="1">
        <v>5.24</v>
      </c>
      <c r="K47" s="1">
        <v>0.87</v>
      </c>
      <c r="L47" s="1">
        <v>3.33</v>
      </c>
      <c r="M47" s="1">
        <v>1080</v>
      </c>
      <c r="N47" s="1">
        <v>1</v>
      </c>
      <c r="O47" s="1">
        <f t="shared" si="2"/>
        <v>45</v>
      </c>
    </row>
    <row r="48" spans="1:15" x14ac:dyDescent="0.3">
      <c r="A48" s="1">
        <v>14.38</v>
      </c>
      <c r="B48" s="1">
        <v>3.59</v>
      </c>
      <c r="C48" s="1">
        <v>2.2799999999999998</v>
      </c>
      <c r="D48" s="1">
        <v>16</v>
      </c>
      <c r="E48" s="1">
        <v>102</v>
      </c>
      <c r="F48" s="1">
        <v>3.25</v>
      </c>
      <c r="G48" s="1">
        <v>3.17</v>
      </c>
      <c r="H48" s="1">
        <v>0.27</v>
      </c>
      <c r="I48" s="1">
        <v>2.19</v>
      </c>
      <c r="J48" s="1">
        <v>4.9000000000000004</v>
      </c>
      <c r="K48" s="1">
        <v>1.04</v>
      </c>
      <c r="L48" s="1">
        <v>3.44</v>
      </c>
      <c r="M48" s="1">
        <v>1065</v>
      </c>
      <c r="N48" s="1">
        <v>1</v>
      </c>
      <c r="O48" s="1">
        <f t="shared" si="2"/>
        <v>46</v>
      </c>
    </row>
    <row r="49" spans="1:15" x14ac:dyDescent="0.3">
      <c r="A49" s="1">
        <v>13.9</v>
      </c>
      <c r="B49" s="1">
        <v>1.68</v>
      </c>
      <c r="C49" s="1">
        <v>2.12</v>
      </c>
      <c r="D49" s="1">
        <v>16</v>
      </c>
      <c r="E49" s="1">
        <v>101</v>
      </c>
      <c r="F49" s="1">
        <v>3.1</v>
      </c>
      <c r="G49" s="1">
        <v>3.39</v>
      </c>
      <c r="H49" s="1">
        <v>0.21</v>
      </c>
      <c r="I49" s="1">
        <v>2.14</v>
      </c>
      <c r="J49" s="1">
        <v>6.1</v>
      </c>
      <c r="K49" s="1">
        <v>0.91</v>
      </c>
      <c r="L49" s="1">
        <v>3.33</v>
      </c>
      <c r="M49" s="1">
        <v>985</v>
      </c>
      <c r="N49" s="1">
        <v>1</v>
      </c>
      <c r="O49" s="1">
        <f t="shared" si="2"/>
        <v>47</v>
      </c>
    </row>
    <row r="50" spans="1:15" x14ac:dyDescent="0.3">
      <c r="A50" s="1">
        <v>14.1</v>
      </c>
      <c r="B50" s="1">
        <v>2.02</v>
      </c>
      <c r="C50" s="1">
        <v>2.4</v>
      </c>
      <c r="D50" s="1">
        <v>18.8</v>
      </c>
      <c r="E50" s="1">
        <v>103</v>
      </c>
      <c r="F50" s="1">
        <v>2.75</v>
      </c>
      <c r="G50" s="1">
        <v>2.92</v>
      </c>
      <c r="H50" s="1">
        <v>0.32</v>
      </c>
      <c r="I50" s="1">
        <v>2.38</v>
      </c>
      <c r="J50" s="1">
        <v>6.2</v>
      </c>
      <c r="K50" s="1">
        <v>1.07</v>
      </c>
      <c r="L50" s="1">
        <v>2.75</v>
      </c>
      <c r="M50" s="1">
        <v>1060</v>
      </c>
      <c r="N50" s="1">
        <v>1</v>
      </c>
      <c r="O50" s="1">
        <f t="shared" si="2"/>
        <v>48</v>
      </c>
    </row>
    <row r="51" spans="1:15" x14ac:dyDescent="0.3">
      <c r="A51" s="1">
        <v>13.94</v>
      </c>
      <c r="B51" s="1">
        <v>1.73</v>
      </c>
      <c r="C51" s="1">
        <v>2.27</v>
      </c>
      <c r="D51" s="1">
        <v>17.399999999999999</v>
      </c>
      <c r="E51" s="1">
        <v>108</v>
      </c>
      <c r="F51" s="1">
        <v>2.88</v>
      </c>
      <c r="G51" s="1">
        <v>3.54</v>
      </c>
      <c r="H51" s="1">
        <v>0.32</v>
      </c>
      <c r="I51" s="1">
        <v>2.08</v>
      </c>
      <c r="J51" s="1">
        <v>8.9</v>
      </c>
      <c r="K51" s="1">
        <v>1.1200000000000001</v>
      </c>
      <c r="L51" s="1">
        <v>3.1</v>
      </c>
      <c r="M51" s="1">
        <v>1260</v>
      </c>
      <c r="N51" s="1">
        <v>1</v>
      </c>
      <c r="O51" s="1">
        <f t="shared" si="2"/>
        <v>49</v>
      </c>
    </row>
    <row r="52" spans="1:15" x14ac:dyDescent="0.3">
      <c r="A52" s="1">
        <v>13.05</v>
      </c>
      <c r="B52" s="1">
        <v>1.73</v>
      </c>
      <c r="C52" s="1">
        <v>2.04</v>
      </c>
      <c r="D52" s="1">
        <v>12.4</v>
      </c>
      <c r="E52" s="1">
        <v>92</v>
      </c>
      <c r="F52" s="1">
        <v>2.72</v>
      </c>
      <c r="G52" s="1">
        <v>3.27</v>
      </c>
      <c r="H52" s="1">
        <v>0.17</v>
      </c>
      <c r="I52" s="1">
        <v>2.91</v>
      </c>
      <c r="J52" s="1">
        <v>7.2</v>
      </c>
      <c r="K52" s="1">
        <v>1.1200000000000001</v>
      </c>
      <c r="L52" s="1">
        <v>2.91</v>
      </c>
      <c r="M52" s="1">
        <v>1150</v>
      </c>
      <c r="N52" s="1">
        <v>1</v>
      </c>
      <c r="O52" s="1">
        <f t="shared" si="2"/>
        <v>50</v>
      </c>
    </row>
    <row r="53" spans="1:15" x14ac:dyDescent="0.3">
      <c r="A53" s="1">
        <v>13.83</v>
      </c>
      <c r="B53" s="1">
        <v>1.65</v>
      </c>
      <c r="C53" s="1">
        <v>2.6</v>
      </c>
      <c r="D53" s="1">
        <v>17.2</v>
      </c>
      <c r="E53" s="1">
        <v>94</v>
      </c>
      <c r="F53" s="1">
        <v>2.4500000000000002</v>
      </c>
      <c r="G53" s="1">
        <v>2.99</v>
      </c>
      <c r="H53" s="1">
        <v>0.22</v>
      </c>
      <c r="I53" s="1">
        <v>2.29</v>
      </c>
      <c r="J53" s="1">
        <v>5.6</v>
      </c>
      <c r="K53" s="1">
        <v>1.24</v>
      </c>
      <c r="L53" s="1">
        <v>3.37</v>
      </c>
      <c r="M53" s="1">
        <v>1265</v>
      </c>
      <c r="N53" s="1">
        <v>1</v>
      </c>
      <c r="O53" s="1">
        <f t="shared" si="2"/>
        <v>51</v>
      </c>
    </row>
    <row r="54" spans="1:15" x14ac:dyDescent="0.3">
      <c r="A54" s="1">
        <v>13.82</v>
      </c>
      <c r="B54" s="1">
        <v>1.75</v>
      </c>
      <c r="C54" s="1">
        <v>2.42</v>
      </c>
      <c r="D54" s="1">
        <v>14</v>
      </c>
      <c r="E54" s="1">
        <v>111</v>
      </c>
      <c r="F54" s="1">
        <v>3.88</v>
      </c>
      <c r="G54" s="1">
        <v>3.74</v>
      </c>
      <c r="H54" s="1">
        <v>0.32</v>
      </c>
      <c r="I54" s="1">
        <v>1.87</v>
      </c>
      <c r="J54" s="1">
        <v>7.05</v>
      </c>
      <c r="K54" s="1">
        <v>1.01</v>
      </c>
      <c r="L54" s="1">
        <v>3.26</v>
      </c>
      <c r="M54" s="1">
        <v>1190</v>
      </c>
      <c r="N54" s="1">
        <v>1</v>
      </c>
      <c r="O54" s="1">
        <f t="shared" si="2"/>
        <v>52</v>
      </c>
    </row>
    <row r="55" spans="1:15" x14ac:dyDescent="0.3">
      <c r="A55" s="1">
        <v>13.77</v>
      </c>
      <c r="B55" s="1">
        <v>1.9</v>
      </c>
      <c r="C55" s="1">
        <v>2.68</v>
      </c>
      <c r="D55" s="1">
        <v>17.100000000000001</v>
      </c>
      <c r="E55" s="1">
        <v>115</v>
      </c>
      <c r="F55" s="1">
        <v>3</v>
      </c>
      <c r="G55" s="1">
        <v>2.79</v>
      </c>
      <c r="H55" s="1">
        <v>0.39</v>
      </c>
      <c r="I55" s="1">
        <v>1.68</v>
      </c>
      <c r="J55" s="1">
        <v>6.3</v>
      </c>
      <c r="K55" s="1">
        <v>1.1299999999999999</v>
      </c>
      <c r="L55" s="1">
        <v>2.93</v>
      </c>
      <c r="M55" s="1">
        <v>1375</v>
      </c>
      <c r="N55" s="1">
        <v>1</v>
      </c>
      <c r="O55" s="1">
        <f t="shared" si="2"/>
        <v>53</v>
      </c>
    </row>
    <row r="56" spans="1:15" x14ac:dyDescent="0.3">
      <c r="A56" s="1">
        <v>13.74</v>
      </c>
      <c r="B56" s="1">
        <v>1.67</v>
      </c>
      <c r="C56" s="1">
        <v>2.25</v>
      </c>
      <c r="D56" s="1">
        <v>16.399999999999999</v>
      </c>
      <c r="E56" s="1">
        <v>118</v>
      </c>
      <c r="F56" s="1">
        <v>2.6</v>
      </c>
      <c r="G56" s="1">
        <v>2.9</v>
      </c>
      <c r="H56" s="1">
        <v>0.21</v>
      </c>
      <c r="I56" s="1">
        <v>1.62</v>
      </c>
      <c r="J56" s="1">
        <v>5.85</v>
      </c>
      <c r="K56" s="1">
        <v>0.92</v>
      </c>
      <c r="L56" s="1">
        <v>3.2</v>
      </c>
      <c r="M56" s="1">
        <v>1060</v>
      </c>
      <c r="N56" s="1">
        <v>1</v>
      </c>
      <c r="O56" s="1">
        <f t="shared" si="2"/>
        <v>54</v>
      </c>
    </row>
    <row r="57" spans="1:15" x14ac:dyDescent="0.3">
      <c r="A57" s="1">
        <v>13.56</v>
      </c>
      <c r="B57" s="1">
        <v>1.73</v>
      </c>
      <c r="C57" s="1">
        <v>2.46</v>
      </c>
      <c r="D57" s="1">
        <v>20.5</v>
      </c>
      <c r="E57" s="1">
        <v>116</v>
      </c>
      <c r="F57" s="1">
        <v>2.96</v>
      </c>
      <c r="G57" s="1">
        <v>2.78</v>
      </c>
      <c r="H57" s="1">
        <v>0.2</v>
      </c>
      <c r="I57" s="1">
        <v>2.4500000000000002</v>
      </c>
      <c r="J57" s="1">
        <v>6.25</v>
      </c>
      <c r="K57" s="1">
        <v>0.98</v>
      </c>
      <c r="L57" s="1">
        <v>3.03</v>
      </c>
      <c r="M57" s="1">
        <v>1120</v>
      </c>
      <c r="N57" s="1">
        <v>1</v>
      </c>
      <c r="O57" s="1">
        <f t="shared" si="2"/>
        <v>55</v>
      </c>
    </row>
    <row r="58" spans="1:15" x14ac:dyDescent="0.3">
      <c r="A58" s="1">
        <v>14.22</v>
      </c>
      <c r="B58" s="1">
        <v>1.7</v>
      </c>
      <c r="C58" s="1">
        <v>2.2999999999999998</v>
      </c>
      <c r="D58" s="1">
        <v>16.3</v>
      </c>
      <c r="E58" s="1">
        <v>118</v>
      </c>
      <c r="F58" s="1">
        <v>3.2</v>
      </c>
      <c r="G58" s="1">
        <v>3</v>
      </c>
      <c r="H58" s="1">
        <v>0.26</v>
      </c>
      <c r="I58" s="1">
        <v>2.0299999999999998</v>
      </c>
      <c r="J58" s="1">
        <v>6.38</v>
      </c>
      <c r="K58" s="1">
        <v>0.94</v>
      </c>
      <c r="L58" s="1">
        <v>3.31</v>
      </c>
      <c r="M58" s="1">
        <v>970</v>
      </c>
      <c r="N58" s="1">
        <v>1</v>
      </c>
      <c r="O58" s="1">
        <f t="shared" si="2"/>
        <v>56</v>
      </c>
    </row>
    <row r="59" spans="1:15" x14ac:dyDescent="0.3">
      <c r="A59" s="1">
        <v>13.29</v>
      </c>
      <c r="B59" s="1">
        <v>1.97</v>
      </c>
      <c r="C59" s="1">
        <v>2.68</v>
      </c>
      <c r="D59" s="1">
        <v>16.8</v>
      </c>
      <c r="E59" s="1">
        <v>102</v>
      </c>
      <c r="F59" s="1">
        <v>3</v>
      </c>
      <c r="G59" s="1">
        <v>3.23</v>
      </c>
      <c r="H59" s="1">
        <v>0.31</v>
      </c>
      <c r="I59" s="1">
        <v>1.66</v>
      </c>
      <c r="J59" s="1">
        <v>6</v>
      </c>
      <c r="K59" s="1">
        <v>1.07</v>
      </c>
      <c r="L59" s="1">
        <v>2.84</v>
      </c>
      <c r="M59" s="1">
        <v>1270</v>
      </c>
      <c r="N59" s="1">
        <v>1</v>
      </c>
      <c r="O59" s="1">
        <f t="shared" si="2"/>
        <v>57</v>
      </c>
    </row>
    <row r="60" spans="1:15" x14ac:dyDescent="0.3">
      <c r="A60" s="1">
        <v>13.72</v>
      </c>
      <c r="B60" s="1">
        <v>1.43</v>
      </c>
      <c r="C60" s="1">
        <v>2.5</v>
      </c>
      <c r="D60" s="1">
        <v>16.7</v>
      </c>
      <c r="E60" s="1">
        <v>108</v>
      </c>
      <c r="F60" s="1">
        <v>3.4</v>
      </c>
      <c r="G60" s="1">
        <v>3.67</v>
      </c>
      <c r="H60" s="1">
        <v>0.19</v>
      </c>
      <c r="I60" s="1">
        <v>2.04</v>
      </c>
      <c r="J60" s="1">
        <v>6.8</v>
      </c>
      <c r="K60" s="1">
        <v>0.89</v>
      </c>
      <c r="L60" s="1">
        <v>2.87</v>
      </c>
      <c r="M60" s="1">
        <v>1285</v>
      </c>
      <c r="N60" s="1">
        <v>1</v>
      </c>
      <c r="O60" s="1">
        <f t="shared" si="2"/>
        <v>58</v>
      </c>
    </row>
    <row r="61" spans="1:15" x14ac:dyDescent="0.3">
      <c r="A61" s="1">
        <v>12.37</v>
      </c>
      <c r="B61" s="1">
        <v>0.94</v>
      </c>
      <c r="C61" s="1">
        <v>1.36</v>
      </c>
      <c r="D61" s="1">
        <v>10.6</v>
      </c>
      <c r="E61" s="1">
        <v>88</v>
      </c>
      <c r="F61" s="1">
        <v>1.98</v>
      </c>
      <c r="G61" s="1">
        <v>0.56999999999999995</v>
      </c>
      <c r="H61" s="1">
        <v>0.28000000000000003</v>
      </c>
      <c r="I61" s="1">
        <v>0.42</v>
      </c>
      <c r="J61" s="1">
        <v>1.95</v>
      </c>
      <c r="K61" s="1">
        <v>1.05</v>
      </c>
      <c r="L61" s="1">
        <v>1.82</v>
      </c>
      <c r="M61" s="1">
        <v>520</v>
      </c>
      <c r="N61" s="1">
        <v>2</v>
      </c>
      <c r="O61" s="1">
        <f t="shared" si="2"/>
        <v>59</v>
      </c>
    </row>
    <row r="62" spans="1:15" x14ac:dyDescent="0.3">
      <c r="A62" s="1">
        <v>12.33</v>
      </c>
      <c r="B62" s="1">
        <v>1.1000000000000001</v>
      </c>
      <c r="C62" s="1">
        <v>2.2799999999999998</v>
      </c>
      <c r="D62" s="1">
        <v>16</v>
      </c>
      <c r="E62" s="1">
        <v>101</v>
      </c>
      <c r="F62" s="1">
        <v>2.0499999999999998</v>
      </c>
      <c r="G62" s="1">
        <v>1.0900000000000001</v>
      </c>
      <c r="H62" s="1">
        <v>0.63</v>
      </c>
      <c r="I62" s="1">
        <v>0.41</v>
      </c>
      <c r="J62" s="1">
        <v>3.27</v>
      </c>
      <c r="K62" s="1">
        <v>1.25</v>
      </c>
      <c r="L62" s="1">
        <v>1.67</v>
      </c>
      <c r="M62" s="1">
        <v>680</v>
      </c>
      <c r="N62" s="1">
        <v>2</v>
      </c>
      <c r="O62" s="1">
        <f t="shared" si="2"/>
        <v>60</v>
      </c>
    </row>
    <row r="63" spans="1:15" x14ac:dyDescent="0.3">
      <c r="A63" s="1">
        <v>12.64</v>
      </c>
      <c r="B63" s="1">
        <v>1.36</v>
      </c>
      <c r="C63" s="1">
        <v>2.02</v>
      </c>
      <c r="D63" s="1">
        <v>16.8</v>
      </c>
      <c r="E63" s="1">
        <v>100</v>
      </c>
      <c r="F63" s="1">
        <v>2.02</v>
      </c>
      <c r="G63" s="1">
        <v>1.41</v>
      </c>
      <c r="H63" s="1">
        <v>0.53</v>
      </c>
      <c r="I63" s="1">
        <v>0.62</v>
      </c>
      <c r="J63" s="1">
        <v>5.75</v>
      </c>
      <c r="K63" s="1">
        <v>0.98</v>
      </c>
      <c r="L63" s="1">
        <v>1.59</v>
      </c>
      <c r="M63" s="1">
        <v>450</v>
      </c>
      <c r="N63" s="1">
        <v>2</v>
      </c>
      <c r="O63" s="1">
        <f t="shared" si="2"/>
        <v>61</v>
      </c>
    </row>
    <row r="64" spans="1:15" x14ac:dyDescent="0.3">
      <c r="A64" s="1">
        <v>13.67</v>
      </c>
      <c r="B64" s="1">
        <v>1.25</v>
      </c>
      <c r="C64" s="1">
        <v>1.92</v>
      </c>
      <c r="D64" s="1">
        <v>18</v>
      </c>
      <c r="E64" s="1">
        <v>94</v>
      </c>
      <c r="F64" s="1">
        <v>2.1</v>
      </c>
      <c r="G64" s="1">
        <v>1.79</v>
      </c>
      <c r="H64" s="1">
        <v>0.32</v>
      </c>
      <c r="I64" s="1">
        <v>0.73</v>
      </c>
      <c r="J64" s="1">
        <v>3.8</v>
      </c>
      <c r="K64" s="1">
        <v>1.23</v>
      </c>
      <c r="L64" s="1">
        <v>2.46</v>
      </c>
      <c r="M64" s="1">
        <v>630</v>
      </c>
      <c r="N64" s="1">
        <v>2</v>
      </c>
      <c r="O64" s="1">
        <f t="shared" si="2"/>
        <v>62</v>
      </c>
    </row>
    <row r="65" spans="1:15" x14ac:dyDescent="0.3">
      <c r="A65" s="1">
        <v>12.37</v>
      </c>
      <c r="B65" s="1">
        <v>1.1299999999999999</v>
      </c>
      <c r="C65" s="1">
        <v>2.16</v>
      </c>
      <c r="D65" s="1">
        <v>19</v>
      </c>
      <c r="E65" s="1">
        <v>87</v>
      </c>
      <c r="F65" s="1">
        <v>3.5</v>
      </c>
      <c r="G65" s="1">
        <v>3.1</v>
      </c>
      <c r="H65" s="1">
        <v>0.19</v>
      </c>
      <c r="I65" s="1">
        <v>1.87</v>
      </c>
      <c r="J65" s="1">
        <v>4.45</v>
      </c>
      <c r="K65" s="1">
        <v>1.22</v>
      </c>
      <c r="L65" s="1">
        <v>2.87</v>
      </c>
      <c r="M65" s="1">
        <v>420</v>
      </c>
      <c r="N65" s="1">
        <v>2</v>
      </c>
      <c r="O65" s="1">
        <f t="shared" si="2"/>
        <v>63</v>
      </c>
    </row>
    <row r="66" spans="1:15" x14ac:dyDescent="0.3">
      <c r="A66" s="1">
        <v>12.17</v>
      </c>
      <c r="B66" s="1">
        <v>1.45</v>
      </c>
      <c r="C66" s="1">
        <v>2.5299999999999998</v>
      </c>
      <c r="D66" s="1">
        <v>19</v>
      </c>
      <c r="E66" s="1">
        <v>104</v>
      </c>
      <c r="F66" s="1">
        <v>1.89</v>
      </c>
      <c r="G66" s="1">
        <v>1.75</v>
      </c>
      <c r="H66" s="1">
        <v>0.45</v>
      </c>
      <c r="I66" s="1">
        <v>1.03</v>
      </c>
      <c r="J66" s="1">
        <v>2.95</v>
      </c>
      <c r="K66" s="1">
        <v>1.45</v>
      </c>
      <c r="L66" s="1">
        <v>2.23</v>
      </c>
      <c r="M66" s="1">
        <v>355</v>
      </c>
      <c r="N66" s="1">
        <v>2</v>
      </c>
      <c r="O66" s="1">
        <f t="shared" si="2"/>
        <v>64</v>
      </c>
    </row>
    <row r="67" spans="1:15" x14ac:dyDescent="0.3">
      <c r="A67" s="1">
        <v>12.37</v>
      </c>
      <c r="B67" s="1">
        <v>1.21</v>
      </c>
      <c r="C67" s="1">
        <v>2.56</v>
      </c>
      <c r="D67" s="1">
        <v>18.100000000000001</v>
      </c>
      <c r="E67" s="1">
        <v>98</v>
      </c>
      <c r="F67" s="1">
        <v>2.42</v>
      </c>
      <c r="G67" s="1">
        <v>2.65</v>
      </c>
      <c r="H67" s="1">
        <v>0.37</v>
      </c>
      <c r="I67" s="1">
        <v>2.08</v>
      </c>
      <c r="J67" s="1">
        <v>4.5999999999999996</v>
      </c>
      <c r="K67" s="1">
        <v>1.19</v>
      </c>
      <c r="L67" s="1">
        <v>2.2999999999999998</v>
      </c>
      <c r="M67" s="1">
        <v>678</v>
      </c>
      <c r="N67" s="1">
        <v>2</v>
      </c>
      <c r="O67" s="1">
        <f t="shared" ref="O67:O98" si="3">O66+1</f>
        <v>65</v>
      </c>
    </row>
    <row r="68" spans="1:15" x14ac:dyDescent="0.3">
      <c r="A68" s="1">
        <v>13.11</v>
      </c>
      <c r="B68" s="1">
        <v>1.01</v>
      </c>
      <c r="C68" s="1">
        <v>1.7</v>
      </c>
      <c r="D68" s="1">
        <v>15</v>
      </c>
      <c r="E68" s="1">
        <v>78</v>
      </c>
      <c r="F68" s="1">
        <v>2.98</v>
      </c>
      <c r="G68" s="1">
        <v>3.18</v>
      </c>
      <c r="H68" s="1">
        <v>0.26</v>
      </c>
      <c r="I68" s="1">
        <v>2.2799999999999998</v>
      </c>
      <c r="J68" s="1">
        <v>5.3</v>
      </c>
      <c r="K68" s="1">
        <v>1.1200000000000001</v>
      </c>
      <c r="L68" s="1">
        <v>3.18</v>
      </c>
      <c r="M68" s="1">
        <v>502</v>
      </c>
      <c r="N68" s="1">
        <v>2</v>
      </c>
      <c r="O68" s="1">
        <f t="shared" si="3"/>
        <v>66</v>
      </c>
    </row>
    <row r="69" spans="1:15" x14ac:dyDescent="0.3">
      <c r="A69" s="1">
        <v>12.37</v>
      </c>
      <c r="B69" s="1">
        <v>1.17</v>
      </c>
      <c r="C69" s="1">
        <v>1.92</v>
      </c>
      <c r="D69" s="1">
        <v>19.600000000000001</v>
      </c>
      <c r="E69" s="1">
        <v>78</v>
      </c>
      <c r="F69" s="1">
        <v>2.11</v>
      </c>
      <c r="G69" s="1">
        <v>2</v>
      </c>
      <c r="H69" s="1">
        <v>0.27</v>
      </c>
      <c r="I69" s="1">
        <v>1.04</v>
      </c>
      <c r="J69" s="1">
        <v>4.68</v>
      </c>
      <c r="K69" s="1">
        <v>1.1200000000000001</v>
      </c>
      <c r="L69" s="1">
        <v>3.48</v>
      </c>
      <c r="M69" s="1">
        <v>510</v>
      </c>
      <c r="N69" s="1">
        <v>2</v>
      </c>
      <c r="O69" s="1">
        <f t="shared" si="3"/>
        <v>67</v>
      </c>
    </row>
    <row r="70" spans="1:15" x14ac:dyDescent="0.3">
      <c r="A70" s="1">
        <v>13.34</v>
      </c>
      <c r="B70" s="1">
        <v>0.94</v>
      </c>
      <c r="C70" s="1">
        <v>2.36</v>
      </c>
      <c r="D70" s="1">
        <v>17</v>
      </c>
      <c r="E70" s="1">
        <v>110</v>
      </c>
      <c r="F70" s="1">
        <v>2.5299999999999998</v>
      </c>
      <c r="G70" s="1">
        <v>1.3</v>
      </c>
      <c r="H70" s="1">
        <v>0.55000000000000004</v>
      </c>
      <c r="I70" s="1">
        <v>0.42</v>
      </c>
      <c r="J70" s="1">
        <v>3.17</v>
      </c>
      <c r="K70" s="1">
        <v>1.02</v>
      </c>
      <c r="L70" s="1">
        <v>1.93</v>
      </c>
      <c r="M70" s="1">
        <v>750</v>
      </c>
      <c r="N70" s="1">
        <v>2</v>
      </c>
      <c r="O70" s="1">
        <f t="shared" si="3"/>
        <v>68</v>
      </c>
    </row>
    <row r="71" spans="1:15" x14ac:dyDescent="0.3">
      <c r="A71" s="1">
        <v>12.21</v>
      </c>
      <c r="B71" s="1">
        <v>1.19</v>
      </c>
      <c r="C71" s="1">
        <v>1.75</v>
      </c>
      <c r="D71" s="1">
        <v>16.8</v>
      </c>
      <c r="E71" s="1">
        <v>151</v>
      </c>
      <c r="F71" s="1">
        <v>1.85</v>
      </c>
      <c r="G71" s="1">
        <v>1.28</v>
      </c>
      <c r="H71" s="1">
        <v>0.14000000000000001</v>
      </c>
      <c r="I71" s="1">
        <v>2.5</v>
      </c>
      <c r="J71" s="1">
        <v>2.85</v>
      </c>
      <c r="K71" s="1">
        <v>1.28</v>
      </c>
      <c r="L71" s="1">
        <v>3.07</v>
      </c>
      <c r="M71" s="1">
        <v>718</v>
      </c>
      <c r="N71" s="1">
        <v>2</v>
      </c>
      <c r="O71" s="1">
        <f t="shared" si="3"/>
        <v>69</v>
      </c>
    </row>
    <row r="72" spans="1:15" x14ac:dyDescent="0.3">
      <c r="A72" s="1">
        <v>12.29</v>
      </c>
      <c r="B72" s="1">
        <v>1.61</v>
      </c>
      <c r="C72" s="1">
        <v>2.21</v>
      </c>
      <c r="D72" s="1">
        <v>20.399999999999999</v>
      </c>
      <c r="E72" s="1">
        <v>103</v>
      </c>
      <c r="F72" s="1">
        <v>1.1000000000000001</v>
      </c>
      <c r="G72" s="1">
        <v>1.02</v>
      </c>
      <c r="H72" s="1">
        <v>0.37</v>
      </c>
      <c r="I72" s="1">
        <v>1.46</v>
      </c>
      <c r="J72" s="1">
        <v>3.05</v>
      </c>
      <c r="K72" s="1">
        <v>0.90600000000000003</v>
      </c>
      <c r="L72" s="1">
        <v>1.82</v>
      </c>
      <c r="M72" s="1">
        <v>870</v>
      </c>
      <c r="N72" s="1">
        <v>2</v>
      </c>
      <c r="O72" s="1">
        <f t="shared" si="3"/>
        <v>70</v>
      </c>
    </row>
    <row r="73" spans="1:15" x14ac:dyDescent="0.3">
      <c r="A73" s="1">
        <v>13.86</v>
      </c>
      <c r="B73" s="1">
        <v>1.51</v>
      </c>
      <c r="C73" s="1">
        <v>2.67</v>
      </c>
      <c r="D73" s="1">
        <v>25</v>
      </c>
      <c r="E73" s="1">
        <v>86</v>
      </c>
      <c r="F73" s="1">
        <v>2.95</v>
      </c>
      <c r="G73" s="1">
        <v>2.86</v>
      </c>
      <c r="H73" s="1">
        <v>0.21</v>
      </c>
      <c r="I73" s="1">
        <v>1.87</v>
      </c>
      <c r="J73" s="1">
        <v>3.38</v>
      </c>
      <c r="K73" s="1">
        <v>1.36</v>
      </c>
      <c r="L73" s="1">
        <v>3.16</v>
      </c>
      <c r="M73" s="1">
        <v>410</v>
      </c>
      <c r="N73" s="1">
        <v>2</v>
      </c>
      <c r="O73" s="1">
        <f t="shared" si="3"/>
        <v>71</v>
      </c>
    </row>
    <row r="74" spans="1:15" x14ac:dyDescent="0.3">
      <c r="A74" s="1">
        <v>13.49</v>
      </c>
      <c r="B74" s="1">
        <v>1.66</v>
      </c>
      <c r="C74" s="1">
        <v>2.2400000000000002</v>
      </c>
      <c r="D74" s="1">
        <v>24</v>
      </c>
      <c r="E74" s="1">
        <v>87</v>
      </c>
      <c r="F74" s="1">
        <v>1.88</v>
      </c>
      <c r="G74" s="1">
        <v>1.84</v>
      </c>
      <c r="H74" s="1">
        <v>0.27</v>
      </c>
      <c r="I74" s="1">
        <v>1.03</v>
      </c>
      <c r="J74" s="1">
        <v>3.74</v>
      </c>
      <c r="K74" s="1">
        <v>0.98</v>
      </c>
      <c r="L74" s="1">
        <v>2.78</v>
      </c>
      <c r="M74" s="1">
        <v>472</v>
      </c>
      <c r="N74" s="1">
        <v>2</v>
      </c>
      <c r="O74" s="1">
        <f t="shared" si="3"/>
        <v>72</v>
      </c>
    </row>
    <row r="75" spans="1:15" x14ac:dyDescent="0.3">
      <c r="A75" s="1">
        <v>12.99</v>
      </c>
      <c r="B75" s="1">
        <v>1.67</v>
      </c>
      <c r="C75" s="1">
        <v>2.6</v>
      </c>
      <c r="D75" s="1">
        <v>30</v>
      </c>
      <c r="E75" s="1">
        <v>139</v>
      </c>
      <c r="F75" s="1">
        <v>3.3</v>
      </c>
      <c r="G75" s="1">
        <v>2.89</v>
      </c>
      <c r="H75" s="1">
        <v>0.21</v>
      </c>
      <c r="I75" s="1">
        <v>1.96</v>
      </c>
      <c r="J75" s="1">
        <v>3.35</v>
      </c>
      <c r="K75" s="1">
        <v>1.31</v>
      </c>
      <c r="L75" s="1">
        <v>3.5</v>
      </c>
      <c r="M75" s="1">
        <v>985</v>
      </c>
      <c r="N75" s="1">
        <v>2</v>
      </c>
      <c r="O75" s="1">
        <f t="shared" si="3"/>
        <v>73</v>
      </c>
    </row>
    <row r="76" spans="1:15" x14ac:dyDescent="0.3">
      <c r="A76" s="1">
        <v>11.96</v>
      </c>
      <c r="B76" s="1">
        <v>1.0900000000000001</v>
      </c>
      <c r="C76" s="1">
        <v>2.2999999999999998</v>
      </c>
      <c r="D76" s="1">
        <v>21</v>
      </c>
      <c r="E76" s="1">
        <v>101</v>
      </c>
      <c r="F76" s="1">
        <v>3.38</v>
      </c>
      <c r="G76" s="1">
        <v>2.14</v>
      </c>
      <c r="H76" s="1">
        <v>0.13</v>
      </c>
      <c r="I76" s="1">
        <v>1.65</v>
      </c>
      <c r="J76" s="1">
        <v>3.21</v>
      </c>
      <c r="K76" s="1">
        <v>0.99</v>
      </c>
      <c r="L76" s="1">
        <v>3.13</v>
      </c>
      <c r="M76" s="1">
        <v>886</v>
      </c>
      <c r="N76" s="1">
        <v>2</v>
      </c>
      <c r="O76" s="1">
        <f t="shared" si="3"/>
        <v>74</v>
      </c>
    </row>
    <row r="77" spans="1:15" x14ac:dyDescent="0.3">
      <c r="A77" s="1">
        <v>11.66</v>
      </c>
      <c r="B77" s="1">
        <v>1.88</v>
      </c>
      <c r="C77" s="1">
        <v>1.92</v>
      </c>
      <c r="D77" s="1">
        <v>16</v>
      </c>
      <c r="E77" s="1">
        <v>97</v>
      </c>
      <c r="F77" s="1">
        <v>1.61</v>
      </c>
      <c r="G77" s="1">
        <v>1.57</v>
      </c>
      <c r="H77" s="1">
        <v>0.34</v>
      </c>
      <c r="I77" s="1">
        <v>1.1499999999999999</v>
      </c>
      <c r="J77" s="1">
        <v>3.8</v>
      </c>
      <c r="K77" s="1">
        <v>1.23</v>
      </c>
      <c r="L77" s="1">
        <v>2.14</v>
      </c>
      <c r="M77" s="1">
        <v>428</v>
      </c>
      <c r="N77" s="1">
        <v>2</v>
      </c>
      <c r="O77" s="1">
        <f t="shared" si="3"/>
        <v>75</v>
      </c>
    </row>
    <row r="78" spans="1:15" x14ac:dyDescent="0.3">
      <c r="A78" s="1">
        <v>13.03</v>
      </c>
      <c r="B78" s="1">
        <v>0.9</v>
      </c>
      <c r="C78" s="1">
        <v>1.71</v>
      </c>
      <c r="D78" s="1">
        <v>16</v>
      </c>
      <c r="E78" s="1">
        <v>86</v>
      </c>
      <c r="F78" s="1">
        <v>1.95</v>
      </c>
      <c r="G78" s="1">
        <v>2.0299999999999998</v>
      </c>
      <c r="H78" s="1">
        <v>0.24</v>
      </c>
      <c r="I78" s="1">
        <v>1.46</v>
      </c>
      <c r="J78" s="1">
        <v>4.5999999999999996</v>
      </c>
      <c r="K78" s="1">
        <v>1.19</v>
      </c>
      <c r="L78" s="1">
        <v>2.48</v>
      </c>
      <c r="M78" s="1">
        <v>392</v>
      </c>
      <c r="N78" s="1">
        <v>2</v>
      </c>
      <c r="O78" s="1">
        <f t="shared" si="3"/>
        <v>76</v>
      </c>
    </row>
    <row r="79" spans="1:15" x14ac:dyDescent="0.3">
      <c r="A79" s="1">
        <v>11.84</v>
      </c>
      <c r="B79" s="1">
        <v>2.89</v>
      </c>
      <c r="C79" s="1">
        <v>2.23</v>
      </c>
      <c r="D79" s="1">
        <v>18</v>
      </c>
      <c r="E79" s="1">
        <v>112</v>
      </c>
      <c r="F79" s="1">
        <v>1.72</v>
      </c>
      <c r="G79" s="1">
        <v>1.32</v>
      </c>
      <c r="H79" s="1">
        <v>0.43</v>
      </c>
      <c r="I79" s="1">
        <v>0.95</v>
      </c>
      <c r="J79" s="1">
        <v>2.65</v>
      </c>
      <c r="K79" s="1">
        <v>0.96</v>
      </c>
      <c r="L79" s="1">
        <v>2.52</v>
      </c>
      <c r="M79" s="1">
        <v>500</v>
      </c>
      <c r="N79" s="1">
        <v>2</v>
      </c>
      <c r="O79" s="1">
        <f t="shared" si="3"/>
        <v>77</v>
      </c>
    </row>
    <row r="80" spans="1:15" x14ac:dyDescent="0.3">
      <c r="A80" s="1">
        <v>12.33</v>
      </c>
      <c r="B80" s="1">
        <v>0.99</v>
      </c>
      <c r="C80" s="1">
        <v>1.95</v>
      </c>
      <c r="D80" s="1">
        <v>14.8</v>
      </c>
      <c r="E80" s="1">
        <v>136</v>
      </c>
      <c r="F80" s="1">
        <v>1.9</v>
      </c>
      <c r="G80" s="1">
        <v>1.85</v>
      </c>
      <c r="H80" s="1">
        <v>0.35</v>
      </c>
      <c r="I80" s="1">
        <v>2.76</v>
      </c>
      <c r="J80" s="1">
        <v>3.4</v>
      </c>
      <c r="K80" s="1">
        <v>1.06</v>
      </c>
      <c r="L80" s="1">
        <v>2.31</v>
      </c>
      <c r="M80" s="1">
        <v>750</v>
      </c>
      <c r="N80" s="1">
        <v>2</v>
      </c>
      <c r="O80" s="1">
        <f t="shared" si="3"/>
        <v>78</v>
      </c>
    </row>
    <row r="81" spans="1:15" x14ac:dyDescent="0.3">
      <c r="A81" s="1">
        <v>12.7</v>
      </c>
      <c r="B81" s="1">
        <v>3.87</v>
      </c>
      <c r="C81" s="1">
        <v>2.4</v>
      </c>
      <c r="D81" s="1">
        <v>23</v>
      </c>
      <c r="E81" s="1">
        <v>101</v>
      </c>
      <c r="F81" s="1">
        <v>2.83</v>
      </c>
      <c r="G81" s="1">
        <v>2.5499999999999998</v>
      </c>
      <c r="H81" s="1">
        <v>0.43</v>
      </c>
      <c r="I81" s="1">
        <v>1.95</v>
      </c>
      <c r="J81" s="1">
        <v>2.57</v>
      </c>
      <c r="K81" s="1">
        <v>1.19</v>
      </c>
      <c r="L81" s="1">
        <v>3.13</v>
      </c>
      <c r="M81" s="1">
        <v>463</v>
      </c>
      <c r="N81" s="1">
        <v>2</v>
      </c>
      <c r="O81" s="1">
        <f t="shared" si="3"/>
        <v>79</v>
      </c>
    </row>
    <row r="82" spans="1:15" x14ac:dyDescent="0.3">
      <c r="A82" s="1">
        <v>12</v>
      </c>
      <c r="B82" s="1">
        <v>0.92</v>
      </c>
      <c r="C82" s="1">
        <v>2</v>
      </c>
      <c r="D82" s="1">
        <v>19</v>
      </c>
      <c r="E82" s="1">
        <v>86</v>
      </c>
      <c r="F82" s="1">
        <v>2.42</v>
      </c>
      <c r="G82" s="1">
        <v>2.2599999999999998</v>
      </c>
      <c r="H82" s="1">
        <v>0.3</v>
      </c>
      <c r="I82" s="1">
        <v>1.43</v>
      </c>
      <c r="J82" s="1">
        <v>2.5</v>
      </c>
      <c r="K82" s="1">
        <v>1.38</v>
      </c>
      <c r="L82" s="1">
        <v>3.12</v>
      </c>
      <c r="M82" s="1">
        <v>278</v>
      </c>
      <c r="N82" s="1">
        <v>2</v>
      </c>
      <c r="O82" s="1">
        <f t="shared" si="3"/>
        <v>80</v>
      </c>
    </row>
    <row r="83" spans="1:15" x14ac:dyDescent="0.3">
      <c r="A83" s="1">
        <v>12.72</v>
      </c>
      <c r="B83" s="1">
        <v>1.81</v>
      </c>
      <c r="C83" s="1">
        <v>2.2000000000000002</v>
      </c>
      <c r="D83" s="1">
        <v>18.8</v>
      </c>
      <c r="E83" s="1">
        <v>86</v>
      </c>
      <c r="F83" s="1">
        <v>2.2000000000000002</v>
      </c>
      <c r="G83" s="1">
        <v>2.5299999999999998</v>
      </c>
      <c r="H83" s="1">
        <v>0.26</v>
      </c>
      <c r="I83" s="1">
        <v>1.77</v>
      </c>
      <c r="J83" s="1">
        <v>3.9</v>
      </c>
      <c r="K83" s="1">
        <v>1.1599999999999999</v>
      </c>
      <c r="L83" s="1">
        <v>3.14</v>
      </c>
      <c r="M83" s="1">
        <v>714</v>
      </c>
      <c r="N83" s="1">
        <v>2</v>
      </c>
      <c r="O83" s="1">
        <f t="shared" si="3"/>
        <v>81</v>
      </c>
    </row>
    <row r="84" spans="1:15" x14ac:dyDescent="0.3">
      <c r="A84" s="1">
        <v>12.08</v>
      </c>
      <c r="B84" s="1">
        <v>1.1299999999999999</v>
      </c>
      <c r="C84" s="1">
        <v>2.5099999999999998</v>
      </c>
      <c r="D84" s="1">
        <v>24</v>
      </c>
      <c r="E84" s="1">
        <v>78</v>
      </c>
      <c r="F84" s="1">
        <v>2</v>
      </c>
      <c r="G84" s="1">
        <v>1.58</v>
      </c>
      <c r="H84" s="1">
        <v>0.4</v>
      </c>
      <c r="I84" s="1">
        <v>1.4</v>
      </c>
      <c r="J84" s="1">
        <v>2.2000000000000002</v>
      </c>
      <c r="K84" s="1">
        <v>1.31</v>
      </c>
      <c r="L84" s="1">
        <v>2.72</v>
      </c>
      <c r="M84" s="1">
        <v>630</v>
      </c>
      <c r="N84" s="1">
        <v>2</v>
      </c>
      <c r="O84" s="1">
        <f t="shared" si="3"/>
        <v>82</v>
      </c>
    </row>
    <row r="85" spans="1:15" x14ac:dyDescent="0.3">
      <c r="A85" s="1">
        <v>13.05</v>
      </c>
      <c r="B85" s="1">
        <v>3.86</v>
      </c>
      <c r="C85" s="1">
        <v>2.3199999999999998</v>
      </c>
      <c r="D85" s="1">
        <v>22.5</v>
      </c>
      <c r="E85" s="1">
        <v>85</v>
      </c>
      <c r="F85" s="1">
        <v>1.65</v>
      </c>
      <c r="G85" s="1">
        <v>1.59</v>
      </c>
      <c r="H85" s="1">
        <v>0.61</v>
      </c>
      <c r="I85" s="1">
        <v>1.62</v>
      </c>
      <c r="J85" s="1">
        <v>4.8</v>
      </c>
      <c r="K85" s="1">
        <v>0.84</v>
      </c>
      <c r="L85" s="1">
        <v>2.0099999999999998</v>
      </c>
      <c r="M85" s="1">
        <v>515</v>
      </c>
      <c r="N85" s="1">
        <v>2</v>
      </c>
      <c r="O85" s="1">
        <f t="shared" si="3"/>
        <v>83</v>
      </c>
    </row>
    <row r="86" spans="1:15" x14ac:dyDescent="0.3">
      <c r="A86" s="1">
        <v>11.84</v>
      </c>
      <c r="B86" s="1">
        <v>0.89</v>
      </c>
      <c r="C86" s="1">
        <v>2.58</v>
      </c>
      <c r="D86" s="1">
        <v>18</v>
      </c>
      <c r="E86" s="1">
        <v>94</v>
      </c>
      <c r="F86" s="1">
        <v>2.2000000000000002</v>
      </c>
      <c r="G86" s="1">
        <v>2.21</v>
      </c>
      <c r="H86" s="1">
        <v>0.22</v>
      </c>
      <c r="I86" s="1">
        <v>2.35</v>
      </c>
      <c r="J86" s="1">
        <v>3.05</v>
      </c>
      <c r="K86" s="1">
        <v>0.79</v>
      </c>
      <c r="L86" s="1">
        <v>3.08</v>
      </c>
      <c r="M86" s="1">
        <v>520</v>
      </c>
      <c r="N86" s="1">
        <v>2</v>
      </c>
      <c r="O86" s="1">
        <f t="shared" si="3"/>
        <v>84</v>
      </c>
    </row>
    <row r="87" spans="1:15" x14ac:dyDescent="0.3">
      <c r="A87" s="1">
        <v>12.67</v>
      </c>
      <c r="B87" s="1">
        <v>0.98</v>
      </c>
      <c r="C87" s="1">
        <v>2.2400000000000002</v>
      </c>
      <c r="D87" s="1">
        <v>18</v>
      </c>
      <c r="E87" s="1">
        <v>99</v>
      </c>
      <c r="F87" s="1">
        <v>2.2000000000000002</v>
      </c>
      <c r="G87" s="1">
        <v>1.94</v>
      </c>
      <c r="H87" s="1">
        <v>0.3</v>
      </c>
      <c r="I87" s="1">
        <v>1.46</v>
      </c>
      <c r="J87" s="1">
        <v>2.62</v>
      </c>
      <c r="K87" s="1">
        <v>1.23</v>
      </c>
      <c r="L87" s="1">
        <v>3.16</v>
      </c>
      <c r="M87" s="1">
        <v>450</v>
      </c>
      <c r="N87" s="1">
        <v>2</v>
      </c>
      <c r="O87" s="1">
        <f t="shared" si="3"/>
        <v>85</v>
      </c>
    </row>
    <row r="88" spans="1:15" x14ac:dyDescent="0.3">
      <c r="A88" s="1">
        <v>12.16</v>
      </c>
      <c r="B88" s="1">
        <v>1.61</v>
      </c>
      <c r="C88" s="1">
        <v>2.31</v>
      </c>
      <c r="D88" s="1">
        <v>22.8</v>
      </c>
      <c r="E88" s="1">
        <v>90</v>
      </c>
      <c r="F88" s="1">
        <v>1.78</v>
      </c>
      <c r="G88" s="1">
        <v>1.69</v>
      </c>
      <c r="H88" s="1">
        <v>0.43</v>
      </c>
      <c r="I88" s="1">
        <v>1.56</v>
      </c>
      <c r="J88" s="1">
        <v>2.4500000000000002</v>
      </c>
      <c r="K88" s="1">
        <v>1.33</v>
      </c>
      <c r="L88" s="1">
        <v>2.2599999999999998</v>
      </c>
      <c r="M88" s="1">
        <v>495</v>
      </c>
      <c r="N88" s="1">
        <v>2</v>
      </c>
      <c r="O88" s="1">
        <f t="shared" si="3"/>
        <v>86</v>
      </c>
    </row>
    <row r="89" spans="1:15" x14ac:dyDescent="0.3">
      <c r="A89" s="1">
        <v>11.65</v>
      </c>
      <c r="B89" s="1">
        <v>1.67</v>
      </c>
      <c r="C89" s="1">
        <v>2.62</v>
      </c>
      <c r="D89" s="1">
        <v>26</v>
      </c>
      <c r="E89" s="1">
        <v>88</v>
      </c>
      <c r="F89" s="1">
        <v>1.92</v>
      </c>
      <c r="G89" s="1">
        <v>1.61</v>
      </c>
      <c r="H89" s="1">
        <v>0.4</v>
      </c>
      <c r="I89" s="1">
        <v>1.34</v>
      </c>
      <c r="J89" s="1">
        <v>2.6</v>
      </c>
      <c r="K89" s="1">
        <v>1.36</v>
      </c>
      <c r="L89" s="1">
        <v>3.21</v>
      </c>
      <c r="M89" s="1">
        <v>562</v>
      </c>
      <c r="N89" s="1">
        <v>2</v>
      </c>
      <c r="O89" s="1">
        <f t="shared" si="3"/>
        <v>87</v>
      </c>
    </row>
    <row r="90" spans="1:15" x14ac:dyDescent="0.3">
      <c r="A90" s="1">
        <v>11.64</v>
      </c>
      <c r="B90" s="1">
        <v>2.06</v>
      </c>
      <c r="C90" s="1">
        <v>2.46</v>
      </c>
      <c r="D90" s="1">
        <v>21.6</v>
      </c>
      <c r="E90" s="1">
        <v>84</v>
      </c>
      <c r="F90" s="1">
        <v>1.95</v>
      </c>
      <c r="G90" s="1">
        <v>1.69</v>
      </c>
      <c r="H90" s="1">
        <v>0.48</v>
      </c>
      <c r="I90" s="1">
        <v>1.35</v>
      </c>
      <c r="J90" s="1">
        <v>2.8</v>
      </c>
      <c r="K90" s="1">
        <v>1</v>
      </c>
      <c r="L90" s="1">
        <v>2.75</v>
      </c>
      <c r="M90" s="1">
        <v>680</v>
      </c>
      <c r="N90" s="1">
        <v>2</v>
      </c>
      <c r="O90" s="1">
        <f t="shared" si="3"/>
        <v>88</v>
      </c>
    </row>
    <row r="91" spans="1:15" x14ac:dyDescent="0.3">
      <c r="A91" s="1">
        <v>12.08</v>
      </c>
      <c r="B91" s="1">
        <v>1.33</v>
      </c>
      <c r="C91" s="1">
        <v>2.2999999999999998</v>
      </c>
      <c r="D91" s="1">
        <v>23.6</v>
      </c>
      <c r="E91" s="1">
        <v>70</v>
      </c>
      <c r="F91" s="1">
        <v>2.2000000000000002</v>
      </c>
      <c r="G91" s="1">
        <v>1.59</v>
      </c>
      <c r="H91" s="1">
        <v>0.42</v>
      </c>
      <c r="I91" s="1">
        <v>1.38</v>
      </c>
      <c r="J91" s="1">
        <v>1.74</v>
      </c>
      <c r="K91" s="1">
        <v>1.07</v>
      </c>
      <c r="L91" s="1">
        <v>3.21</v>
      </c>
      <c r="M91" s="1">
        <v>625</v>
      </c>
      <c r="N91" s="1">
        <v>2</v>
      </c>
      <c r="O91" s="1">
        <f t="shared" si="3"/>
        <v>89</v>
      </c>
    </row>
    <row r="92" spans="1:15" x14ac:dyDescent="0.3">
      <c r="A92" s="1">
        <v>12.08</v>
      </c>
      <c r="B92" s="1">
        <v>1.83</v>
      </c>
      <c r="C92" s="1">
        <v>2.3199999999999998</v>
      </c>
      <c r="D92" s="1">
        <v>18.5</v>
      </c>
      <c r="E92" s="1">
        <v>81</v>
      </c>
      <c r="F92" s="1">
        <v>1.6</v>
      </c>
      <c r="G92" s="1">
        <v>1.5</v>
      </c>
      <c r="H92" s="1">
        <v>0.52</v>
      </c>
      <c r="I92" s="1">
        <v>1.64</v>
      </c>
      <c r="J92" s="1">
        <v>2.4</v>
      </c>
      <c r="K92" s="1">
        <v>1.08</v>
      </c>
      <c r="L92" s="1">
        <v>2.27</v>
      </c>
      <c r="M92" s="1">
        <v>480</v>
      </c>
      <c r="N92" s="1">
        <v>2</v>
      </c>
      <c r="O92" s="1">
        <f t="shared" si="3"/>
        <v>90</v>
      </c>
    </row>
    <row r="93" spans="1:15" x14ac:dyDescent="0.3">
      <c r="A93" s="1">
        <v>12</v>
      </c>
      <c r="B93" s="1">
        <v>1.51</v>
      </c>
      <c r="C93" s="1">
        <v>2.42</v>
      </c>
      <c r="D93" s="1">
        <v>22</v>
      </c>
      <c r="E93" s="1">
        <v>86</v>
      </c>
      <c r="F93" s="1">
        <v>1.45</v>
      </c>
      <c r="G93" s="1">
        <v>1.25</v>
      </c>
      <c r="H93" s="1">
        <v>0.5</v>
      </c>
      <c r="I93" s="1">
        <v>1.63</v>
      </c>
      <c r="J93" s="1">
        <v>3.6</v>
      </c>
      <c r="K93" s="1">
        <v>1.05</v>
      </c>
      <c r="L93" s="1">
        <v>2.65</v>
      </c>
      <c r="M93" s="1">
        <v>450</v>
      </c>
      <c r="N93" s="1">
        <v>2</v>
      </c>
      <c r="O93" s="1">
        <f t="shared" si="3"/>
        <v>91</v>
      </c>
    </row>
    <row r="94" spans="1:15" x14ac:dyDescent="0.3">
      <c r="A94" s="1">
        <v>12.69</v>
      </c>
      <c r="B94" s="1">
        <v>1.53</v>
      </c>
      <c r="C94" s="1">
        <v>2.2599999999999998</v>
      </c>
      <c r="D94" s="1">
        <v>20.7</v>
      </c>
      <c r="E94" s="1">
        <v>80</v>
      </c>
      <c r="F94" s="1">
        <v>1.38</v>
      </c>
      <c r="G94" s="1">
        <v>1.46</v>
      </c>
      <c r="H94" s="1">
        <v>0.57999999999999996</v>
      </c>
      <c r="I94" s="1">
        <v>1.62</v>
      </c>
      <c r="J94" s="1">
        <v>3.05</v>
      </c>
      <c r="K94" s="1">
        <v>0.96</v>
      </c>
      <c r="L94" s="1">
        <v>2.06</v>
      </c>
      <c r="M94" s="1">
        <v>495</v>
      </c>
      <c r="N94" s="1">
        <v>2</v>
      </c>
      <c r="O94" s="1">
        <f t="shared" si="3"/>
        <v>92</v>
      </c>
    </row>
    <row r="95" spans="1:15" x14ac:dyDescent="0.3">
      <c r="A95" s="1">
        <v>12.29</v>
      </c>
      <c r="B95" s="1">
        <v>2.83</v>
      </c>
      <c r="C95" s="1">
        <v>2.2200000000000002</v>
      </c>
      <c r="D95" s="1">
        <v>18</v>
      </c>
      <c r="E95" s="1">
        <v>88</v>
      </c>
      <c r="F95" s="1">
        <v>2.4500000000000002</v>
      </c>
      <c r="G95" s="1">
        <v>2.25</v>
      </c>
      <c r="H95" s="1">
        <v>0.25</v>
      </c>
      <c r="I95" s="1">
        <v>1.99</v>
      </c>
      <c r="J95" s="1">
        <v>2.15</v>
      </c>
      <c r="K95" s="1">
        <v>1.1499999999999999</v>
      </c>
      <c r="L95" s="1">
        <v>3.3</v>
      </c>
      <c r="M95" s="1">
        <v>290</v>
      </c>
      <c r="N95" s="1">
        <v>2</v>
      </c>
      <c r="O95" s="1">
        <f t="shared" si="3"/>
        <v>93</v>
      </c>
    </row>
    <row r="96" spans="1:15" x14ac:dyDescent="0.3">
      <c r="A96" s="1">
        <v>11.62</v>
      </c>
      <c r="B96" s="1">
        <v>1.99</v>
      </c>
      <c r="C96" s="1">
        <v>2.2799999999999998</v>
      </c>
      <c r="D96" s="1">
        <v>18</v>
      </c>
      <c r="E96" s="1">
        <v>98</v>
      </c>
      <c r="F96" s="1">
        <v>3.02</v>
      </c>
      <c r="G96" s="1">
        <v>2.2599999999999998</v>
      </c>
      <c r="H96" s="1">
        <v>0.17</v>
      </c>
      <c r="I96" s="1">
        <v>1.35</v>
      </c>
      <c r="J96" s="1">
        <v>3.25</v>
      </c>
      <c r="K96" s="1">
        <v>1.1599999999999999</v>
      </c>
      <c r="L96" s="1">
        <v>2.96</v>
      </c>
      <c r="M96" s="1">
        <v>345</v>
      </c>
      <c r="N96" s="1">
        <v>2</v>
      </c>
      <c r="O96" s="1">
        <f t="shared" si="3"/>
        <v>94</v>
      </c>
    </row>
    <row r="97" spans="1:15" x14ac:dyDescent="0.3">
      <c r="A97" s="1">
        <v>12.47</v>
      </c>
      <c r="B97" s="1">
        <v>1.52</v>
      </c>
      <c r="C97" s="1">
        <v>2.2000000000000002</v>
      </c>
      <c r="D97" s="1">
        <v>19</v>
      </c>
      <c r="E97" s="1">
        <v>162</v>
      </c>
      <c r="F97" s="1">
        <v>2.5</v>
      </c>
      <c r="G97" s="1">
        <v>2.27</v>
      </c>
      <c r="H97" s="1">
        <v>0.32</v>
      </c>
      <c r="I97" s="1">
        <v>3.28</v>
      </c>
      <c r="J97" s="1">
        <v>2.6</v>
      </c>
      <c r="K97" s="1">
        <v>1.1599999999999999</v>
      </c>
      <c r="L97" s="1">
        <v>2.63</v>
      </c>
      <c r="M97" s="1">
        <v>937</v>
      </c>
      <c r="N97" s="1">
        <v>2</v>
      </c>
      <c r="O97" s="1">
        <f t="shared" si="3"/>
        <v>95</v>
      </c>
    </row>
    <row r="98" spans="1:15" x14ac:dyDescent="0.3">
      <c r="A98" s="1">
        <v>11.81</v>
      </c>
      <c r="B98" s="1">
        <v>2.12</v>
      </c>
      <c r="C98" s="1">
        <v>2.74</v>
      </c>
      <c r="D98" s="1">
        <v>21.5</v>
      </c>
      <c r="E98" s="1">
        <v>134</v>
      </c>
      <c r="F98" s="1">
        <v>1.6</v>
      </c>
      <c r="G98" s="1">
        <v>0.99</v>
      </c>
      <c r="H98" s="1">
        <v>0.14000000000000001</v>
      </c>
      <c r="I98" s="1">
        <v>1.56</v>
      </c>
      <c r="J98" s="1">
        <v>2.5</v>
      </c>
      <c r="K98" s="1">
        <v>0.95</v>
      </c>
      <c r="L98" s="1">
        <v>2.2599999999999998</v>
      </c>
      <c r="M98" s="1">
        <v>625</v>
      </c>
      <c r="N98" s="1">
        <v>2</v>
      </c>
      <c r="O98" s="1">
        <f t="shared" si="3"/>
        <v>96</v>
      </c>
    </row>
    <row r="99" spans="1:15" x14ac:dyDescent="0.3">
      <c r="A99" s="1">
        <v>12.29</v>
      </c>
      <c r="B99" s="1">
        <v>1.41</v>
      </c>
      <c r="C99" s="1">
        <v>1.98</v>
      </c>
      <c r="D99" s="1">
        <v>16</v>
      </c>
      <c r="E99" s="1">
        <v>85</v>
      </c>
      <c r="F99" s="1">
        <v>2.5499999999999998</v>
      </c>
      <c r="G99" s="1">
        <v>2.5</v>
      </c>
      <c r="H99" s="1">
        <v>0.28999999999999998</v>
      </c>
      <c r="I99" s="1">
        <v>1.77</v>
      </c>
      <c r="J99" s="1">
        <v>2.9</v>
      </c>
      <c r="K99" s="1">
        <v>1.23</v>
      </c>
      <c r="L99" s="1">
        <v>2.74</v>
      </c>
      <c r="M99" s="1">
        <v>428</v>
      </c>
      <c r="N99" s="1">
        <v>2</v>
      </c>
      <c r="O99" s="1">
        <f t="shared" ref="O99:O130" si="4">O98+1</f>
        <v>97</v>
      </c>
    </row>
    <row r="100" spans="1:15" x14ac:dyDescent="0.3">
      <c r="A100" s="1">
        <v>12.37</v>
      </c>
      <c r="B100" s="1">
        <v>1.07</v>
      </c>
      <c r="C100" s="1">
        <v>2.1</v>
      </c>
      <c r="D100" s="1">
        <v>18.5</v>
      </c>
      <c r="E100" s="1">
        <v>88</v>
      </c>
      <c r="F100" s="1">
        <v>3.52</v>
      </c>
      <c r="G100" s="1">
        <v>3.75</v>
      </c>
      <c r="H100" s="1">
        <v>0.24</v>
      </c>
      <c r="I100" s="1">
        <v>1.95</v>
      </c>
      <c r="J100" s="1">
        <v>4.5</v>
      </c>
      <c r="K100" s="1">
        <v>1.04</v>
      </c>
      <c r="L100" s="1">
        <v>2.77</v>
      </c>
      <c r="M100" s="1">
        <v>660</v>
      </c>
      <c r="N100" s="1">
        <v>2</v>
      </c>
      <c r="O100" s="1">
        <f t="shared" si="4"/>
        <v>98</v>
      </c>
    </row>
    <row r="101" spans="1:15" x14ac:dyDescent="0.3">
      <c r="A101" s="1">
        <v>12.29</v>
      </c>
      <c r="B101" s="1">
        <v>3.17</v>
      </c>
      <c r="C101" s="1">
        <v>2.21</v>
      </c>
      <c r="D101" s="1">
        <v>18</v>
      </c>
      <c r="E101" s="1">
        <v>88</v>
      </c>
      <c r="F101" s="1">
        <v>2.85</v>
      </c>
      <c r="G101" s="1">
        <v>2.99</v>
      </c>
      <c r="H101" s="1">
        <v>0.45</v>
      </c>
      <c r="I101" s="1">
        <v>2.81</v>
      </c>
      <c r="J101" s="1">
        <v>2.2999999999999998</v>
      </c>
      <c r="K101" s="1">
        <v>1.42</v>
      </c>
      <c r="L101" s="1">
        <v>2.83</v>
      </c>
      <c r="M101" s="1">
        <v>406</v>
      </c>
      <c r="N101" s="1">
        <v>2</v>
      </c>
      <c r="O101" s="1">
        <f t="shared" si="4"/>
        <v>99</v>
      </c>
    </row>
    <row r="102" spans="1:15" x14ac:dyDescent="0.3">
      <c r="A102" s="1">
        <v>12.08</v>
      </c>
      <c r="B102" s="1">
        <v>2.08</v>
      </c>
      <c r="C102" s="1">
        <v>1.7</v>
      </c>
      <c r="D102" s="1">
        <v>17.5</v>
      </c>
      <c r="E102" s="1">
        <v>97</v>
      </c>
      <c r="F102" s="1">
        <v>2.23</v>
      </c>
      <c r="G102" s="1">
        <v>2.17</v>
      </c>
      <c r="H102" s="1">
        <v>0.26</v>
      </c>
      <c r="I102" s="1">
        <v>1.4</v>
      </c>
      <c r="J102" s="1">
        <v>3.3</v>
      </c>
      <c r="K102" s="1">
        <v>1.27</v>
      </c>
      <c r="L102" s="1">
        <v>2.96</v>
      </c>
      <c r="M102" s="1">
        <v>710</v>
      </c>
      <c r="N102" s="1">
        <v>2</v>
      </c>
      <c r="O102" s="1">
        <f t="shared" si="4"/>
        <v>100</v>
      </c>
    </row>
    <row r="103" spans="1:15" x14ac:dyDescent="0.3">
      <c r="A103" s="1">
        <v>12.6</v>
      </c>
      <c r="B103" s="1">
        <v>1.34</v>
      </c>
      <c r="C103" s="1">
        <v>1.9</v>
      </c>
      <c r="D103" s="1">
        <v>18.5</v>
      </c>
      <c r="E103" s="1">
        <v>88</v>
      </c>
      <c r="F103" s="1">
        <v>1.45</v>
      </c>
      <c r="G103" s="1">
        <v>1.36</v>
      </c>
      <c r="H103" s="1">
        <v>0.28999999999999998</v>
      </c>
      <c r="I103" s="1">
        <v>1.35</v>
      </c>
      <c r="J103" s="1">
        <v>2.4500000000000002</v>
      </c>
      <c r="K103" s="1">
        <v>1.04</v>
      </c>
      <c r="L103" s="1">
        <v>2.77</v>
      </c>
      <c r="M103" s="1">
        <v>562</v>
      </c>
      <c r="N103" s="1">
        <v>2</v>
      </c>
      <c r="O103" s="1">
        <f t="shared" si="4"/>
        <v>101</v>
      </c>
    </row>
    <row r="104" spans="1:15" x14ac:dyDescent="0.3">
      <c r="A104" s="1">
        <v>12.34</v>
      </c>
      <c r="B104" s="1">
        <v>2.4500000000000002</v>
      </c>
      <c r="C104" s="1">
        <v>2.46</v>
      </c>
      <c r="D104" s="1">
        <v>21</v>
      </c>
      <c r="E104" s="1">
        <v>98</v>
      </c>
      <c r="F104" s="1">
        <v>2.56</v>
      </c>
      <c r="G104" s="1">
        <v>2.11</v>
      </c>
      <c r="H104" s="1">
        <v>0.34</v>
      </c>
      <c r="I104" s="1">
        <v>1.31</v>
      </c>
      <c r="J104" s="1">
        <v>2.8</v>
      </c>
      <c r="K104" s="1">
        <v>0.8</v>
      </c>
      <c r="L104" s="1">
        <v>3.38</v>
      </c>
      <c r="M104" s="1">
        <v>438</v>
      </c>
      <c r="N104" s="1">
        <v>2</v>
      </c>
      <c r="O104" s="1">
        <f t="shared" si="4"/>
        <v>102</v>
      </c>
    </row>
    <row r="105" spans="1:15" x14ac:dyDescent="0.3">
      <c r="A105" s="1">
        <v>11.82</v>
      </c>
      <c r="B105" s="1">
        <v>1.72</v>
      </c>
      <c r="C105" s="1">
        <v>1.88</v>
      </c>
      <c r="D105" s="1">
        <v>19.5</v>
      </c>
      <c r="E105" s="1">
        <v>86</v>
      </c>
      <c r="F105" s="1">
        <v>2.5</v>
      </c>
      <c r="G105" s="1">
        <v>1.64</v>
      </c>
      <c r="H105" s="1">
        <v>0.37</v>
      </c>
      <c r="I105" s="1">
        <v>1.42</v>
      </c>
      <c r="J105" s="1">
        <v>2.06</v>
      </c>
      <c r="K105" s="1">
        <v>0.94</v>
      </c>
      <c r="L105" s="1">
        <v>2.44</v>
      </c>
      <c r="M105" s="1">
        <v>415</v>
      </c>
      <c r="N105" s="1">
        <v>2</v>
      </c>
      <c r="O105" s="1">
        <f t="shared" si="4"/>
        <v>103</v>
      </c>
    </row>
    <row r="106" spans="1:15" x14ac:dyDescent="0.3">
      <c r="A106" s="1">
        <v>12.51</v>
      </c>
      <c r="B106" s="1">
        <v>1.73</v>
      </c>
      <c r="C106" s="1">
        <v>1.98</v>
      </c>
      <c r="D106" s="1">
        <v>20.5</v>
      </c>
      <c r="E106" s="1">
        <v>85</v>
      </c>
      <c r="F106" s="1">
        <v>2.2000000000000002</v>
      </c>
      <c r="G106" s="1">
        <v>1.92</v>
      </c>
      <c r="H106" s="1">
        <v>0.32</v>
      </c>
      <c r="I106" s="1">
        <v>1.48</v>
      </c>
      <c r="J106" s="1">
        <v>2.94</v>
      </c>
      <c r="K106" s="1">
        <v>1.04</v>
      </c>
      <c r="L106" s="1">
        <v>3.57</v>
      </c>
      <c r="M106" s="1">
        <v>672</v>
      </c>
      <c r="N106" s="1">
        <v>2</v>
      </c>
      <c r="O106" s="1">
        <f t="shared" si="4"/>
        <v>104</v>
      </c>
    </row>
    <row r="107" spans="1:15" x14ac:dyDescent="0.3">
      <c r="A107" s="1">
        <v>12.42</v>
      </c>
      <c r="B107" s="1">
        <v>2.5499999999999998</v>
      </c>
      <c r="C107" s="1">
        <v>2.27</v>
      </c>
      <c r="D107" s="1">
        <v>22</v>
      </c>
      <c r="E107" s="1">
        <v>90</v>
      </c>
      <c r="F107" s="1">
        <v>1.68</v>
      </c>
      <c r="G107" s="1">
        <v>1.84</v>
      </c>
      <c r="H107" s="1">
        <v>0.66</v>
      </c>
      <c r="I107" s="1">
        <v>1.42</v>
      </c>
      <c r="J107" s="1">
        <v>2.7</v>
      </c>
      <c r="K107" s="1">
        <v>0.86</v>
      </c>
      <c r="L107" s="1">
        <v>3.3</v>
      </c>
      <c r="M107" s="1">
        <v>315</v>
      </c>
      <c r="N107" s="1">
        <v>2</v>
      </c>
      <c r="O107" s="1">
        <f t="shared" si="4"/>
        <v>105</v>
      </c>
    </row>
    <row r="108" spans="1:15" x14ac:dyDescent="0.3">
      <c r="A108" s="1">
        <v>12.25</v>
      </c>
      <c r="B108" s="1">
        <v>1.73</v>
      </c>
      <c r="C108" s="1">
        <v>2.12</v>
      </c>
      <c r="D108" s="1">
        <v>19</v>
      </c>
      <c r="E108" s="1">
        <v>80</v>
      </c>
      <c r="F108" s="1">
        <v>1.65</v>
      </c>
      <c r="G108" s="1">
        <v>2.0299999999999998</v>
      </c>
      <c r="H108" s="1">
        <v>0.37</v>
      </c>
      <c r="I108" s="1">
        <v>1.63</v>
      </c>
      <c r="J108" s="1">
        <v>3.4</v>
      </c>
      <c r="K108" s="1">
        <v>1</v>
      </c>
      <c r="L108" s="1">
        <v>3.17</v>
      </c>
      <c r="M108" s="1">
        <v>510</v>
      </c>
      <c r="N108" s="1">
        <v>2</v>
      </c>
      <c r="O108" s="1">
        <f t="shared" si="4"/>
        <v>106</v>
      </c>
    </row>
    <row r="109" spans="1:15" x14ac:dyDescent="0.3">
      <c r="A109" s="1">
        <v>12.72</v>
      </c>
      <c r="B109" s="1">
        <v>1.75</v>
      </c>
      <c r="C109" s="1">
        <v>2.2799999999999998</v>
      </c>
      <c r="D109" s="1">
        <v>22.5</v>
      </c>
      <c r="E109" s="1">
        <v>84</v>
      </c>
      <c r="F109" s="1">
        <v>1.38</v>
      </c>
      <c r="G109" s="1">
        <v>1.76</v>
      </c>
      <c r="H109" s="1">
        <v>0.48</v>
      </c>
      <c r="I109" s="1">
        <v>1.63</v>
      </c>
      <c r="J109" s="1">
        <v>3.3</v>
      </c>
      <c r="K109" s="1">
        <v>0.88</v>
      </c>
      <c r="L109" s="1">
        <v>2.42</v>
      </c>
      <c r="M109" s="1">
        <v>488</v>
      </c>
      <c r="N109" s="1">
        <v>2</v>
      </c>
      <c r="O109" s="1">
        <f t="shared" si="4"/>
        <v>107</v>
      </c>
    </row>
    <row r="110" spans="1:15" x14ac:dyDescent="0.3">
      <c r="A110" s="1">
        <v>12.22</v>
      </c>
      <c r="B110" s="1">
        <v>1.29</v>
      </c>
      <c r="C110" s="1">
        <v>1.94</v>
      </c>
      <c r="D110" s="1">
        <v>19</v>
      </c>
      <c r="E110" s="1">
        <v>92</v>
      </c>
      <c r="F110" s="1">
        <v>2.36</v>
      </c>
      <c r="G110" s="1">
        <v>2.04</v>
      </c>
      <c r="H110" s="1">
        <v>0.39</v>
      </c>
      <c r="I110" s="1">
        <v>2.08</v>
      </c>
      <c r="J110" s="1">
        <v>2.7</v>
      </c>
      <c r="K110" s="1">
        <v>0.86</v>
      </c>
      <c r="L110" s="1">
        <v>3.02</v>
      </c>
      <c r="M110" s="1">
        <v>312</v>
      </c>
      <c r="N110" s="1">
        <v>2</v>
      </c>
      <c r="O110" s="1">
        <f t="shared" si="4"/>
        <v>108</v>
      </c>
    </row>
    <row r="111" spans="1:15" x14ac:dyDescent="0.3">
      <c r="A111" s="1">
        <v>11.61</v>
      </c>
      <c r="B111" s="1">
        <v>1.35</v>
      </c>
      <c r="C111" s="1">
        <v>2.7</v>
      </c>
      <c r="D111" s="1">
        <v>20</v>
      </c>
      <c r="E111" s="1">
        <v>94</v>
      </c>
      <c r="F111" s="1">
        <v>2.74</v>
      </c>
      <c r="G111" s="1">
        <v>2.92</v>
      </c>
      <c r="H111" s="1">
        <v>0.28999999999999998</v>
      </c>
      <c r="I111" s="1">
        <v>2.4900000000000002</v>
      </c>
      <c r="J111" s="1">
        <v>2.65</v>
      </c>
      <c r="K111" s="1">
        <v>0.96</v>
      </c>
      <c r="L111" s="1">
        <v>3.26</v>
      </c>
      <c r="M111" s="1">
        <v>680</v>
      </c>
      <c r="N111" s="1">
        <v>2</v>
      </c>
      <c r="O111" s="1">
        <f t="shared" si="4"/>
        <v>109</v>
      </c>
    </row>
    <row r="112" spans="1:15" x14ac:dyDescent="0.3">
      <c r="A112" s="1">
        <v>11.46</v>
      </c>
      <c r="B112" s="1">
        <v>3.74</v>
      </c>
      <c r="C112" s="1">
        <v>1.82</v>
      </c>
      <c r="D112" s="1">
        <v>19.5</v>
      </c>
      <c r="E112" s="1">
        <v>107</v>
      </c>
      <c r="F112" s="1">
        <v>3.18</v>
      </c>
      <c r="G112" s="1">
        <v>2.58</v>
      </c>
      <c r="H112" s="1">
        <v>0.24</v>
      </c>
      <c r="I112" s="1">
        <v>3.58</v>
      </c>
      <c r="J112" s="1">
        <v>2.9</v>
      </c>
      <c r="K112" s="1">
        <v>0.75</v>
      </c>
      <c r="L112" s="1">
        <v>2.81</v>
      </c>
      <c r="M112" s="1">
        <v>562</v>
      </c>
      <c r="N112" s="1">
        <v>2</v>
      </c>
      <c r="O112" s="1">
        <f t="shared" si="4"/>
        <v>110</v>
      </c>
    </row>
    <row r="113" spans="1:15" x14ac:dyDescent="0.3">
      <c r="A113" s="1">
        <v>12.52</v>
      </c>
      <c r="B113" s="1">
        <v>2.4300000000000002</v>
      </c>
      <c r="C113" s="1">
        <v>2.17</v>
      </c>
      <c r="D113" s="1">
        <v>21</v>
      </c>
      <c r="E113" s="1">
        <v>88</v>
      </c>
      <c r="F113" s="1">
        <v>2.5499999999999998</v>
      </c>
      <c r="G113" s="1">
        <v>2.27</v>
      </c>
      <c r="H113" s="1">
        <v>0.26</v>
      </c>
      <c r="I113" s="1">
        <v>1.22</v>
      </c>
      <c r="J113" s="1">
        <v>2</v>
      </c>
      <c r="K113" s="1">
        <v>0.9</v>
      </c>
      <c r="L113" s="1">
        <v>2.78</v>
      </c>
      <c r="M113" s="1">
        <v>325</v>
      </c>
      <c r="N113" s="1">
        <v>2</v>
      </c>
      <c r="O113" s="1">
        <f t="shared" si="4"/>
        <v>111</v>
      </c>
    </row>
    <row r="114" spans="1:15" x14ac:dyDescent="0.3">
      <c r="A114" s="1">
        <v>11.76</v>
      </c>
      <c r="B114" s="1">
        <v>2.68</v>
      </c>
      <c r="C114" s="1">
        <v>2.92</v>
      </c>
      <c r="D114" s="1">
        <v>20</v>
      </c>
      <c r="E114" s="1">
        <v>103</v>
      </c>
      <c r="F114" s="1">
        <v>1.75</v>
      </c>
      <c r="G114" s="1">
        <v>2.0299999999999998</v>
      </c>
      <c r="H114" s="1">
        <v>0.6</v>
      </c>
      <c r="I114" s="1">
        <v>1.05</v>
      </c>
      <c r="J114" s="1">
        <v>3.8</v>
      </c>
      <c r="K114" s="1">
        <v>1.23</v>
      </c>
      <c r="L114" s="1">
        <v>2.5</v>
      </c>
      <c r="M114" s="1">
        <v>607</v>
      </c>
      <c r="N114" s="1">
        <v>2</v>
      </c>
      <c r="O114" s="1">
        <f t="shared" si="4"/>
        <v>112</v>
      </c>
    </row>
    <row r="115" spans="1:15" x14ac:dyDescent="0.3">
      <c r="A115" s="1">
        <v>11.41</v>
      </c>
      <c r="B115" s="1">
        <v>0.74</v>
      </c>
      <c r="C115" s="1">
        <v>2.5</v>
      </c>
      <c r="D115" s="1">
        <v>21</v>
      </c>
      <c r="E115" s="1">
        <v>88</v>
      </c>
      <c r="F115" s="1">
        <v>2.48</v>
      </c>
      <c r="G115" s="1">
        <v>2.0099999999999998</v>
      </c>
      <c r="H115" s="1">
        <v>0.42</v>
      </c>
      <c r="I115" s="1">
        <v>1.44</v>
      </c>
      <c r="J115" s="1">
        <v>3.08</v>
      </c>
      <c r="K115" s="1">
        <v>1.1000000000000001</v>
      </c>
      <c r="L115" s="1">
        <v>2.31</v>
      </c>
      <c r="M115" s="1">
        <v>434</v>
      </c>
      <c r="N115" s="1">
        <v>2</v>
      </c>
      <c r="O115" s="1">
        <f t="shared" si="4"/>
        <v>113</v>
      </c>
    </row>
    <row r="116" spans="1:15" x14ac:dyDescent="0.3">
      <c r="A116" s="1">
        <v>12.08</v>
      </c>
      <c r="B116" s="1">
        <v>1.39</v>
      </c>
      <c r="C116" s="1">
        <v>2.5</v>
      </c>
      <c r="D116" s="1">
        <v>22.5</v>
      </c>
      <c r="E116" s="1">
        <v>84</v>
      </c>
      <c r="F116" s="1">
        <v>2.56</v>
      </c>
      <c r="G116" s="1">
        <v>2.29</v>
      </c>
      <c r="H116" s="1">
        <v>0.43</v>
      </c>
      <c r="I116" s="1">
        <v>1.04</v>
      </c>
      <c r="J116" s="1">
        <v>2.9</v>
      </c>
      <c r="K116" s="1">
        <v>0.93</v>
      </c>
      <c r="L116" s="1">
        <v>3.19</v>
      </c>
      <c r="M116" s="1">
        <v>385</v>
      </c>
      <c r="N116" s="1">
        <v>2</v>
      </c>
      <c r="O116" s="1">
        <f t="shared" si="4"/>
        <v>114</v>
      </c>
    </row>
    <row r="117" spans="1:15" x14ac:dyDescent="0.3">
      <c r="A117" s="1">
        <v>11.03</v>
      </c>
      <c r="B117" s="1">
        <v>1.51</v>
      </c>
      <c r="C117" s="1">
        <v>2.2000000000000002</v>
      </c>
      <c r="D117" s="1">
        <v>21.5</v>
      </c>
      <c r="E117" s="1">
        <v>85</v>
      </c>
      <c r="F117" s="1">
        <v>2.46</v>
      </c>
      <c r="G117" s="1">
        <v>2.17</v>
      </c>
      <c r="H117" s="1">
        <v>0.52</v>
      </c>
      <c r="I117" s="1">
        <v>2.0099999999999998</v>
      </c>
      <c r="J117" s="1">
        <v>1.9</v>
      </c>
      <c r="K117" s="1">
        <v>1.71</v>
      </c>
      <c r="L117" s="1">
        <v>2.87</v>
      </c>
      <c r="M117" s="1">
        <v>407</v>
      </c>
      <c r="N117" s="1">
        <v>2</v>
      </c>
      <c r="O117" s="1">
        <f t="shared" si="4"/>
        <v>115</v>
      </c>
    </row>
    <row r="118" spans="1:15" x14ac:dyDescent="0.3">
      <c r="A118" s="1">
        <v>11.82</v>
      </c>
      <c r="B118" s="1">
        <v>1.47</v>
      </c>
      <c r="C118" s="1">
        <v>1.99</v>
      </c>
      <c r="D118" s="1">
        <v>20.8</v>
      </c>
      <c r="E118" s="1">
        <v>86</v>
      </c>
      <c r="F118" s="1">
        <v>1.98</v>
      </c>
      <c r="G118" s="1">
        <v>1.6</v>
      </c>
      <c r="H118" s="1">
        <v>0.3</v>
      </c>
      <c r="I118" s="1">
        <v>1.53</v>
      </c>
      <c r="J118" s="1">
        <v>1.95</v>
      </c>
      <c r="K118" s="1">
        <v>0.95</v>
      </c>
      <c r="L118" s="1">
        <v>3.33</v>
      </c>
      <c r="M118" s="1">
        <v>495</v>
      </c>
      <c r="N118" s="1">
        <v>2</v>
      </c>
      <c r="O118" s="1">
        <f t="shared" si="4"/>
        <v>116</v>
      </c>
    </row>
    <row r="119" spans="1:15" x14ac:dyDescent="0.3">
      <c r="A119" s="1">
        <v>12.42</v>
      </c>
      <c r="B119" s="1">
        <v>1.61</v>
      </c>
      <c r="C119" s="1">
        <v>2.19</v>
      </c>
      <c r="D119" s="1">
        <v>22.5</v>
      </c>
      <c r="E119" s="1">
        <v>108</v>
      </c>
      <c r="F119" s="1">
        <v>2</v>
      </c>
      <c r="G119" s="1">
        <v>2.09</v>
      </c>
      <c r="H119" s="1">
        <v>0.34</v>
      </c>
      <c r="I119" s="1">
        <v>1.61</v>
      </c>
      <c r="J119" s="1">
        <v>2.06</v>
      </c>
      <c r="K119" s="1">
        <v>1.06</v>
      </c>
      <c r="L119" s="1">
        <v>2.96</v>
      </c>
      <c r="M119" s="1">
        <v>345</v>
      </c>
      <c r="N119" s="1">
        <v>2</v>
      </c>
      <c r="O119" s="1">
        <f t="shared" si="4"/>
        <v>117</v>
      </c>
    </row>
    <row r="120" spans="1:15" x14ac:dyDescent="0.3">
      <c r="A120" s="1">
        <v>12.77</v>
      </c>
      <c r="B120" s="1">
        <v>3.43</v>
      </c>
      <c r="C120" s="1">
        <v>1.98</v>
      </c>
      <c r="D120" s="1">
        <v>16</v>
      </c>
      <c r="E120" s="1">
        <v>80</v>
      </c>
      <c r="F120" s="1">
        <v>1.63</v>
      </c>
      <c r="G120" s="1">
        <v>1.25</v>
      </c>
      <c r="H120" s="1">
        <v>0.43</v>
      </c>
      <c r="I120" s="1">
        <v>0.83</v>
      </c>
      <c r="J120" s="1">
        <v>3.4</v>
      </c>
      <c r="K120" s="1">
        <v>0.7</v>
      </c>
      <c r="L120" s="1">
        <v>2.12</v>
      </c>
      <c r="M120" s="1">
        <v>372</v>
      </c>
      <c r="N120" s="1">
        <v>2</v>
      </c>
      <c r="O120" s="1">
        <f t="shared" si="4"/>
        <v>118</v>
      </c>
    </row>
    <row r="121" spans="1:15" x14ac:dyDescent="0.3">
      <c r="A121" s="1">
        <v>12</v>
      </c>
      <c r="B121" s="1">
        <v>3.43</v>
      </c>
      <c r="C121" s="1">
        <v>2</v>
      </c>
      <c r="D121" s="1">
        <v>19</v>
      </c>
      <c r="E121" s="1">
        <v>87</v>
      </c>
      <c r="F121" s="1">
        <v>2</v>
      </c>
      <c r="G121" s="1">
        <v>1.64</v>
      </c>
      <c r="H121" s="1">
        <v>0.37</v>
      </c>
      <c r="I121" s="1">
        <v>1.87</v>
      </c>
      <c r="J121" s="1">
        <v>1.28</v>
      </c>
      <c r="K121" s="1">
        <v>0.93</v>
      </c>
      <c r="L121" s="1">
        <v>3.05</v>
      </c>
      <c r="M121" s="1">
        <v>564</v>
      </c>
      <c r="N121" s="1">
        <v>2</v>
      </c>
      <c r="O121" s="1">
        <f t="shared" si="4"/>
        <v>119</v>
      </c>
    </row>
    <row r="122" spans="1:15" x14ac:dyDescent="0.3">
      <c r="A122" s="1">
        <v>11.45</v>
      </c>
      <c r="B122" s="1">
        <v>2.4</v>
      </c>
      <c r="C122" s="1">
        <v>2.42</v>
      </c>
      <c r="D122" s="1">
        <v>20</v>
      </c>
      <c r="E122" s="1">
        <v>96</v>
      </c>
      <c r="F122" s="1">
        <v>2.9</v>
      </c>
      <c r="G122" s="1">
        <v>2.79</v>
      </c>
      <c r="H122" s="1">
        <v>0.32</v>
      </c>
      <c r="I122" s="1">
        <v>1.83</v>
      </c>
      <c r="J122" s="1">
        <v>3.25</v>
      </c>
      <c r="K122" s="1">
        <v>0.8</v>
      </c>
      <c r="L122" s="1">
        <v>3.39</v>
      </c>
      <c r="M122" s="1">
        <v>625</v>
      </c>
      <c r="N122" s="1">
        <v>2</v>
      </c>
      <c r="O122" s="1">
        <f t="shared" si="4"/>
        <v>120</v>
      </c>
    </row>
    <row r="123" spans="1:15" x14ac:dyDescent="0.3">
      <c r="A123" s="1">
        <v>11.56</v>
      </c>
      <c r="B123" s="1">
        <v>2.0499999999999998</v>
      </c>
      <c r="C123" s="1">
        <v>3.23</v>
      </c>
      <c r="D123" s="1">
        <v>28.5</v>
      </c>
      <c r="E123" s="1">
        <v>119</v>
      </c>
      <c r="F123" s="1">
        <v>3.18</v>
      </c>
      <c r="G123" s="1">
        <v>5.08</v>
      </c>
      <c r="H123" s="1">
        <v>0.47</v>
      </c>
      <c r="I123" s="1">
        <v>1.87</v>
      </c>
      <c r="J123" s="1">
        <v>6</v>
      </c>
      <c r="K123" s="1">
        <v>0.93</v>
      </c>
      <c r="L123" s="1">
        <v>3.69</v>
      </c>
      <c r="M123" s="1">
        <v>465</v>
      </c>
      <c r="N123" s="1">
        <v>2</v>
      </c>
      <c r="O123" s="1">
        <f t="shared" si="4"/>
        <v>121</v>
      </c>
    </row>
    <row r="124" spans="1:15" x14ac:dyDescent="0.3">
      <c r="A124" s="1">
        <v>12.42</v>
      </c>
      <c r="B124" s="1">
        <v>4.43</v>
      </c>
      <c r="C124" s="1">
        <v>2.73</v>
      </c>
      <c r="D124" s="1">
        <v>26.5</v>
      </c>
      <c r="E124" s="1">
        <v>102</v>
      </c>
      <c r="F124" s="1">
        <v>2.2000000000000002</v>
      </c>
      <c r="G124" s="1">
        <v>2.13</v>
      </c>
      <c r="H124" s="1">
        <v>0.43</v>
      </c>
      <c r="I124" s="1">
        <v>1.71</v>
      </c>
      <c r="J124" s="1">
        <v>2.08</v>
      </c>
      <c r="K124" s="1">
        <v>0.92</v>
      </c>
      <c r="L124" s="1">
        <v>3.12</v>
      </c>
      <c r="M124" s="1">
        <v>365</v>
      </c>
      <c r="N124" s="1">
        <v>2</v>
      </c>
      <c r="O124" s="1">
        <f t="shared" si="4"/>
        <v>122</v>
      </c>
    </row>
    <row r="125" spans="1:15" x14ac:dyDescent="0.3">
      <c r="A125" s="1">
        <v>13.05</v>
      </c>
      <c r="B125" s="1">
        <v>5.8</v>
      </c>
      <c r="C125" s="1">
        <v>2.13</v>
      </c>
      <c r="D125" s="1">
        <v>21.5</v>
      </c>
      <c r="E125" s="1">
        <v>86</v>
      </c>
      <c r="F125" s="1">
        <v>2.62</v>
      </c>
      <c r="G125" s="1">
        <v>2.65</v>
      </c>
      <c r="H125" s="1">
        <v>0.3</v>
      </c>
      <c r="I125" s="1">
        <v>2.0099999999999998</v>
      </c>
      <c r="J125" s="1">
        <v>2.6</v>
      </c>
      <c r="K125" s="1">
        <v>0.73</v>
      </c>
      <c r="L125" s="1">
        <v>3.1</v>
      </c>
      <c r="M125" s="1">
        <v>380</v>
      </c>
      <c r="N125" s="1">
        <v>2</v>
      </c>
      <c r="O125" s="1">
        <f t="shared" si="4"/>
        <v>123</v>
      </c>
    </row>
    <row r="126" spans="1:15" x14ac:dyDescent="0.3">
      <c r="A126" s="1">
        <v>11.87</v>
      </c>
      <c r="B126" s="1">
        <v>4.3099999999999996</v>
      </c>
      <c r="C126" s="1">
        <v>2.39</v>
      </c>
      <c r="D126" s="1">
        <v>21</v>
      </c>
      <c r="E126" s="1">
        <v>82</v>
      </c>
      <c r="F126" s="1">
        <v>2.86</v>
      </c>
      <c r="G126" s="1">
        <v>3.03</v>
      </c>
      <c r="H126" s="1">
        <v>0.21</v>
      </c>
      <c r="I126" s="1">
        <v>2.91</v>
      </c>
      <c r="J126" s="1">
        <v>2.8</v>
      </c>
      <c r="K126" s="1">
        <v>0.75</v>
      </c>
      <c r="L126" s="1">
        <v>3.64</v>
      </c>
      <c r="M126" s="1">
        <v>380</v>
      </c>
      <c r="N126" s="1">
        <v>2</v>
      </c>
      <c r="O126" s="1">
        <f t="shared" si="4"/>
        <v>124</v>
      </c>
    </row>
    <row r="127" spans="1:15" x14ac:dyDescent="0.3">
      <c r="A127" s="1">
        <v>12.07</v>
      </c>
      <c r="B127" s="1">
        <v>2.16</v>
      </c>
      <c r="C127" s="1">
        <v>2.17</v>
      </c>
      <c r="D127" s="1">
        <v>21</v>
      </c>
      <c r="E127" s="1">
        <v>85</v>
      </c>
      <c r="F127" s="1">
        <v>2.6</v>
      </c>
      <c r="G127" s="1">
        <v>2.65</v>
      </c>
      <c r="H127" s="1">
        <v>0.37</v>
      </c>
      <c r="I127" s="1">
        <v>1.35</v>
      </c>
      <c r="J127" s="1">
        <v>2.76</v>
      </c>
      <c r="K127" s="1">
        <v>0.86</v>
      </c>
      <c r="L127" s="1">
        <v>3.28</v>
      </c>
      <c r="M127" s="1">
        <v>378</v>
      </c>
      <c r="N127" s="1">
        <v>2</v>
      </c>
      <c r="O127" s="1">
        <f t="shared" si="4"/>
        <v>125</v>
      </c>
    </row>
    <row r="128" spans="1:15" x14ac:dyDescent="0.3">
      <c r="A128" s="1">
        <v>12.43</v>
      </c>
      <c r="B128" s="1">
        <v>1.53</v>
      </c>
      <c r="C128" s="1">
        <v>2.29</v>
      </c>
      <c r="D128" s="1">
        <v>21.5</v>
      </c>
      <c r="E128" s="1">
        <v>86</v>
      </c>
      <c r="F128" s="1">
        <v>2.74</v>
      </c>
      <c r="G128" s="1">
        <v>3.15</v>
      </c>
      <c r="H128" s="1">
        <v>0.39</v>
      </c>
      <c r="I128" s="1">
        <v>1.77</v>
      </c>
      <c r="J128" s="1">
        <v>3.94</v>
      </c>
      <c r="K128" s="1">
        <v>0.69</v>
      </c>
      <c r="L128" s="1">
        <v>2.84</v>
      </c>
      <c r="M128" s="1">
        <v>352</v>
      </c>
      <c r="N128" s="1">
        <v>2</v>
      </c>
      <c r="O128" s="1">
        <f t="shared" si="4"/>
        <v>126</v>
      </c>
    </row>
    <row r="129" spans="1:15" x14ac:dyDescent="0.3">
      <c r="A129" s="1">
        <v>11.79</v>
      </c>
      <c r="B129" s="1">
        <v>2.13</v>
      </c>
      <c r="C129" s="1">
        <v>2.78</v>
      </c>
      <c r="D129" s="1">
        <v>28.5</v>
      </c>
      <c r="E129" s="1">
        <v>92</v>
      </c>
      <c r="F129" s="1">
        <v>2.13</v>
      </c>
      <c r="G129" s="1">
        <v>2.2400000000000002</v>
      </c>
      <c r="H129" s="1">
        <v>0.57999999999999996</v>
      </c>
      <c r="I129" s="1">
        <v>1.76</v>
      </c>
      <c r="J129" s="1">
        <v>3</v>
      </c>
      <c r="K129" s="1">
        <v>0.97</v>
      </c>
      <c r="L129" s="1">
        <v>2.44</v>
      </c>
      <c r="M129" s="1">
        <v>466</v>
      </c>
      <c r="N129" s="1">
        <v>2</v>
      </c>
      <c r="O129" s="1">
        <f t="shared" si="4"/>
        <v>127</v>
      </c>
    </row>
    <row r="130" spans="1:15" x14ac:dyDescent="0.3">
      <c r="A130" s="1">
        <v>12.37</v>
      </c>
      <c r="B130" s="1">
        <v>1.63</v>
      </c>
      <c r="C130" s="1">
        <v>2.2999999999999998</v>
      </c>
      <c r="D130" s="1">
        <v>24.5</v>
      </c>
      <c r="E130" s="1">
        <v>88</v>
      </c>
      <c r="F130" s="1">
        <v>2.2200000000000002</v>
      </c>
      <c r="G130" s="1">
        <v>2.4500000000000002</v>
      </c>
      <c r="H130" s="1">
        <v>0.4</v>
      </c>
      <c r="I130" s="1">
        <v>1.9</v>
      </c>
      <c r="J130" s="1">
        <v>2.12</v>
      </c>
      <c r="K130" s="1">
        <v>0.89</v>
      </c>
      <c r="L130" s="1">
        <v>2.78</v>
      </c>
      <c r="M130" s="1">
        <v>342</v>
      </c>
      <c r="N130" s="1">
        <v>2</v>
      </c>
      <c r="O130" s="1">
        <f t="shared" si="4"/>
        <v>128</v>
      </c>
    </row>
    <row r="131" spans="1:15" x14ac:dyDescent="0.3">
      <c r="A131" s="1">
        <v>12.04</v>
      </c>
      <c r="B131" s="1">
        <v>4.3</v>
      </c>
      <c r="C131" s="1">
        <v>2.38</v>
      </c>
      <c r="D131" s="1">
        <v>22</v>
      </c>
      <c r="E131" s="1">
        <v>80</v>
      </c>
      <c r="F131" s="1">
        <v>2.1</v>
      </c>
      <c r="G131" s="1">
        <v>1.75</v>
      </c>
      <c r="H131" s="1">
        <v>0.42</v>
      </c>
      <c r="I131" s="1">
        <v>1.35</v>
      </c>
      <c r="J131" s="1">
        <v>2.6</v>
      </c>
      <c r="K131" s="1">
        <v>0.79</v>
      </c>
      <c r="L131" s="1">
        <v>2.57</v>
      </c>
      <c r="M131" s="1">
        <v>580</v>
      </c>
      <c r="N131" s="1">
        <v>2</v>
      </c>
      <c r="O131" s="1">
        <f t="shared" ref="O131:O162" si="5">O130+1</f>
        <v>129</v>
      </c>
    </row>
    <row r="132" spans="1:15" x14ac:dyDescent="0.3">
      <c r="A132" s="1">
        <v>12.86</v>
      </c>
      <c r="B132" s="1">
        <v>1.35</v>
      </c>
      <c r="C132" s="1">
        <v>2.3199999999999998</v>
      </c>
      <c r="D132" s="1">
        <v>18</v>
      </c>
      <c r="E132" s="1">
        <v>122</v>
      </c>
      <c r="F132" s="1">
        <v>1.51</v>
      </c>
      <c r="G132" s="1">
        <v>1.25</v>
      </c>
      <c r="H132" s="1">
        <v>0.21</v>
      </c>
      <c r="I132" s="1">
        <v>0.94</v>
      </c>
      <c r="J132" s="1">
        <v>4.0999999999999996</v>
      </c>
      <c r="K132" s="1">
        <v>0.76</v>
      </c>
      <c r="L132" s="1">
        <v>1.29</v>
      </c>
      <c r="M132" s="1">
        <v>630</v>
      </c>
      <c r="N132" s="1">
        <v>3</v>
      </c>
      <c r="O132" s="1">
        <f t="shared" si="5"/>
        <v>130</v>
      </c>
    </row>
    <row r="133" spans="1:15" x14ac:dyDescent="0.3">
      <c r="A133" s="1">
        <v>12.88</v>
      </c>
      <c r="B133" s="1">
        <v>2.99</v>
      </c>
      <c r="C133" s="1">
        <v>2.4</v>
      </c>
      <c r="D133" s="1">
        <v>20</v>
      </c>
      <c r="E133" s="1">
        <v>104</v>
      </c>
      <c r="F133" s="1">
        <v>1.3</v>
      </c>
      <c r="G133" s="1">
        <v>1.22</v>
      </c>
      <c r="H133" s="1">
        <v>0.24</v>
      </c>
      <c r="I133" s="1">
        <v>0.83</v>
      </c>
      <c r="J133" s="1">
        <v>5.4</v>
      </c>
      <c r="K133" s="1">
        <v>0.74</v>
      </c>
      <c r="L133" s="1">
        <v>1.42</v>
      </c>
      <c r="M133" s="1">
        <v>530</v>
      </c>
      <c r="N133" s="1">
        <v>3</v>
      </c>
      <c r="O133" s="1">
        <f t="shared" si="5"/>
        <v>131</v>
      </c>
    </row>
    <row r="134" spans="1:15" x14ac:dyDescent="0.3">
      <c r="A134" s="1">
        <v>12.81</v>
      </c>
      <c r="B134" s="1">
        <v>2.31</v>
      </c>
      <c r="C134" s="1">
        <v>2.4</v>
      </c>
      <c r="D134" s="1">
        <v>24</v>
      </c>
      <c r="E134" s="1">
        <v>98</v>
      </c>
      <c r="F134" s="1">
        <v>1.1499999999999999</v>
      </c>
      <c r="G134" s="1">
        <v>1.0900000000000001</v>
      </c>
      <c r="H134" s="1">
        <v>0.27</v>
      </c>
      <c r="I134" s="1">
        <v>0.83</v>
      </c>
      <c r="J134" s="1">
        <v>5.7</v>
      </c>
      <c r="K134" s="1">
        <v>0.66</v>
      </c>
      <c r="L134" s="1">
        <v>1.36</v>
      </c>
      <c r="M134" s="1">
        <v>560</v>
      </c>
      <c r="N134" s="1">
        <v>3</v>
      </c>
      <c r="O134" s="1">
        <f t="shared" si="5"/>
        <v>132</v>
      </c>
    </row>
    <row r="135" spans="1:15" x14ac:dyDescent="0.3">
      <c r="A135" s="1">
        <v>12.7</v>
      </c>
      <c r="B135" s="1">
        <v>3.55</v>
      </c>
      <c r="C135" s="1">
        <v>2.36</v>
      </c>
      <c r="D135" s="1">
        <v>21.5</v>
      </c>
      <c r="E135" s="1">
        <v>106</v>
      </c>
      <c r="F135" s="1">
        <v>1.7</v>
      </c>
      <c r="G135" s="1">
        <v>1.2</v>
      </c>
      <c r="H135" s="1">
        <v>0.17</v>
      </c>
      <c r="I135" s="1">
        <v>0.84</v>
      </c>
      <c r="J135" s="1">
        <v>5</v>
      </c>
      <c r="K135" s="1">
        <v>0.78</v>
      </c>
      <c r="L135" s="1">
        <v>1.29</v>
      </c>
      <c r="M135" s="1">
        <v>600</v>
      </c>
      <c r="N135" s="1">
        <v>3</v>
      </c>
      <c r="O135" s="1">
        <f t="shared" si="5"/>
        <v>133</v>
      </c>
    </row>
    <row r="136" spans="1:15" x14ac:dyDescent="0.3">
      <c r="A136" s="1">
        <v>12.51</v>
      </c>
      <c r="B136" s="1">
        <v>1.24</v>
      </c>
      <c r="C136" s="1">
        <v>2.25</v>
      </c>
      <c r="D136" s="1">
        <v>17.5</v>
      </c>
      <c r="E136" s="1">
        <v>85</v>
      </c>
      <c r="F136" s="1">
        <v>2</v>
      </c>
      <c r="G136" s="1">
        <v>0.57999999999999996</v>
      </c>
      <c r="H136" s="1">
        <v>0.6</v>
      </c>
      <c r="I136" s="1">
        <v>1.25</v>
      </c>
      <c r="J136" s="1">
        <v>5.45</v>
      </c>
      <c r="K136" s="1">
        <v>0.75</v>
      </c>
      <c r="L136" s="1">
        <v>1.51</v>
      </c>
      <c r="M136" s="1">
        <v>650</v>
      </c>
      <c r="N136" s="1">
        <v>3</v>
      </c>
      <c r="O136" s="1">
        <f t="shared" si="5"/>
        <v>134</v>
      </c>
    </row>
    <row r="137" spans="1:15" x14ac:dyDescent="0.3">
      <c r="A137" s="1">
        <v>12.6</v>
      </c>
      <c r="B137" s="1">
        <v>2.46</v>
      </c>
      <c r="C137" s="1">
        <v>2.2000000000000002</v>
      </c>
      <c r="D137" s="1">
        <v>18.5</v>
      </c>
      <c r="E137" s="1">
        <v>94</v>
      </c>
      <c r="F137" s="1">
        <v>1.62</v>
      </c>
      <c r="G137" s="1">
        <v>0.66</v>
      </c>
      <c r="H137" s="1">
        <v>0.63</v>
      </c>
      <c r="I137" s="1">
        <v>0.94</v>
      </c>
      <c r="J137" s="1">
        <v>7.1</v>
      </c>
      <c r="K137" s="1">
        <v>0.73</v>
      </c>
      <c r="L137" s="1">
        <v>1.58</v>
      </c>
      <c r="M137" s="1">
        <v>695</v>
      </c>
      <c r="N137" s="1">
        <v>3</v>
      </c>
      <c r="O137" s="1">
        <f t="shared" si="5"/>
        <v>135</v>
      </c>
    </row>
    <row r="138" spans="1:15" x14ac:dyDescent="0.3">
      <c r="A138" s="1">
        <v>12.25</v>
      </c>
      <c r="B138" s="1">
        <v>4.72</v>
      </c>
      <c r="C138" s="1">
        <v>2.54</v>
      </c>
      <c r="D138" s="1">
        <v>21</v>
      </c>
      <c r="E138" s="1">
        <v>89</v>
      </c>
      <c r="F138" s="1">
        <v>1.38</v>
      </c>
      <c r="G138" s="1">
        <v>0.47</v>
      </c>
      <c r="H138" s="1">
        <v>0.53</v>
      </c>
      <c r="I138" s="1">
        <v>0.8</v>
      </c>
      <c r="J138" s="1">
        <v>3.85</v>
      </c>
      <c r="K138" s="1">
        <v>0.75</v>
      </c>
      <c r="L138" s="1">
        <v>1.27</v>
      </c>
      <c r="M138" s="1">
        <v>720</v>
      </c>
      <c r="N138" s="1">
        <v>3</v>
      </c>
      <c r="O138" s="1">
        <f t="shared" si="5"/>
        <v>136</v>
      </c>
    </row>
    <row r="139" spans="1:15" x14ac:dyDescent="0.3">
      <c r="A139" s="1">
        <v>12.53</v>
      </c>
      <c r="B139" s="1">
        <v>5.51</v>
      </c>
      <c r="C139" s="1">
        <v>2.64</v>
      </c>
      <c r="D139" s="1">
        <v>25</v>
      </c>
      <c r="E139" s="1">
        <v>96</v>
      </c>
      <c r="F139" s="1">
        <v>1.79</v>
      </c>
      <c r="G139" s="1">
        <v>0.6</v>
      </c>
      <c r="H139" s="1">
        <v>0.63</v>
      </c>
      <c r="I139" s="1">
        <v>1.1000000000000001</v>
      </c>
      <c r="J139" s="1">
        <v>5</v>
      </c>
      <c r="K139" s="1">
        <v>0.82</v>
      </c>
      <c r="L139" s="1">
        <v>1.69</v>
      </c>
      <c r="M139" s="1">
        <v>515</v>
      </c>
      <c r="N139" s="1">
        <v>3</v>
      </c>
      <c r="O139" s="1">
        <f t="shared" si="5"/>
        <v>137</v>
      </c>
    </row>
    <row r="140" spans="1:15" x14ac:dyDescent="0.3">
      <c r="A140" s="1">
        <v>13.49</v>
      </c>
      <c r="B140" s="1">
        <v>3.59</v>
      </c>
      <c r="C140" s="1">
        <v>2.19</v>
      </c>
      <c r="D140" s="1">
        <v>19.5</v>
      </c>
      <c r="E140" s="1">
        <v>88</v>
      </c>
      <c r="F140" s="1">
        <v>1.62</v>
      </c>
      <c r="G140" s="1">
        <v>0.48</v>
      </c>
      <c r="H140" s="1">
        <v>0.57999999999999996</v>
      </c>
      <c r="I140" s="1">
        <v>0.88</v>
      </c>
      <c r="J140" s="1">
        <v>5.7</v>
      </c>
      <c r="K140" s="1">
        <v>0.81</v>
      </c>
      <c r="L140" s="1">
        <v>1.82</v>
      </c>
      <c r="M140" s="1">
        <v>580</v>
      </c>
      <c r="N140" s="1">
        <v>3</v>
      </c>
      <c r="O140" s="1">
        <f t="shared" si="5"/>
        <v>138</v>
      </c>
    </row>
    <row r="141" spans="1:15" x14ac:dyDescent="0.3">
      <c r="A141" s="1">
        <v>12.84</v>
      </c>
      <c r="B141" s="1">
        <v>2.96</v>
      </c>
      <c r="C141" s="1">
        <v>2.61</v>
      </c>
      <c r="D141" s="1">
        <v>24</v>
      </c>
      <c r="E141" s="1">
        <v>101</v>
      </c>
      <c r="F141" s="1">
        <v>2.3199999999999998</v>
      </c>
      <c r="G141" s="1">
        <v>0.6</v>
      </c>
      <c r="H141" s="1">
        <v>0.53</v>
      </c>
      <c r="I141" s="1">
        <v>0.81</v>
      </c>
      <c r="J141" s="1">
        <v>4.92</v>
      </c>
      <c r="K141" s="1">
        <v>0.89</v>
      </c>
      <c r="L141" s="1">
        <v>2.15</v>
      </c>
      <c r="M141" s="1">
        <v>590</v>
      </c>
      <c r="N141" s="1">
        <v>3</v>
      </c>
      <c r="O141" s="1">
        <f t="shared" si="5"/>
        <v>139</v>
      </c>
    </row>
    <row r="142" spans="1:15" x14ac:dyDescent="0.3">
      <c r="A142" s="1">
        <v>12.93</v>
      </c>
      <c r="B142" s="1">
        <v>2.81</v>
      </c>
      <c r="C142" s="1">
        <v>2.7</v>
      </c>
      <c r="D142" s="1">
        <v>21</v>
      </c>
      <c r="E142" s="1">
        <v>96</v>
      </c>
      <c r="F142" s="1">
        <v>1.54</v>
      </c>
      <c r="G142" s="1">
        <v>0.5</v>
      </c>
      <c r="H142" s="1">
        <v>0.53</v>
      </c>
      <c r="I142" s="1">
        <v>0.75</v>
      </c>
      <c r="J142" s="1">
        <v>4.5999999999999996</v>
      </c>
      <c r="K142" s="1">
        <v>0.77</v>
      </c>
      <c r="L142" s="1">
        <v>2.31</v>
      </c>
      <c r="M142" s="1">
        <v>600</v>
      </c>
      <c r="N142" s="1">
        <v>3</v>
      </c>
      <c r="O142" s="1">
        <f t="shared" si="5"/>
        <v>140</v>
      </c>
    </row>
    <row r="143" spans="1:15" x14ac:dyDescent="0.3">
      <c r="A143" s="1">
        <v>13.36</v>
      </c>
      <c r="B143" s="1">
        <v>2.56</v>
      </c>
      <c r="C143" s="1">
        <v>2.35</v>
      </c>
      <c r="D143" s="1">
        <v>20</v>
      </c>
      <c r="E143" s="1">
        <v>89</v>
      </c>
      <c r="F143" s="1">
        <v>1.4</v>
      </c>
      <c r="G143" s="1">
        <v>0.5</v>
      </c>
      <c r="H143" s="1">
        <v>0.37</v>
      </c>
      <c r="I143" s="1">
        <v>0.64</v>
      </c>
      <c r="J143" s="1">
        <v>5.6</v>
      </c>
      <c r="K143" s="1">
        <v>0.7</v>
      </c>
      <c r="L143" s="1">
        <v>2.4700000000000002</v>
      </c>
      <c r="M143" s="1">
        <v>780</v>
      </c>
      <c r="N143" s="1">
        <v>3</v>
      </c>
      <c r="O143" s="1">
        <f t="shared" si="5"/>
        <v>141</v>
      </c>
    </row>
    <row r="144" spans="1:15" x14ac:dyDescent="0.3">
      <c r="A144" s="1">
        <v>13.52</v>
      </c>
      <c r="B144" s="1">
        <v>3.17</v>
      </c>
      <c r="C144" s="1">
        <v>2.72</v>
      </c>
      <c r="D144" s="1">
        <v>23.5</v>
      </c>
      <c r="E144" s="1">
        <v>97</v>
      </c>
      <c r="F144" s="1">
        <v>1.55</v>
      </c>
      <c r="G144" s="1">
        <v>0.52</v>
      </c>
      <c r="H144" s="1">
        <v>0.5</v>
      </c>
      <c r="I144" s="1">
        <v>0.55000000000000004</v>
      </c>
      <c r="J144" s="1">
        <v>4.3499999999999996</v>
      </c>
      <c r="K144" s="1">
        <v>0.89</v>
      </c>
      <c r="L144" s="1">
        <v>2.06</v>
      </c>
      <c r="M144" s="1">
        <v>520</v>
      </c>
      <c r="N144" s="1">
        <v>3</v>
      </c>
      <c r="O144" s="1">
        <f t="shared" si="5"/>
        <v>142</v>
      </c>
    </row>
    <row r="145" spans="1:15" x14ac:dyDescent="0.3">
      <c r="A145" s="1">
        <v>13.62</v>
      </c>
      <c r="B145" s="1">
        <v>4.95</v>
      </c>
      <c r="C145" s="1">
        <v>2.35</v>
      </c>
      <c r="D145" s="1">
        <v>20</v>
      </c>
      <c r="E145" s="1">
        <v>92</v>
      </c>
      <c r="F145" s="1">
        <v>2</v>
      </c>
      <c r="G145" s="1">
        <v>0.8</v>
      </c>
      <c r="H145" s="1">
        <v>0.47</v>
      </c>
      <c r="I145" s="1">
        <v>1.02</v>
      </c>
      <c r="J145" s="1">
        <v>4.4000000000000004</v>
      </c>
      <c r="K145" s="1">
        <v>0.91</v>
      </c>
      <c r="L145" s="1">
        <v>2.0499999999999998</v>
      </c>
      <c r="M145" s="1">
        <v>550</v>
      </c>
      <c r="N145" s="1">
        <v>3</v>
      </c>
      <c r="O145" s="1">
        <f t="shared" si="5"/>
        <v>143</v>
      </c>
    </row>
    <row r="146" spans="1:15" x14ac:dyDescent="0.3">
      <c r="A146" s="1">
        <v>12.25</v>
      </c>
      <c r="B146" s="1">
        <v>3.88</v>
      </c>
      <c r="C146" s="1">
        <v>2.2000000000000002</v>
      </c>
      <c r="D146" s="1">
        <v>18.5</v>
      </c>
      <c r="E146" s="1">
        <v>112</v>
      </c>
      <c r="F146" s="1">
        <v>1.38</v>
      </c>
      <c r="G146" s="1">
        <v>0.78</v>
      </c>
      <c r="H146" s="1">
        <v>0.28999999999999998</v>
      </c>
      <c r="I146" s="1">
        <v>1.1399999999999999</v>
      </c>
      <c r="J146" s="1">
        <v>8.2100000000000009</v>
      </c>
      <c r="K146" s="1">
        <v>0.65</v>
      </c>
      <c r="L146" s="1">
        <v>2</v>
      </c>
      <c r="M146" s="1">
        <v>855</v>
      </c>
      <c r="N146" s="1">
        <v>3</v>
      </c>
      <c r="O146" s="1">
        <f t="shared" si="5"/>
        <v>144</v>
      </c>
    </row>
    <row r="147" spans="1:15" x14ac:dyDescent="0.3">
      <c r="A147" s="1">
        <v>13.16</v>
      </c>
      <c r="B147" s="1">
        <v>3.57</v>
      </c>
      <c r="C147" s="1">
        <v>2.15</v>
      </c>
      <c r="D147" s="1">
        <v>21</v>
      </c>
      <c r="E147" s="1">
        <v>102</v>
      </c>
      <c r="F147" s="1">
        <v>1.5</v>
      </c>
      <c r="G147" s="1">
        <v>0.55000000000000004</v>
      </c>
      <c r="H147" s="1">
        <v>0.43</v>
      </c>
      <c r="I147" s="1">
        <v>1.3</v>
      </c>
      <c r="J147" s="1">
        <v>4</v>
      </c>
      <c r="K147" s="1">
        <v>0.6</v>
      </c>
      <c r="L147" s="1">
        <v>1.68</v>
      </c>
      <c r="M147" s="1">
        <v>830</v>
      </c>
      <c r="N147" s="1">
        <v>3</v>
      </c>
      <c r="O147" s="1">
        <f t="shared" si="5"/>
        <v>145</v>
      </c>
    </row>
    <row r="148" spans="1:15" x14ac:dyDescent="0.3">
      <c r="A148" s="1">
        <v>13.88</v>
      </c>
      <c r="B148" s="1">
        <v>5.04</v>
      </c>
      <c r="C148" s="1">
        <v>2.23</v>
      </c>
      <c r="D148" s="1">
        <v>20</v>
      </c>
      <c r="E148" s="1">
        <v>80</v>
      </c>
      <c r="F148" s="1">
        <v>0.98</v>
      </c>
      <c r="G148" s="1">
        <v>0.34</v>
      </c>
      <c r="H148" s="1">
        <v>0.4</v>
      </c>
      <c r="I148" s="1">
        <v>0.68</v>
      </c>
      <c r="J148" s="1">
        <v>4.9000000000000004</v>
      </c>
      <c r="K148" s="1">
        <v>0.57999999999999996</v>
      </c>
      <c r="L148" s="1">
        <v>1.33</v>
      </c>
      <c r="M148" s="1">
        <v>415</v>
      </c>
      <c r="N148" s="1">
        <v>3</v>
      </c>
      <c r="O148" s="1">
        <f t="shared" si="5"/>
        <v>146</v>
      </c>
    </row>
    <row r="149" spans="1:15" x14ac:dyDescent="0.3">
      <c r="A149" s="1">
        <v>12.87</v>
      </c>
      <c r="B149" s="1">
        <v>4.6100000000000003</v>
      </c>
      <c r="C149" s="1">
        <v>2.48</v>
      </c>
      <c r="D149" s="1">
        <v>21.5</v>
      </c>
      <c r="E149" s="1">
        <v>86</v>
      </c>
      <c r="F149" s="1">
        <v>1.7</v>
      </c>
      <c r="G149" s="1">
        <v>0.65</v>
      </c>
      <c r="H149" s="1">
        <v>0.47</v>
      </c>
      <c r="I149" s="1">
        <v>0.86</v>
      </c>
      <c r="J149" s="1">
        <v>7.65</v>
      </c>
      <c r="K149" s="1">
        <v>0.54</v>
      </c>
      <c r="L149" s="1">
        <v>1.86</v>
      </c>
      <c r="M149" s="1">
        <v>625</v>
      </c>
      <c r="N149" s="1">
        <v>3</v>
      </c>
      <c r="O149" s="1">
        <f t="shared" si="5"/>
        <v>147</v>
      </c>
    </row>
    <row r="150" spans="1:15" x14ac:dyDescent="0.3">
      <c r="A150" s="1">
        <v>13.32</v>
      </c>
      <c r="B150" s="1">
        <v>3.24</v>
      </c>
      <c r="C150" s="1">
        <v>2.38</v>
      </c>
      <c r="D150" s="1">
        <v>21.5</v>
      </c>
      <c r="E150" s="1">
        <v>92</v>
      </c>
      <c r="F150" s="1">
        <v>1.93</v>
      </c>
      <c r="G150" s="1">
        <v>0.76</v>
      </c>
      <c r="H150" s="1">
        <v>0.45</v>
      </c>
      <c r="I150" s="1">
        <v>1.25</v>
      </c>
      <c r="J150" s="1">
        <v>8.42</v>
      </c>
      <c r="K150" s="1">
        <v>0.55000000000000004</v>
      </c>
      <c r="L150" s="1">
        <v>1.62</v>
      </c>
      <c r="M150" s="1">
        <v>650</v>
      </c>
      <c r="N150" s="1">
        <v>3</v>
      </c>
      <c r="O150" s="1">
        <f t="shared" si="5"/>
        <v>148</v>
      </c>
    </row>
    <row r="151" spans="1:15" x14ac:dyDescent="0.3">
      <c r="A151" s="1">
        <v>13.08</v>
      </c>
      <c r="B151" s="1">
        <v>3.9</v>
      </c>
      <c r="C151" s="1">
        <v>2.36</v>
      </c>
      <c r="D151" s="1">
        <v>21.5</v>
      </c>
      <c r="E151" s="1">
        <v>113</v>
      </c>
      <c r="F151" s="1">
        <v>1.41</v>
      </c>
      <c r="G151" s="1">
        <v>1.39</v>
      </c>
      <c r="H151" s="1">
        <v>0.34</v>
      </c>
      <c r="I151" s="1">
        <v>1.1399999999999999</v>
      </c>
      <c r="J151" s="1">
        <v>9.4</v>
      </c>
      <c r="K151" s="1">
        <v>0.56999999999999995</v>
      </c>
      <c r="L151" s="1">
        <v>1.33</v>
      </c>
      <c r="M151" s="1">
        <v>550</v>
      </c>
      <c r="N151" s="1">
        <v>3</v>
      </c>
      <c r="O151" s="1">
        <f t="shared" si="5"/>
        <v>149</v>
      </c>
    </row>
    <row r="152" spans="1:15" x14ac:dyDescent="0.3">
      <c r="A152" s="1">
        <v>13.5</v>
      </c>
      <c r="B152" s="1">
        <v>3.12</v>
      </c>
      <c r="C152" s="1">
        <v>2.62</v>
      </c>
      <c r="D152" s="1">
        <v>24</v>
      </c>
      <c r="E152" s="1">
        <v>123</v>
      </c>
      <c r="F152" s="1">
        <v>1.4</v>
      </c>
      <c r="G152" s="1">
        <v>1.57</v>
      </c>
      <c r="H152" s="1">
        <v>0.22</v>
      </c>
      <c r="I152" s="1">
        <v>1.25</v>
      </c>
      <c r="J152" s="1">
        <v>8.6</v>
      </c>
      <c r="K152" s="1">
        <v>0.59</v>
      </c>
      <c r="L152" s="1">
        <v>1.3</v>
      </c>
      <c r="M152" s="1">
        <v>500</v>
      </c>
      <c r="N152" s="1">
        <v>3</v>
      </c>
      <c r="O152" s="1">
        <f t="shared" si="5"/>
        <v>150</v>
      </c>
    </row>
    <row r="153" spans="1:15" x14ac:dyDescent="0.3">
      <c r="A153" s="1">
        <v>12.79</v>
      </c>
      <c r="B153" s="1">
        <v>2.67</v>
      </c>
      <c r="C153" s="1">
        <v>2.48</v>
      </c>
      <c r="D153" s="1">
        <v>22</v>
      </c>
      <c r="E153" s="1">
        <v>112</v>
      </c>
      <c r="F153" s="1">
        <v>1.48</v>
      </c>
      <c r="G153" s="1">
        <v>1.36</v>
      </c>
      <c r="H153" s="1">
        <v>0.24</v>
      </c>
      <c r="I153" s="1">
        <v>1.26</v>
      </c>
      <c r="J153" s="1">
        <v>10.8</v>
      </c>
      <c r="K153" s="1">
        <v>0.48</v>
      </c>
      <c r="L153" s="1">
        <v>1.47</v>
      </c>
      <c r="M153" s="1">
        <v>480</v>
      </c>
      <c r="N153" s="1">
        <v>3</v>
      </c>
      <c r="O153" s="1">
        <f t="shared" si="5"/>
        <v>151</v>
      </c>
    </row>
    <row r="154" spans="1:15" x14ac:dyDescent="0.3">
      <c r="A154" s="1">
        <v>13.11</v>
      </c>
      <c r="B154" s="1">
        <v>1.9</v>
      </c>
      <c r="C154" s="1">
        <v>2.75</v>
      </c>
      <c r="D154" s="1">
        <v>25.5</v>
      </c>
      <c r="E154" s="1">
        <v>116</v>
      </c>
      <c r="F154" s="1">
        <v>2.2000000000000002</v>
      </c>
      <c r="G154" s="1">
        <v>1.28</v>
      </c>
      <c r="H154" s="1">
        <v>0.26</v>
      </c>
      <c r="I154" s="1">
        <v>1.56</v>
      </c>
      <c r="J154" s="1">
        <v>7.1</v>
      </c>
      <c r="K154" s="1">
        <v>0.61</v>
      </c>
      <c r="L154" s="1">
        <v>1.33</v>
      </c>
      <c r="M154" s="1">
        <v>425</v>
      </c>
      <c r="N154" s="1">
        <v>3</v>
      </c>
      <c r="O154" s="1">
        <f t="shared" si="5"/>
        <v>152</v>
      </c>
    </row>
    <row r="155" spans="1:15" x14ac:dyDescent="0.3">
      <c r="A155" s="1">
        <v>13.23</v>
      </c>
      <c r="B155" s="1">
        <v>3.3</v>
      </c>
      <c r="C155" s="1">
        <v>2.2799999999999998</v>
      </c>
      <c r="D155" s="1">
        <v>18.5</v>
      </c>
      <c r="E155" s="1">
        <v>98</v>
      </c>
      <c r="F155" s="1">
        <v>1.8</v>
      </c>
      <c r="G155" s="1">
        <v>0.83</v>
      </c>
      <c r="H155" s="1">
        <v>0.61</v>
      </c>
      <c r="I155" s="1">
        <v>1.87</v>
      </c>
      <c r="J155" s="1">
        <v>10.52</v>
      </c>
      <c r="K155" s="1">
        <v>0.56000000000000005</v>
      </c>
      <c r="L155" s="1">
        <v>1.51</v>
      </c>
      <c r="M155" s="1">
        <v>675</v>
      </c>
      <c r="N155" s="1">
        <v>3</v>
      </c>
      <c r="O155" s="1">
        <f t="shared" si="5"/>
        <v>153</v>
      </c>
    </row>
    <row r="156" spans="1:15" x14ac:dyDescent="0.3">
      <c r="A156" s="1">
        <v>12.58</v>
      </c>
      <c r="B156" s="1">
        <v>1.29</v>
      </c>
      <c r="C156" s="1">
        <v>2.1</v>
      </c>
      <c r="D156" s="1">
        <v>20</v>
      </c>
      <c r="E156" s="1">
        <v>103</v>
      </c>
      <c r="F156" s="1">
        <v>1.48</v>
      </c>
      <c r="G156" s="1">
        <v>0.57999999999999996</v>
      </c>
      <c r="H156" s="1">
        <v>0.53</v>
      </c>
      <c r="I156" s="1">
        <v>1.4</v>
      </c>
      <c r="J156" s="1">
        <v>7.6</v>
      </c>
      <c r="K156" s="1">
        <v>0.57999999999999996</v>
      </c>
      <c r="L156" s="1">
        <v>1.55</v>
      </c>
      <c r="M156" s="1">
        <v>640</v>
      </c>
      <c r="N156" s="1">
        <v>3</v>
      </c>
      <c r="O156" s="1">
        <f t="shared" si="5"/>
        <v>154</v>
      </c>
    </row>
    <row r="157" spans="1:15" x14ac:dyDescent="0.3">
      <c r="A157" s="1">
        <v>13.17</v>
      </c>
      <c r="B157" s="1">
        <v>5.19</v>
      </c>
      <c r="C157" s="1">
        <v>2.3199999999999998</v>
      </c>
      <c r="D157" s="1">
        <v>22</v>
      </c>
      <c r="E157" s="1">
        <v>93</v>
      </c>
      <c r="F157" s="1">
        <v>1.74</v>
      </c>
      <c r="G157" s="1">
        <v>0.63</v>
      </c>
      <c r="H157" s="1">
        <v>0.61</v>
      </c>
      <c r="I157" s="1">
        <v>1.55</v>
      </c>
      <c r="J157" s="1">
        <v>7.9</v>
      </c>
      <c r="K157" s="1">
        <v>0.6</v>
      </c>
      <c r="L157" s="1">
        <v>1.48</v>
      </c>
      <c r="M157" s="1">
        <v>725</v>
      </c>
      <c r="N157" s="1">
        <v>3</v>
      </c>
      <c r="O157" s="1">
        <f t="shared" si="5"/>
        <v>155</v>
      </c>
    </row>
    <row r="158" spans="1:15" x14ac:dyDescent="0.3">
      <c r="A158" s="1">
        <v>13.84</v>
      </c>
      <c r="B158" s="1">
        <v>4.12</v>
      </c>
      <c r="C158" s="1">
        <v>2.38</v>
      </c>
      <c r="D158" s="1">
        <v>19.5</v>
      </c>
      <c r="E158" s="1">
        <v>89</v>
      </c>
      <c r="F158" s="1">
        <v>1.8</v>
      </c>
      <c r="G158" s="1">
        <v>0.83</v>
      </c>
      <c r="H158" s="1">
        <v>0.48</v>
      </c>
      <c r="I158" s="1">
        <v>1.56</v>
      </c>
      <c r="J158" s="1">
        <v>9.01</v>
      </c>
      <c r="K158" s="1">
        <v>0.56999999999999995</v>
      </c>
      <c r="L158" s="1">
        <v>1.64</v>
      </c>
      <c r="M158" s="1">
        <v>480</v>
      </c>
      <c r="N158" s="1">
        <v>3</v>
      </c>
      <c r="O158" s="1">
        <f t="shared" si="5"/>
        <v>156</v>
      </c>
    </row>
    <row r="159" spans="1:15" x14ac:dyDescent="0.3">
      <c r="A159" s="1">
        <v>12.45</v>
      </c>
      <c r="B159" s="1">
        <v>3.03</v>
      </c>
      <c r="C159" s="1">
        <v>2.64</v>
      </c>
      <c r="D159" s="1">
        <v>27</v>
      </c>
      <c r="E159" s="1">
        <v>97</v>
      </c>
      <c r="F159" s="1">
        <v>1.9</v>
      </c>
      <c r="G159" s="1">
        <v>0.57999999999999996</v>
      </c>
      <c r="H159" s="1">
        <v>0.63</v>
      </c>
      <c r="I159" s="1">
        <v>1.1399999999999999</v>
      </c>
      <c r="J159" s="1">
        <v>7.5</v>
      </c>
      <c r="K159" s="1">
        <v>0.67</v>
      </c>
      <c r="L159" s="1">
        <v>1.73</v>
      </c>
      <c r="M159" s="1">
        <v>880</v>
      </c>
      <c r="N159" s="1">
        <v>3</v>
      </c>
      <c r="O159" s="1">
        <f t="shared" si="5"/>
        <v>157</v>
      </c>
    </row>
    <row r="160" spans="1:15" x14ac:dyDescent="0.3">
      <c r="A160" s="1">
        <v>14.34</v>
      </c>
      <c r="B160" s="1">
        <v>1.68</v>
      </c>
      <c r="C160" s="1">
        <v>2.7</v>
      </c>
      <c r="D160" s="1">
        <v>25</v>
      </c>
      <c r="E160" s="1">
        <v>98</v>
      </c>
      <c r="F160" s="1">
        <v>2.8</v>
      </c>
      <c r="G160" s="1">
        <v>1.31</v>
      </c>
      <c r="H160" s="1">
        <v>0.53</v>
      </c>
      <c r="I160" s="1">
        <v>2.7</v>
      </c>
      <c r="J160" s="1">
        <v>13</v>
      </c>
      <c r="K160" s="1">
        <v>0.56999999999999995</v>
      </c>
      <c r="L160" s="1">
        <v>1.96</v>
      </c>
      <c r="M160" s="1">
        <v>660</v>
      </c>
      <c r="N160" s="1">
        <v>3</v>
      </c>
      <c r="O160" s="1">
        <f t="shared" si="5"/>
        <v>158</v>
      </c>
    </row>
    <row r="161" spans="1:15" x14ac:dyDescent="0.3">
      <c r="A161" s="1">
        <v>13.48</v>
      </c>
      <c r="B161" s="1">
        <v>1.67</v>
      </c>
      <c r="C161" s="1">
        <v>2.64</v>
      </c>
      <c r="D161" s="1">
        <v>22.5</v>
      </c>
      <c r="E161" s="1">
        <v>89</v>
      </c>
      <c r="F161" s="1">
        <v>2.6</v>
      </c>
      <c r="G161" s="1">
        <v>1.1000000000000001</v>
      </c>
      <c r="H161" s="1">
        <v>0.52</v>
      </c>
      <c r="I161" s="1">
        <v>2.29</v>
      </c>
      <c r="J161" s="1">
        <v>11.75</v>
      </c>
      <c r="K161" s="1">
        <v>0.56999999999999995</v>
      </c>
      <c r="L161" s="1">
        <v>1.78</v>
      </c>
      <c r="M161" s="1">
        <v>620</v>
      </c>
      <c r="N161" s="1">
        <v>3</v>
      </c>
      <c r="O161" s="1">
        <f t="shared" si="5"/>
        <v>159</v>
      </c>
    </row>
    <row r="162" spans="1:15" x14ac:dyDescent="0.3">
      <c r="A162" s="1">
        <v>12.36</v>
      </c>
      <c r="B162" s="1">
        <v>3.83</v>
      </c>
      <c r="C162" s="1">
        <v>2.38</v>
      </c>
      <c r="D162" s="1">
        <v>21</v>
      </c>
      <c r="E162" s="1">
        <v>88</v>
      </c>
      <c r="F162" s="1">
        <v>2.2999999999999998</v>
      </c>
      <c r="G162" s="1">
        <v>0.92</v>
      </c>
      <c r="H162" s="1">
        <v>0.5</v>
      </c>
      <c r="I162" s="1">
        <v>1.04</v>
      </c>
      <c r="J162" s="1">
        <v>7.65</v>
      </c>
      <c r="K162" s="1">
        <v>0.56000000000000005</v>
      </c>
      <c r="L162" s="1">
        <v>1.58</v>
      </c>
      <c r="M162" s="1">
        <v>520</v>
      </c>
      <c r="N162" s="1">
        <v>3</v>
      </c>
      <c r="O162" s="1">
        <f t="shared" si="5"/>
        <v>160</v>
      </c>
    </row>
    <row r="163" spans="1:15" x14ac:dyDescent="0.3">
      <c r="A163" s="1">
        <v>13.69</v>
      </c>
      <c r="B163" s="1">
        <v>3.26</v>
      </c>
      <c r="C163" s="1">
        <v>2.54</v>
      </c>
      <c r="D163" s="1">
        <v>20</v>
      </c>
      <c r="E163" s="1">
        <v>107</v>
      </c>
      <c r="F163" s="1">
        <v>1.83</v>
      </c>
      <c r="G163" s="1">
        <v>0.56000000000000005</v>
      </c>
      <c r="H163" s="1">
        <v>0.5</v>
      </c>
      <c r="I163" s="1">
        <v>0.8</v>
      </c>
      <c r="J163" s="1">
        <v>5.88</v>
      </c>
      <c r="K163" s="1">
        <v>0.96</v>
      </c>
      <c r="L163" s="1">
        <v>1.82</v>
      </c>
      <c r="M163" s="1">
        <v>680</v>
      </c>
      <c r="N163" s="1">
        <v>3</v>
      </c>
      <c r="O163" s="1">
        <f t="shared" ref="O163:O179" si="6">O162+1</f>
        <v>161</v>
      </c>
    </row>
    <row r="164" spans="1:15" x14ac:dyDescent="0.3">
      <c r="A164" s="1">
        <v>12.85</v>
      </c>
      <c r="B164" s="1">
        <v>3.27</v>
      </c>
      <c r="C164" s="1">
        <v>2.58</v>
      </c>
      <c r="D164" s="1">
        <v>22</v>
      </c>
      <c r="E164" s="1">
        <v>106</v>
      </c>
      <c r="F164" s="1">
        <v>1.65</v>
      </c>
      <c r="G164" s="1">
        <v>0.6</v>
      </c>
      <c r="H164" s="1">
        <v>0.6</v>
      </c>
      <c r="I164" s="1">
        <v>0.96</v>
      </c>
      <c r="J164" s="1">
        <v>5.58</v>
      </c>
      <c r="K164" s="1">
        <v>0.87</v>
      </c>
      <c r="L164" s="1">
        <v>2.11</v>
      </c>
      <c r="M164" s="1">
        <v>570</v>
      </c>
      <c r="N164" s="1">
        <v>3</v>
      </c>
      <c r="O164" s="1">
        <f t="shared" si="6"/>
        <v>162</v>
      </c>
    </row>
    <row r="165" spans="1:15" x14ac:dyDescent="0.3">
      <c r="A165" s="1">
        <v>12.96</v>
      </c>
      <c r="B165" s="1">
        <v>3.45</v>
      </c>
      <c r="C165" s="1">
        <v>2.35</v>
      </c>
      <c r="D165" s="1">
        <v>18.5</v>
      </c>
      <c r="E165" s="1">
        <v>106</v>
      </c>
      <c r="F165" s="1">
        <v>1.39</v>
      </c>
      <c r="G165" s="1">
        <v>0.7</v>
      </c>
      <c r="H165" s="1">
        <v>0.4</v>
      </c>
      <c r="I165" s="1">
        <v>0.94</v>
      </c>
      <c r="J165" s="1">
        <v>5.28</v>
      </c>
      <c r="K165" s="1">
        <v>0.68</v>
      </c>
      <c r="L165" s="1">
        <v>1.75</v>
      </c>
      <c r="M165" s="1">
        <v>675</v>
      </c>
      <c r="N165" s="1">
        <v>3</v>
      </c>
      <c r="O165" s="1">
        <f t="shared" si="6"/>
        <v>163</v>
      </c>
    </row>
    <row r="166" spans="1:15" x14ac:dyDescent="0.3">
      <c r="A166" s="1">
        <v>13.78</v>
      </c>
      <c r="B166" s="1">
        <v>2.76</v>
      </c>
      <c r="C166" s="1">
        <v>2.2999999999999998</v>
      </c>
      <c r="D166" s="1">
        <v>22</v>
      </c>
      <c r="E166" s="1">
        <v>90</v>
      </c>
      <c r="F166" s="1">
        <v>1.35</v>
      </c>
      <c r="G166" s="1">
        <v>0.68</v>
      </c>
      <c r="H166" s="1">
        <v>0.41</v>
      </c>
      <c r="I166" s="1">
        <v>1.03</v>
      </c>
      <c r="J166" s="1">
        <v>9.58</v>
      </c>
      <c r="K166" s="1">
        <v>0.7</v>
      </c>
      <c r="L166" s="1">
        <v>1.68</v>
      </c>
      <c r="M166" s="1">
        <v>615</v>
      </c>
      <c r="N166" s="1">
        <v>3</v>
      </c>
      <c r="O166" s="1">
        <f t="shared" si="6"/>
        <v>164</v>
      </c>
    </row>
    <row r="167" spans="1:15" x14ac:dyDescent="0.3">
      <c r="A167" s="1">
        <v>13.73</v>
      </c>
      <c r="B167" s="1">
        <v>4.3600000000000003</v>
      </c>
      <c r="C167" s="1">
        <v>2.2599999999999998</v>
      </c>
      <c r="D167" s="1">
        <v>22.5</v>
      </c>
      <c r="E167" s="1">
        <v>88</v>
      </c>
      <c r="F167" s="1">
        <v>1.28</v>
      </c>
      <c r="G167" s="1">
        <v>0.47</v>
      </c>
      <c r="H167" s="1">
        <v>0.52</v>
      </c>
      <c r="I167" s="1">
        <v>1.1499999999999999</v>
      </c>
      <c r="J167" s="1">
        <v>6.62</v>
      </c>
      <c r="K167" s="1">
        <v>0.78</v>
      </c>
      <c r="L167" s="1">
        <v>1.75</v>
      </c>
      <c r="M167" s="1">
        <v>520</v>
      </c>
      <c r="N167" s="1">
        <v>3</v>
      </c>
      <c r="O167" s="1">
        <f t="shared" si="6"/>
        <v>165</v>
      </c>
    </row>
    <row r="168" spans="1:15" x14ac:dyDescent="0.3">
      <c r="A168" s="1">
        <v>13.45</v>
      </c>
      <c r="B168" s="1">
        <v>3.7</v>
      </c>
      <c r="C168" s="1">
        <v>2.6</v>
      </c>
      <c r="D168" s="1">
        <v>23</v>
      </c>
      <c r="E168" s="1">
        <v>111</v>
      </c>
      <c r="F168" s="1">
        <v>1.7</v>
      </c>
      <c r="G168" s="1">
        <v>0.92</v>
      </c>
      <c r="H168" s="1">
        <v>0.43</v>
      </c>
      <c r="I168" s="1">
        <v>1.46</v>
      </c>
      <c r="J168" s="1">
        <v>10.68</v>
      </c>
      <c r="K168" s="1">
        <v>0.85</v>
      </c>
      <c r="L168" s="1">
        <v>1.56</v>
      </c>
      <c r="M168" s="1">
        <v>695</v>
      </c>
      <c r="N168" s="1">
        <v>3</v>
      </c>
      <c r="O168" s="1">
        <f t="shared" si="6"/>
        <v>166</v>
      </c>
    </row>
    <row r="169" spans="1:15" x14ac:dyDescent="0.3">
      <c r="A169" s="1">
        <v>12.82</v>
      </c>
      <c r="B169" s="1">
        <v>3.37</v>
      </c>
      <c r="C169" s="1">
        <v>2.2999999999999998</v>
      </c>
      <c r="D169" s="1">
        <v>19.5</v>
      </c>
      <c r="E169" s="1">
        <v>88</v>
      </c>
      <c r="F169" s="1">
        <v>1.48</v>
      </c>
      <c r="G169" s="1">
        <v>0.66</v>
      </c>
      <c r="H169" s="1">
        <v>0.4</v>
      </c>
      <c r="I169" s="1">
        <v>0.97</v>
      </c>
      <c r="J169" s="1">
        <v>10.26</v>
      </c>
      <c r="K169" s="1">
        <v>0.72</v>
      </c>
      <c r="L169" s="1">
        <v>1.75</v>
      </c>
      <c r="M169" s="1">
        <v>685</v>
      </c>
      <c r="N169" s="1">
        <v>3</v>
      </c>
      <c r="O169" s="1">
        <f t="shared" si="6"/>
        <v>167</v>
      </c>
    </row>
    <row r="170" spans="1:15" x14ac:dyDescent="0.3">
      <c r="A170" s="1">
        <v>13.58</v>
      </c>
      <c r="B170" s="1">
        <v>2.58</v>
      </c>
      <c r="C170" s="1">
        <v>2.69</v>
      </c>
      <c r="D170" s="1">
        <v>24.5</v>
      </c>
      <c r="E170" s="1">
        <v>105</v>
      </c>
      <c r="F170" s="1">
        <v>1.55</v>
      </c>
      <c r="G170" s="1">
        <v>0.84</v>
      </c>
      <c r="H170" s="1">
        <v>0.39</v>
      </c>
      <c r="I170" s="1">
        <v>1.54</v>
      </c>
      <c r="J170" s="1">
        <v>8.66</v>
      </c>
      <c r="K170" s="1">
        <v>0.74</v>
      </c>
      <c r="L170" s="1">
        <v>1.8</v>
      </c>
      <c r="M170" s="1">
        <v>750</v>
      </c>
      <c r="N170" s="1">
        <v>3</v>
      </c>
      <c r="O170" s="1">
        <f t="shared" si="6"/>
        <v>168</v>
      </c>
    </row>
    <row r="171" spans="1:15" x14ac:dyDescent="0.3">
      <c r="A171" s="1">
        <v>13.4</v>
      </c>
      <c r="B171" s="1">
        <v>4.5999999999999996</v>
      </c>
      <c r="C171" s="1">
        <v>2.86</v>
      </c>
      <c r="D171" s="1">
        <v>25</v>
      </c>
      <c r="E171" s="1">
        <v>112</v>
      </c>
      <c r="F171" s="1">
        <v>1.98</v>
      </c>
      <c r="G171" s="1">
        <v>0.96</v>
      </c>
      <c r="H171" s="1">
        <v>0.27</v>
      </c>
      <c r="I171" s="1">
        <v>1.1100000000000001</v>
      </c>
      <c r="J171" s="1">
        <v>8.5</v>
      </c>
      <c r="K171" s="1">
        <v>0.67</v>
      </c>
      <c r="L171" s="1">
        <v>1.92</v>
      </c>
      <c r="M171" s="1">
        <v>630</v>
      </c>
      <c r="N171" s="1">
        <v>3</v>
      </c>
      <c r="O171" s="1">
        <f t="shared" si="6"/>
        <v>169</v>
      </c>
    </row>
    <row r="172" spans="1:15" x14ac:dyDescent="0.3">
      <c r="A172" s="1">
        <v>12.2</v>
      </c>
      <c r="B172" s="1">
        <v>3.03</v>
      </c>
      <c r="C172" s="1">
        <v>2.3199999999999998</v>
      </c>
      <c r="D172" s="1">
        <v>19</v>
      </c>
      <c r="E172" s="1">
        <v>96</v>
      </c>
      <c r="F172" s="1">
        <v>1.25</v>
      </c>
      <c r="G172" s="1">
        <v>0.49</v>
      </c>
      <c r="H172" s="1">
        <v>0.4</v>
      </c>
      <c r="I172" s="1">
        <v>0.73</v>
      </c>
      <c r="J172" s="1">
        <v>5.5</v>
      </c>
      <c r="K172" s="1">
        <v>0.66</v>
      </c>
      <c r="L172" s="1">
        <v>1.83</v>
      </c>
      <c r="M172" s="1">
        <v>510</v>
      </c>
      <c r="N172" s="1">
        <v>3</v>
      </c>
      <c r="O172" s="1">
        <f t="shared" si="6"/>
        <v>170</v>
      </c>
    </row>
    <row r="173" spans="1:15" x14ac:dyDescent="0.3">
      <c r="A173" s="1">
        <v>12.77</v>
      </c>
      <c r="B173" s="1">
        <v>2.39</v>
      </c>
      <c r="C173" s="1">
        <v>2.2799999999999998</v>
      </c>
      <c r="D173" s="1">
        <v>19.5</v>
      </c>
      <c r="E173" s="1">
        <v>86</v>
      </c>
      <c r="F173" s="1">
        <v>1.39</v>
      </c>
      <c r="G173" s="1">
        <v>0.51</v>
      </c>
      <c r="H173" s="1">
        <v>0.48</v>
      </c>
      <c r="I173" s="1">
        <v>0.64</v>
      </c>
      <c r="J173" s="1">
        <v>9.8999989999999993</v>
      </c>
      <c r="K173" s="1">
        <v>0.56999999999999995</v>
      </c>
      <c r="L173" s="1">
        <v>1.63</v>
      </c>
      <c r="M173" s="1">
        <v>470</v>
      </c>
      <c r="N173" s="1">
        <v>3</v>
      </c>
      <c r="O173" s="1">
        <f t="shared" si="6"/>
        <v>171</v>
      </c>
    </row>
    <row r="174" spans="1:15" x14ac:dyDescent="0.3">
      <c r="A174" s="1">
        <v>14.16</v>
      </c>
      <c r="B174" s="1">
        <v>2.5099999999999998</v>
      </c>
      <c r="C174" s="1">
        <v>2.48</v>
      </c>
      <c r="D174" s="1">
        <v>20</v>
      </c>
      <c r="E174" s="1">
        <v>91</v>
      </c>
      <c r="F174" s="1">
        <v>1.68</v>
      </c>
      <c r="G174" s="1">
        <v>0.7</v>
      </c>
      <c r="H174" s="1">
        <v>0.44</v>
      </c>
      <c r="I174" s="1">
        <v>1.24</v>
      </c>
      <c r="J174" s="1">
        <v>9.6999999999999993</v>
      </c>
      <c r="K174" s="1">
        <v>0.62</v>
      </c>
      <c r="L174" s="1">
        <v>1.71</v>
      </c>
      <c r="M174" s="1">
        <v>660</v>
      </c>
      <c r="N174" s="1">
        <v>3</v>
      </c>
      <c r="O174" s="1">
        <f t="shared" si="6"/>
        <v>172</v>
      </c>
    </row>
    <row r="175" spans="1:15" x14ac:dyDescent="0.3">
      <c r="A175" s="1">
        <v>13.71</v>
      </c>
      <c r="B175" s="1">
        <v>5.65</v>
      </c>
      <c r="C175" s="1">
        <v>2.4500000000000002</v>
      </c>
      <c r="D175" s="1">
        <v>20.5</v>
      </c>
      <c r="E175" s="1">
        <v>95</v>
      </c>
      <c r="F175" s="1">
        <v>1.68</v>
      </c>
      <c r="G175" s="1">
        <v>0.61</v>
      </c>
      <c r="H175" s="1">
        <v>0.52</v>
      </c>
      <c r="I175" s="1">
        <v>1.06</v>
      </c>
      <c r="J175" s="1">
        <v>7.7</v>
      </c>
      <c r="K175" s="1">
        <v>0.64</v>
      </c>
      <c r="L175" s="1">
        <v>1.74</v>
      </c>
      <c r="M175" s="1">
        <v>740</v>
      </c>
      <c r="N175" s="1">
        <v>3</v>
      </c>
      <c r="O175" s="1">
        <f t="shared" si="6"/>
        <v>173</v>
      </c>
    </row>
    <row r="176" spans="1:15" x14ac:dyDescent="0.3">
      <c r="A176" s="1">
        <v>13.4</v>
      </c>
      <c r="B176" s="1">
        <v>3.91</v>
      </c>
      <c r="C176" s="1">
        <v>2.48</v>
      </c>
      <c r="D176" s="1">
        <v>23</v>
      </c>
      <c r="E176" s="1">
        <v>102</v>
      </c>
      <c r="F176" s="1">
        <v>1.8</v>
      </c>
      <c r="G176" s="1">
        <v>0.75</v>
      </c>
      <c r="H176" s="1">
        <v>0.43</v>
      </c>
      <c r="I176" s="1">
        <v>1.41</v>
      </c>
      <c r="J176" s="1">
        <v>7.3</v>
      </c>
      <c r="K176" s="1">
        <v>0.7</v>
      </c>
      <c r="L176" s="1">
        <v>1.56</v>
      </c>
      <c r="M176" s="1">
        <v>750</v>
      </c>
      <c r="N176" s="1">
        <v>3</v>
      </c>
      <c r="O176" s="1">
        <f t="shared" si="6"/>
        <v>174</v>
      </c>
    </row>
    <row r="177" spans="1:15" x14ac:dyDescent="0.3">
      <c r="A177" s="1">
        <v>13.27</v>
      </c>
      <c r="B177" s="1">
        <v>4.28</v>
      </c>
      <c r="C177" s="1">
        <v>2.2599999999999998</v>
      </c>
      <c r="D177" s="1">
        <v>20</v>
      </c>
      <c r="E177" s="1">
        <v>120</v>
      </c>
      <c r="F177" s="1">
        <v>1.59</v>
      </c>
      <c r="G177" s="1">
        <v>0.69</v>
      </c>
      <c r="H177" s="1">
        <v>0.43</v>
      </c>
      <c r="I177" s="1">
        <v>1.35</v>
      </c>
      <c r="J177" s="1">
        <v>10.199999999999999</v>
      </c>
      <c r="K177" s="1">
        <v>0.59</v>
      </c>
      <c r="L177" s="1">
        <v>1.56</v>
      </c>
      <c r="M177" s="1">
        <v>835</v>
      </c>
      <c r="N177" s="1">
        <v>3</v>
      </c>
      <c r="O177" s="1">
        <f t="shared" si="6"/>
        <v>175</v>
      </c>
    </row>
    <row r="178" spans="1:15" x14ac:dyDescent="0.3">
      <c r="A178" s="1">
        <v>13.17</v>
      </c>
      <c r="B178" s="1">
        <v>2.59</v>
      </c>
      <c r="C178" s="1">
        <v>2.37</v>
      </c>
      <c r="D178" s="1">
        <v>20</v>
      </c>
      <c r="E178" s="1">
        <v>120</v>
      </c>
      <c r="F178" s="1">
        <v>1.65</v>
      </c>
      <c r="G178" s="1">
        <v>0.68</v>
      </c>
      <c r="H178" s="1">
        <v>0.53</v>
      </c>
      <c r="I178" s="1">
        <v>1.46</v>
      </c>
      <c r="J178" s="1">
        <v>9.3000000000000007</v>
      </c>
      <c r="K178" s="1">
        <v>0.6</v>
      </c>
      <c r="L178" s="1">
        <v>1.62</v>
      </c>
      <c r="M178" s="1">
        <v>840</v>
      </c>
      <c r="N178" s="1">
        <v>3</v>
      </c>
      <c r="O178" s="1">
        <f t="shared" si="6"/>
        <v>176</v>
      </c>
    </row>
    <row r="179" spans="1:15" x14ac:dyDescent="0.3">
      <c r="A179" s="1">
        <v>14.13</v>
      </c>
      <c r="B179" s="1">
        <v>4.0999999999999996</v>
      </c>
      <c r="C179" s="1">
        <v>2.74</v>
      </c>
      <c r="D179" s="1">
        <v>24.5</v>
      </c>
      <c r="E179" s="1">
        <v>96</v>
      </c>
      <c r="F179" s="1">
        <v>2.0499999999999998</v>
      </c>
      <c r="G179" s="1">
        <v>0.76</v>
      </c>
      <c r="H179" s="1">
        <v>0.56000000000000005</v>
      </c>
      <c r="I179" s="1">
        <v>1.35</v>
      </c>
      <c r="J179" s="1">
        <v>9.1999999999999993</v>
      </c>
      <c r="K179" s="1">
        <v>0.61</v>
      </c>
      <c r="L179" s="1">
        <v>1.6</v>
      </c>
      <c r="M179" s="1">
        <v>560</v>
      </c>
      <c r="N179" s="1">
        <v>3</v>
      </c>
      <c r="O179" s="1">
        <f t="shared" si="6"/>
        <v>177</v>
      </c>
    </row>
    <row r="181" spans="1:15" x14ac:dyDescent="0.3">
      <c r="A181" s="1" t="str">
        <f>A1</f>
        <v>Alcohol</v>
      </c>
      <c r="B181" s="1" t="str">
        <f>B1</f>
        <v>Malic acid</v>
      </c>
      <c r="C181" s="1" t="str">
        <f>F1</f>
        <v>Total phenols</v>
      </c>
      <c r="D181" s="1" t="str">
        <f>J1</f>
        <v>Color intensity</v>
      </c>
      <c r="E181" s="1" t="str">
        <f>N1</f>
        <v>Class</v>
      </c>
      <c r="F181" s="1" t="s">
        <v>1</v>
      </c>
    </row>
    <row r="182" spans="1:15" x14ac:dyDescent="0.3">
      <c r="A182" s="1" t="s">
        <v>3</v>
      </c>
      <c r="B182" s="1" t="s">
        <v>47</v>
      </c>
    </row>
    <row r="183" spans="1:15" x14ac:dyDescent="0.3">
      <c r="A183" s="1">
        <f>COUNTA(A2:A179)</f>
        <v>178</v>
      </c>
      <c r="B183" s="1">
        <f>COUNTA(A181:D181)</f>
        <v>4</v>
      </c>
    </row>
    <row r="184" spans="1:15" x14ac:dyDescent="0.3">
      <c r="A184" s="1">
        <f>A2</f>
        <v>14.23</v>
      </c>
      <c r="B184" s="1">
        <f>B2</f>
        <v>1.71</v>
      </c>
      <c r="C184" s="1">
        <f>F2</f>
        <v>2.8</v>
      </c>
      <c r="D184" s="1">
        <f>J2</f>
        <v>5.64</v>
      </c>
      <c r="E184" s="1">
        <f>N2-1</f>
        <v>0</v>
      </c>
      <c r="F184" s="1">
        <f>O2</f>
        <v>0</v>
      </c>
    </row>
    <row r="185" spans="1:15" x14ac:dyDescent="0.3">
      <c r="A185" s="1">
        <f t="shared" ref="A185:B185" si="7">A3</f>
        <v>13.2</v>
      </c>
      <c r="B185" s="1">
        <f t="shared" si="7"/>
        <v>1.78</v>
      </c>
      <c r="C185" s="1">
        <f t="shared" ref="C185:C248" si="8">F3</f>
        <v>2.65</v>
      </c>
      <c r="D185" s="1">
        <f t="shared" ref="D185:D248" si="9">J3</f>
        <v>4.38</v>
      </c>
      <c r="E185" s="1">
        <f t="shared" ref="E185:E248" si="10">N3-1</f>
        <v>0</v>
      </c>
      <c r="F185" s="1">
        <f t="shared" ref="F185:F248" si="11">O3</f>
        <v>1</v>
      </c>
    </row>
    <row r="186" spans="1:15" x14ac:dyDescent="0.3">
      <c r="A186" s="1">
        <f t="shared" ref="A186:B186" si="12">A4</f>
        <v>13.16</v>
      </c>
      <c r="B186" s="1">
        <f t="shared" si="12"/>
        <v>2.36</v>
      </c>
      <c r="C186" s="1">
        <f t="shared" si="8"/>
        <v>2.8</v>
      </c>
      <c r="D186" s="1">
        <f t="shared" si="9"/>
        <v>5.68</v>
      </c>
      <c r="E186" s="1">
        <f t="shared" si="10"/>
        <v>0</v>
      </c>
      <c r="F186" s="1">
        <f t="shared" si="11"/>
        <v>2</v>
      </c>
    </row>
    <row r="187" spans="1:15" x14ac:dyDescent="0.3">
      <c r="A187" s="1">
        <f t="shared" ref="A187:B187" si="13">A5</f>
        <v>14.37</v>
      </c>
      <c r="B187" s="1">
        <f t="shared" si="13"/>
        <v>1.95</v>
      </c>
      <c r="C187" s="1">
        <f t="shared" si="8"/>
        <v>3.85</v>
      </c>
      <c r="D187" s="1">
        <f t="shared" si="9"/>
        <v>7.8</v>
      </c>
      <c r="E187" s="1">
        <f t="shared" si="10"/>
        <v>0</v>
      </c>
      <c r="F187" s="1">
        <f t="shared" si="11"/>
        <v>3</v>
      </c>
    </row>
    <row r="188" spans="1:15" x14ac:dyDescent="0.3">
      <c r="A188" s="1">
        <f t="shared" ref="A188:B188" si="14">A6</f>
        <v>13.24</v>
      </c>
      <c r="B188" s="1">
        <f t="shared" si="14"/>
        <v>2.59</v>
      </c>
      <c r="C188" s="1">
        <f t="shared" si="8"/>
        <v>2.8</v>
      </c>
      <c r="D188" s="1">
        <f t="shared" si="9"/>
        <v>4.32</v>
      </c>
      <c r="E188" s="1">
        <f t="shared" si="10"/>
        <v>0</v>
      </c>
      <c r="F188" s="1">
        <f t="shared" si="11"/>
        <v>4</v>
      </c>
    </row>
    <row r="189" spans="1:15" x14ac:dyDescent="0.3">
      <c r="A189" s="1">
        <f t="shared" ref="A189:B189" si="15">A7</f>
        <v>14.2</v>
      </c>
      <c r="B189" s="1">
        <f t="shared" si="15"/>
        <v>1.76</v>
      </c>
      <c r="C189" s="1">
        <f t="shared" si="8"/>
        <v>3.27</v>
      </c>
      <c r="D189" s="1">
        <f t="shared" si="9"/>
        <v>6.75</v>
      </c>
      <c r="E189" s="1">
        <f t="shared" si="10"/>
        <v>0</v>
      </c>
      <c r="F189" s="1">
        <f t="shared" si="11"/>
        <v>5</v>
      </c>
    </row>
    <row r="190" spans="1:15" x14ac:dyDescent="0.3">
      <c r="A190" s="1">
        <f t="shared" ref="A190:B190" si="16">A8</f>
        <v>14.39</v>
      </c>
      <c r="B190" s="1">
        <f t="shared" si="16"/>
        <v>1.87</v>
      </c>
      <c r="C190" s="1">
        <f t="shared" si="8"/>
        <v>2.5</v>
      </c>
      <c r="D190" s="1">
        <f t="shared" si="9"/>
        <v>5.25</v>
      </c>
      <c r="E190" s="1">
        <f t="shared" si="10"/>
        <v>0</v>
      </c>
      <c r="F190" s="1">
        <f t="shared" si="11"/>
        <v>6</v>
      </c>
    </row>
    <row r="191" spans="1:15" x14ac:dyDescent="0.3">
      <c r="A191" s="1">
        <f t="shared" ref="A191:B191" si="17">A9</f>
        <v>14.06</v>
      </c>
      <c r="B191" s="1">
        <f t="shared" si="17"/>
        <v>2.15</v>
      </c>
      <c r="C191" s="1">
        <f t="shared" si="8"/>
        <v>2.6</v>
      </c>
      <c r="D191" s="1">
        <f t="shared" si="9"/>
        <v>5.05</v>
      </c>
      <c r="E191" s="1">
        <f t="shared" si="10"/>
        <v>0</v>
      </c>
      <c r="F191" s="1">
        <f t="shared" si="11"/>
        <v>7</v>
      </c>
    </row>
    <row r="192" spans="1:15" x14ac:dyDescent="0.3">
      <c r="A192" s="1">
        <f t="shared" ref="A192:B192" si="18">A10</f>
        <v>14.83</v>
      </c>
      <c r="B192" s="1">
        <f t="shared" si="18"/>
        <v>1.64</v>
      </c>
      <c r="C192" s="1">
        <f t="shared" si="8"/>
        <v>2.8</v>
      </c>
      <c r="D192" s="1">
        <f t="shared" si="9"/>
        <v>5.2</v>
      </c>
      <c r="E192" s="1">
        <f t="shared" si="10"/>
        <v>0</v>
      </c>
      <c r="F192" s="1">
        <f t="shared" si="11"/>
        <v>8</v>
      </c>
    </row>
    <row r="193" spans="1:6" x14ac:dyDescent="0.3">
      <c r="A193" s="1">
        <f t="shared" ref="A193:B193" si="19">A11</f>
        <v>13.86</v>
      </c>
      <c r="B193" s="1">
        <f t="shared" si="19"/>
        <v>1.35</v>
      </c>
      <c r="C193" s="1">
        <f t="shared" si="8"/>
        <v>2.98</v>
      </c>
      <c r="D193" s="1">
        <f t="shared" si="9"/>
        <v>7.22</v>
      </c>
      <c r="E193" s="1">
        <f t="shared" si="10"/>
        <v>0</v>
      </c>
      <c r="F193" s="1">
        <f t="shared" si="11"/>
        <v>9</v>
      </c>
    </row>
    <row r="194" spans="1:6" x14ac:dyDescent="0.3">
      <c r="A194" s="1">
        <f t="shared" ref="A194:B194" si="20">A12</f>
        <v>14.1</v>
      </c>
      <c r="B194" s="1">
        <f t="shared" si="20"/>
        <v>2.16</v>
      </c>
      <c r="C194" s="1">
        <f t="shared" si="8"/>
        <v>2.95</v>
      </c>
      <c r="D194" s="1">
        <f t="shared" si="9"/>
        <v>5.75</v>
      </c>
      <c r="E194" s="1">
        <f t="shared" si="10"/>
        <v>0</v>
      </c>
      <c r="F194" s="1">
        <f t="shared" si="11"/>
        <v>10</v>
      </c>
    </row>
    <row r="195" spans="1:6" x14ac:dyDescent="0.3">
      <c r="A195" s="1">
        <f t="shared" ref="A195:B195" si="21">A13</f>
        <v>14.12</v>
      </c>
      <c r="B195" s="1">
        <f t="shared" si="21"/>
        <v>1.48</v>
      </c>
      <c r="C195" s="1">
        <f t="shared" si="8"/>
        <v>2.2000000000000002</v>
      </c>
      <c r="D195" s="1">
        <f t="shared" si="9"/>
        <v>5</v>
      </c>
      <c r="E195" s="1">
        <f t="shared" si="10"/>
        <v>0</v>
      </c>
      <c r="F195" s="1">
        <f t="shared" si="11"/>
        <v>11</v>
      </c>
    </row>
    <row r="196" spans="1:6" x14ac:dyDescent="0.3">
      <c r="A196" s="1">
        <f t="shared" ref="A196:B196" si="22">A14</f>
        <v>13.75</v>
      </c>
      <c r="B196" s="1">
        <f t="shared" si="22"/>
        <v>1.73</v>
      </c>
      <c r="C196" s="1">
        <f t="shared" si="8"/>
        <v>2.6</v>
      </c>
      <c r="D196" s="1">
        <f t="shared" si="9"/>
        <v>5.6</v>
      </c>
      <c r="E196" s="1">
        <f t="shared" si="10"/>
        <v>0</v>
      </c>
      <c r="F196" s="1">
        <f t="shared" si="11"/>
        <v>12</v>
      </c>
    </row>
    <row r="197" spans="1:6" x14ac:dyDescent="0.3">
      <c r="A197" s="1">
        <f t="shared" ref="A197:B197" si="23">A15</f>
        <v>14.75</v>
      </c>
      <c r="B197" s="1">
        <f t="shared" si="23"/>
        <v>1.73</v>
      </c>
      <c r="C197" s="1">
        <f t="shared" si="8"/>
        <v>3.1</v>
      </c>
      <c r="D197" s="1">
        <f t="shared" si="9"/>
        <v>5.4</v>
      </c>
      <c r="E197" s="1">
        <f t="shared" si="10"/>
        <v>0</v>
      </c>
      <c r="F197" s="1">
        <f t="shared" si="11"/>
        <v>13</v>
      </c>
    </row>
    <row r="198" spans="1:6" x14ac:dyDescent="0.3">
      <c r="A198" s="1">
        <f t="shared" ref="A198:B198" si="24">A16</f>
        <v>14.38</v>
      </c>
      <c r="B198" s="1">
        <f t="shared" si="24"/>
        <v>1.87</v>
      </c>
      <c r="C198" s="1">
        <f t="shared" si="8"/>
        <v>3.3</v>
      </c>
      <c r="D198" s="1">
        <f t="shared" si="9"/>
        <v>7.5</v>
      </c>
      <c r="E198" s="1">
        <f t="shared" si="10"/>
        <v>0</v>
      </c>
      <c r="F198" s="1">
        <f t="shared" si="11"/>
        <v>14</v>
      </c>
    </row>
    <row r="199" spans="1:6" x14ac:dyDescent="0.3">
      <c r="A199" s="1">
        <f t="shared" ref="A199:B199" si="25">A17</f>
        <v>13.63</v>
      </c>
      <c r="B199" s="1">
        <f t="shared" si="25"/>
        <v>1.81</v>
      </c>
      <c r="C199" s="1">
        <f t="shared" si="8"/>
        <v>2.85</v>
      </c>
      <c r="D199" s="1">
        <f t="shared" si="9"/>
        <v>7.3</v>
      </c>
      <c r="E199" s="1">
        <f t="shared" si="10"/>
        <v>0</v>
      </c>
      <c r="F199" s="1">
        <f t="shared" si="11"/>
        <v>15</v>
      </c>
    </row>
    <row r="200" spans="1:6" x14ac:dyDescent="0.3">
      <c r="A200" s="1">
        <f t="shared" ref="A200:B200" si="26">A18</f>
        <v>14.3</v>
      </c>
      <c r="B200" s="1">
        <f t="shared" si="26"/>
        <v>1.92</v>
      </c>
      <c r="C200" s="1">
        <f t="shared" si="8"/>
        <v>2.8</v>
      </c>
      <c r="D200" s="1">
        <f t="shared" si="9"/>
        <v>6.2</v>
      </c>
      <c r="E200" s="1">
        <f t="shared" si="10"/>
        <v>0</v>
      </c>
      <c r="F200" s="1">
        <f t="shared" si="11"/>
        <v>16</v>
      </c>
    </row>
    <row r="201" spans="1:6" x14ac:dyDescent="0.3">
      <c r="A201" s="1">
        <f t="shared" ref="A201:B201" si="27">A19</f>
        <v>13.83</v>
      </c>
      <c r="B201" s="1">
        <f t="shared" si="27"/>
        <v>1.57</v>
      </c>
      <c r="C201" s="1">
        <f t="shared" si="8"/>
        <v>2.95</v>
      </c>
      <c r="D201" s="1">
        <f t="shared" si="9"/>
        <v>6.6</v>
      </c>
      <c r="E201" s="1">
        <f t="shared" si="10"/>
        <v>0</v>
      </c>
      <c r="F201" s="1">
        <f t="shared" si="11"/>
        <v>17</v>
      </c>
    </row>
    <row r="202" spans="1:6" x14ac:dyDescent="0.3">
      <c r="A202" s="1">
        <f t="shared" ref="A202:B202" si="28">A20</f>
        <v>14.19</v>
      </c>
      <c r="B202" s="1">
        <f t="shared" si="28"/>
        <v>1.59</v>
      </c>
      <c r="C202" s="1">
        <f t="shared" si="8"/>
        <v>3.3</v>
      </c>
      <c r="D202" s="1">
        <f t="shared" si="9"/>
        <v>8.6999999999999993</v>
      </c>
      <c r="E202" s="1">
        <f t="shared" si="10"/>
        <v>0</v>
      </c>
      <c r="F202" s="1">
        <f t="shared" si="11"/>
        <v>18</v>
      </c>
    </row>
    <row r="203" spans="1:6" x14ac:dyDescent="0.3">
      <c r="A203" s="1">
        <f t="shared" ref="A203:B203" si="29">A21</f>
        <v>13.64</v>
      </c>
      <c r="B203" s="1">
        <f t="shared" si="29"/>
        <v>3.1</v>
      </c>
      <c r="C203" s="1">
        <f t="shared" si="8"/>
        <v>2.7</v>
      </c>
      <c r="D203" s="1">
        <f t="shared" si="9"/>
        <v>5.0999999999999996</v>
      </c>
      <c r="E203" s="1">
        <f t="shared" si="10"/>
        <v>0</v>
      </c>
      <c r="F203" s="1">
        <f t="shared" si="11"/>
        <v>19</v>
      </c>
    </row>
    <row r="204" spans="1:6" x14ac:dyDescent="0.3">
      <c r="A204" s="1">
        <f t="shared" ref="A204:B204" si="30">A22</f>
        <v>14.06</v>
      </c>
      <c r="B204" s="1">
        <f t="shared" si="30"/>
        <v>1.63</v>
      </c>
      <c r="C204" s="1">
        <f t="shared" si="8"/>
        <v>3</v>
      </c>
      <c r="D204" s="1">
        <f t="shared" si="9"/>
        <v>5.65</v>
      </c>
      <c r="E204" s="1">
        <f t="shared" si="10"/>
        <v>0</v>
      </c>
      <c r="F204" s="1">
        <f t="shared" si="11"/>
        <v>20</v>
      </c>
    </row>
    <row r="205" spans="1:6" x14ac:dyDescent="0.3">
      <c r="A205" s="1">
        <f t="shared" ref="A205:B205" si="31">A23</f>
        <v>12.93</v>
      </c>
      <c r="B205" s="1">
        <f t="shared" si="31"/>
        <v>3.8</v>
      </c>
      <c r="C205" s="1">
        <f t="shared" si="8"/>
        <v>2.41</v>
      </c>
      <c r="D205" s="1">
        <f t="shared" si="9"/>
        <v>4.5</v>
      </c>
      <c r="E205" s="1">
        <f t="shared" si="10"/>
        <v>0</v>
      </c>
      <c r="F205" s="1">
        <f t="shared" si="11"/>
        <v>21</v>
      </c>
    </row>
    <row r="206" spans="1:6" x14ac:dyDescent="0.3">
      <c r="A206" s="1">
        <f t="shared" ref="A206:B206" si="32">A24</f>
        <v>13.71</v>
      </c>
      <c r="B206" s="1">
        <f t="shared" si="32"/>
        <v>1.86</v>
      </c>
      <c r="C206" s="1">
        <f t="shared" si="8"/>
        <v>2.61</v>
      </c>
      <c r="D206" s="1">
        <f t="shared" si="9"/>
        <v>3.8</v>
      </c>
      <c r="E206" s="1">
        <f t="shared" si="10"/>
        <v>0</v>
      </c>
      <c r="F206" s="1">
        <f t="shared" si="11"/>
        <v>22</v>
      </c>
    </row>
    <row r="207" spans="1:6" x14ac:dyDescent="0.3">
      <c r="A207" s="1">
        <f t="shared" ref="A207:B207" si="33">A25</f>
        <v>12.85</v>
      </c>
      <c r="B207" s="1">
        <f t="shared" si="33"/>
        <v>1.6</v>
      </c>
      <c r="C207" s="1">
        <f t="shared" si="8"/>
        <v>2.48</v>
      </c>
      <c r="D207" s="1">
        <f t="shared" si="9"/>
        <v>3.93</v>
      </c>
      <c r="E207" s="1">
        <f t="shared" si="10"/>
        <v>0</v>
      </c>
      <c r="F207" s="1">
        <f t="shared" si="11"/>
        <v>23</v>
      </c>
    </row>
    <row r="208" spans="1:6" x14ac:dyDescent="0.3">
      <c r="A208" s="1">
        <f t="shared" ref="A208:B208" si="34">A26</f>
        <v>13.5</v>
      </c>
      <c r="B208" s="1">
        <f t="shared" si="34"/>
        <v>1.81</v>
      </c>
      <c r="C208" s="1">
        <f t="shared" si="8"/>
        <v>2.5299999999999998</v>
      </c>
      <c r="D208" s="1">
        <f t="shared" si="9"/>
        <v>3.52</v>
      </c>
      <c r="E208" s="1">
        <f t="shared" si="10"/>
        <v>0</v>
      </c>
      <c r="F208" s="1">
        <f t="shared" si="11"/>
        <v>24</v>
      </c>
    </row>
    <row r="209" spans="1:6" x14ac:dyDescent="0.3">
      <c r="A209" s="1">
        <f t="shared" ref="A209:B209" si="35">A27</f>
        <v>13.05</v>
      </c>
      <c r="B209" s="1">
        <f t="shared" si="35"/>
        <v>2.0499999999999998</v>
      </c>
      <c r="C209" s="1">
        <f t="shared" si="8"/>
        <v>2.63</v>
      </c>
      <c r="D209" s="1">
        <f t="shared" si="9"/>
        <v>3.58</v>
      </c>
      <c r="E209" s="1">
        <f t="shared" si="10"/>
        <v>0</v>
      </c>
      <c r="F209" s="1">
        <f t="shared" si="11"/>
        <v>25</v>
      </c>
    </row>
    <row r="210" spans="1:6" x14ac:dyDescent="0.3">
      <c r="A210" s="1">
        <f t="shared" ref="A210:B210" si="36">A28</f>
        <v>13.39</v>
      </c>
      <c r="B210" s="1">
        <f t="shared" si="36"/>
        <v>1.77</v>
      </c>
      <c r="C210" s="1">
        <f t="shared" si="8"/>
        <v>2.85</v>
      </c>
      <c r="D210" s="1">
        <f t="shared" si="9"/>
        <v>4.8</v>
      </c>
      <c r="E210" s="1">
        <f t="shared" si="10"/>
        <v>0</v>
      </c>
      <c r="F210" s="1">
        <f t="shared" si="11"/>
        <v>26</v>
      </c>
    </row>
    <row r="211" spans="1:6" x14ac:dyDescent="0.3">
      <c r="A211" s="1">
        <f t="shared" ref="A211:B211" si="37">A29</f>
        <v>13.3</v>
      </c>
      <c r="B211" s="1">
        <f t="shared" si="37"/>
        <v>1.72</v>
      </c>
      <c r="C211" s="1">
        <f t="shared" si="8"/>
        <v>2.4</v>
      </c>
      <c r="D211" s="1">
        <f t="shared" si="9"/>
        <v>3.95</v>
      </c>
      <c r="E211" s="1">
        <f t="shared" si="10"/>
        <v>0</v>
      </c>
      <c r="F211" s="1">
        <f t="shared" si="11"/>
        <v>27</v>
      </c>
    </row>
    <row r="212" spans="1:6" x14ac:dyDescent="0.3">
      <c r="A212" s="1">
        <f t="shared" ref="A212:B212" si="38">A30</f>
        <v>13.87</v>
      </c>
      <c r="B212" s="1">
        <f t="shared" si="38"/>
        <v>1.9</v>
      </c>
      <c r="C212" s="1">
        <f t="shared" si="8"/>
        <v>2.95</v>
      </c>
      <c r="D212" s="1">
        <f t="shared" si="9"/>
        <v>4.5</v>
      </c>
      <c r="E212" s="1">
        <f t="shared" si="10"/>
        <v>0</v>
      </c>
      <c r="F212" s="1">
        <f t="shared" si="11"/>
        <v>28</v>
      </c>
    </row>
    <row r="213" spans="1:6" x14ac:dyDescent="0.3">
      <c r="A213" s="1">
        <f t="shared" ref="A213:B213" si="39">A31</f>
        <v>14.02</v>
      </c>
      <c r="B213" s="1">
        <f t="shared" si="39"/>
        <v>1.68</v>
      </c>
      <c r="C213" s="1">
        <f t="shared" si="8"/>
        <v>2.65</v>
      </c>
      <c r="D213" s="1">
        <f t="shared" si="9"/>
        <v>4.7</v>
      </c>
      <c r="E213" s="1">
        <f t="shared" si="10"/>
        <v>0</v>
      </c>
      <c r="F213" s="1">
        <f t="shared" si="11"/>
        <v>29</v>
      </c>
    </row>
    <row r="214" spans="1:6" x14ac:dyDescent="0.3">
      <c r="A214" s="1">
        <f t="shared" ref="A214:B214" si="40">A32</f>
        <v>13.73</v>
      </c>
      <c r="B214" s="1">
        <f t="shared" si="40"/>
        <v>1.5</v>
      </c>
      <c r="C214" s="1">
        <f t="shared" si="8"/>
        <v>3</v>
      </c>
      <c r="D214" s="1">
        <f t="shared" si="9"/>
        <v>5.7</v>
      </c>
      <c r="E214" s="1">
        <f t="shared" si="10"/>
        <v>0</v>
      </c>
      <c r="F214" s="1">
        <f t="shared" si="11"/>
        <v>30</v>
      </c>
    </row>
    <row r="215" spans="1:6" x14ac:dyDescent="0.3">
      <c r="A215" s="1">
        <f t="shared" ref="A215:B215" si="41">A33</f>
        <v>13.58</v>
      </c>
      <c r="B215" s="1">
        <f t="shared" si="41"/>
        <v>1.66</v>
      </c>
      <c r="C215" s="1">
        <f t="shared" si="8"/>
        <v>2.86</v>
      </c>
      <c r="D215" s="1">
        <f t="shared" si="9"/>
        <v>6.9</v>
      </c>
      <c r="E215" s="1">
        <f t="shared" si="10"/>
        <v>0</v>
      </c>
      <c r="F215" s="1">
        <f t="shared" si="11"/>
        <v>31</v>
      </c>
    </row>
    <row r="216" spans="1:6" x14ac:dyDescent="0.3">
      <c r="A216" s="1">
        <f t="shared" ref="A216:B216" si="42">A34</f>
        <v>13.68</v>
      </c>
      <c r="B216" s="1">
        <f t="shared" si="42"/>
        <v>1.83</v>
      </c>
      <c r="C216" s="1">
        <f t="shared" si="8"/>
        <v>2.42</v>
      </c>
      <c r="D216" s="1">
        <f t="shared" si="9"/>
        <v>3.84</v>
      </c>
      <c r="E216" s="1">
        <f t="shared" si="10"/>
        <v>0</v>
      </c>
      <c r="F216" s="1">
        <f t="shared" si="11"/>
        <v>32</v>
      </c>
    </row>
    <row r="217" spans="1:6" x14ac:dyDescent="0.3">
      <c r="A217" s="1">
        <f t="shared" ref="A217:B217" si="43">A35</f>
        <v>13.76</v>
      </c>
      <c r="B217" s="1">
        <f t="shared" si="43"/>
        <v>1.53</v>
      </c>
      <c r="C217" s="1">
        <f t="shared" si="8"/>
        <v>2.95</v>
      </c>
      <c r="D217" s="1">
        <f t="shared" si="9"/>
        <v>5.4</v>
      </c>
      <c r="E217" s="1">
        <f t="shared" si="10"/>
        <v>0</v>
      </c>
      <c r="F217" s="1">
        <f t="shared" si="11"/>
        <v>33</v>
      </c>
    </row>
    <row r="218" spans="1:6" x14ac:dyDescent="0.3">
      <c r="A218" s="1">
        <f t="shared" ref="A218:B218" si="44">A36</f>
        <v>13.51</v>
      </c>
      <c r="B218" s="1">
        <f t="shared" si="44"/>
        <v>1.8</v>
      </c>
      <c r="C218" s="1">
        <f t="shared" si="8"/>
        <v>2.35</v>
      </c>
      <c r="D218" s="1">
        <f t="shared" si="9"/>
        <v>4.2</v>
      </c>
      <c r="E218" s="1">
        <f t="shared" si="10"/>
        <v>0</v>
      </c>
      <c r="F218" s="1">
        <f t="shared" si="11"/>
        <v>34</v>
      </c>
    </row>
    <row r="219" spans="1:6" x14ac:dyDescent="0.3">
      <c r="A219" s="1">
        <f t="shared" ref="A219:B219" si="45">A37</f>
        <v>13.48</v>
      </c>
      <c r="B219" s="1">
        <f t="shared" si="45"/>
        <v>1.81</v>
      </c>
      <c r="C219" s="1">
        <f t="shared" si="8"/>
        <v>2.7</v>
      </c>
      <c r="D219" s="1">
        <f t="shared" si="9"/>
        <v>5.0999999999999996</v>
      </c>
      <c r="E219" s="1">
        <f t="shared" si="10"/>
        <v>0</v>
      </c>
      <c r="F219" s="1">
        <f t="shared" si="11"/>
        <v>35</v>
      </c>
    </row>
    <row r="220" spans="1:6" x14ac:dyDescent="0.3">
      <c r="A220" s="1">
        <f t="shared" ref="A220:B220" si="46">A38</f>
        <v>13.28</v>
      </c>
      <c r="B220" s="1">
        <f t="shared" si="46"/>
        <v>1.64</v>
      </c>
      <c r="C220" s="1">
        <f t="shared" si="8"/>
        <v>2.6</v>
      </c>
      <c r="D220" s="1">
        <f t="shared" si="9"/>
        <v>4.5999999999999996</v>
      </c>
      <c r="E220" s="1">
        <f t="shared" si="10"/>
        <v>0</v>
      </c>
      <c r="F220" s="1">
        <f t="shared" si="11"/>
        <v>36</v>
      </c>
    </row>
    <row r="221" spans="1:6" x14ac:dyDescent="0.3">
      <c r="A221" s="1">
        <f t="shared" ref="A221:B221" si="47">A39</f>
        <v>13.05</v>
      </c>
      <c r="B221" s="1">
        <f t="shared" si="47"/>
        <v>1.65</v>
      </c>
      <c r="C221" s="1">
        <f t="shared" si="8"/>
        <v>2.4500000000000002</v>
      </c>
      <c r="D221" s="1">
        <f t="shared" si="9"/>
        <v>4.25</v>
      </c>
      <c r="E221" s="1">
        <f t="shared" si="10"/>
        <v>0</v>
      </c>
      <c r="F221" s="1">
        <f t="shared" si="11"/>
        <v>37</v>
      </c>
    </row>
    <row r="222" spans="1:6" x14ac:dyDescent="0.3">
      <c r="A222" s="1">
        <f t="shared" ref="A222:B222" si="48">A40</f>
        <v>13.07</v>
      </c>
      <c r="B222" s="1">
        <f t="shared" si="48"/>
        <v>1.5</v>
      </c>
      <c r="C222" s="1">
        <f t="shared" si="8"/>
        <v>2.4</v>
      </c>
      <c r="D222" s="1">
        <f t="shared" si="9"/>
        <v>3.7</v>
      </c>
      <c r="E222" s="1">
        <f t="shared" si="10"/>
        <v>0</v>
      </c>
      <c r="F222" s="1">
        <f t="shared" si="11"/>
        <v>38</v>
      </c>
    </row>
    <row r="223" spans="1:6" x14ac:dyDescent="0.3">
      <c r="A223" s="1">
        <f t="shared" ref="A223:B223" si="49">A41</f>
        <v>14.22</v>
      </c>
      <c r="B223" s="1">
        <f t="shared" si="49"/>
        <v>3.99</v>
      </c>
      <c r="C223" s="1">
        <f t="shared" si="8"/>
        <v>3</v>
      </c>
      <c r="D223" s="1">
        <f t="shared" si="9"/>
        <v>5.0999999999999996</v>
      </c>
      <c r="E223" s="1">
        <f t="shared" si="10"/>
        <v>0</v>
      </c>
      <c r="F223" s="1">
        <f t="shared" si="11"/>
        <v>39</v>
      </c>
    </row>
    <row r="224" spans="1:6" x14ac:dyDescent="0.3">
      <c r="A224" s="1">
        <f t="shared" ref="A224:B224" si="50">A42</f>
        <v>13.56</v>
      </c>
      <c r="B224" s="1">
        <f t="shared" si="50"/>
        <v>1.71</v>
      </c>
      <c r="C224" s="1">
        <f t="shared" si="8"/>
        <v>3.15</v>
      </c>
      <c r="D224" s="1">
        <f t="shared" si="9"/>
        <v>6.13</v>
      </c>
      <c r="E224" s="1">
        <f t="shared" si="10"/>
        <v>0</v>
      </c>
      <c r="F224" s="1">
        <f t="shared" si="11"/>
        <v>40</v>
      </c>
    </row>
    <row r="225" spans="1:6" x14ac:dyDescent="0.3">
      <c r="A225" s="1">
        <f t="shared" ref="A225:B225" si="51">A43</f>
        <v>13.41</v>
      </c>
      <c r="B225" s="1">
        <f t="shared" si="51"/>
        <v>3.84</v>
      </c>
      <c r="C225" s="1">
        <f t="shared" si="8"/>
        <v>2.4500000000000002</v>
      </c>
      <c r="D225" s="1">
        <f t="shared" si="9"/>
        <v>4.28</v>
      </c>
      <c r="E225" s="1">
        <f t="shared" si="10"/>
        <v>0</v>
      </c>
      <c r="F225" s="1">
        <f t="shared" si="11"/>
        <v>41</v>
      </c>
    </row>
    <row r="226" spans="1:6" x14ac:dyDescent="0.3">
      <c r="A226" s="1">
        <f t="shared" ref="A226:B226" si="52">A44</f>
        <v>13.88</v>
      </c>
      <c r="B226" s="1">
        <f t="shared" si="52"/>
        <v>1.89</v>
      </c>
      <c r="C226" s="1">
        <f t="shared" si="8"/>
        <v>3.25</v>
      </c>
      <c r="D226" s="1">
        <f t="shared" si="9"/>
        <v>5.43</v>
      </c>
      <c r="E226" s="1">
        <f t="shared" si="10"/>
        <v>0</v>
      </c>
      <c r="F226" s="1">
        <f t="shared" si="11"/>
        <v>42</v>
      </c>
    </row>
    <row r="227" spans="1:6" x14ac:dyDescent="0.3">
      <c r="A227" s="1">
        <f t="shared" ref="A227:B227" si="53">A45</f>
        <v>13.24</v>
      </c>
      <c r="B227" s="1">
        <f t="shared" si="53"/>
        <v>3.98</v>
      </c>
      <c r="C227" s="1">
        <f t="shared" si="8"/>
        <v>2.64</v>
      </c>
      <c r="D227" s="1">
        <f t="shared" si="9"/>
        <v>4.3600000000000003</v>
      </c>
      <c r="E227" s="1">
        <f t="shared" si="10"/>
        <v>0</v>
      </c>
      <c r="F227" s="1">
        <f t="shared" si="11"/>
        <v>43</v>
      </c>
    </row>
    <row r="228" spans="1:6" x14ac:dyDescent="0.3">
      <c r="A228" s="1">
        <f t="shared" ref="A228:B228" si="54">A46</f>
        <v>13.05</v>
      </c>
      <c r="B228" s="1">
        <f t="shared" si="54"/>
        <v>1.77</v>
      </c>
      <c r="C228" s="1">
        <f t="shared" si="8"/>
        <v>3</v>
      </c>
      <c r="D228" s="1">
        <f t="shared" si="9"/>
        <v>5.04</v>
      </c>
      <c r="E228" s="1">
        <f t="shared" si="10"/>
        <v>0</v>
      </c>
      <c r="F228" s="1">
        <f t="shared" si="11"/>
        <v>44</v>
      </c>
    </row>
    <row r="229" spans="1:6" x14ac:dyDescent="0.3">
      <c r="A229" s="1">
        <f t="shared" ref="A229:B229" si="55">A47</f>
        <v>14.21</v>
      </c>
      <c r="B229" s="1">
        <f t="shared" si="55"/>
        <v>4.04</v>
      </c>
      <c r="C229" s="1">
        <f t="shared" si="8"/>
        <v>2.85</v>
      </c>
      <c r="D229" s="1">
        <f t="shared" si="9"/>
        <v>5.24</v>
      </c>
      <c r="E229" s="1">
        <f t="shared" si="10"/>
        <v>0</v>
      </c>
      <c r="F229" s="1">
        <f t="shared" si="11"/>
        <v>45</v>
      </c>
    </row>
    <row r="230" spans="1:6" x14ac:dyDescent="0.3">
      <c r="A230" s="1">
        <f t="shared" ref="A230:B230" si="56">A48</f>
        <v>14.38</v>
      </c>
      <c r="B230" s="1">
        <f t="shared" si="56"/>
        <v>3.59</v>
      </c>
      <c r="C230" s="1">
        <f t="shared" si="8"/>
        <v>3.25</v>
      </c>
      <c r="D230" s="1">
        <f t="shared" si="9"/>
        <v>4.9000000000000004</v>
      </c>
      <c r="E230" s="1">
        <f t="shared" si="10"/>
        <v>0</v>
      </c>
      <c r="F230" s="1">
        <f t="shared" si="11"/>
        <v>46</v>
      </c>
    </row>
    <row r="231" spans="1:6" x14ac:dyDescent="0.3">
      <c r="A231" s="1">
        <f t="shared" ref="A231:B231" si="57">A49</f>
        <v>13.9</v>
      </c>
      <c r="B231" s="1">
        <f t="shared" si="57"/>
        <v>1.68</v>
      </c>
      <c r="C231" s="1">
        <f t="shared" si="8"/>
        <v>3.1</v>
      </c>
      <c r="D231" s="1">
        <f t="shared" si="9"/>
        <v>6.1</v>
      </c>
      <c r="E231" s="1">
        <f t="shared" si="10"/>
        <v>0</v>
      </c>
      <c r="F231" s="1">
        <f t="shared" si="11"/>
        <v>47</v>
      </c>
    </row>
    <row r="232" spans="1:6" x14ac:dyDescent="0.3">
      <c r="A232" s="1">
        <f t="shared" ref="A232:B232" si="58">A50</f>
        <v>14.1</v>
      </c>
      <c r="B232" s="1">
        <f t="shared" si="58"/>
        <v>2.02</v>
      </c>
      <c r="C232" s="1">
        <f t="shared" si="8"/>
        <v>2.75</v>
      </c>
      <c r="D232" s="1">
        <f t="shared" si="9"/>
        <v>6.2</v>
      </c>
      <c r="E232" s="1">
        <f t="shared" si="10"/>
        <v>0</v>
      </c>
      <c r="F232" s="1">
        <f t="shared" si="11"/>
        <v>48</v>
      </c>
    </row>
    <row r="233" spans="1:6" x14ac:dyDescent="0.3">
      <c r="A233" s="1">
        <f t="shared" ref="A233:B233" si="59">A51</f>
        <v>13.94</v>
      </c>
      <c r="B233" s="1">
        <f t="shared" si="59"/>
        <v>1.73</v>
      </c>
      <c r="C233" s="1">
        <f t="shared" si="8"/>
        <v>2.88</v>
      </c>
      <c r="D233" s="1">
        <f t="shared" si="9"/>
        <v>8.9</v>
      </c>
      <c r="E233" s="1">
        <f t="shared" si="10"/>
        <v>0</v>
      </c>
      <c r="F233" s="1">
        <f t="shared" si="11"/>
        <v>49</v>
      </c>
    </row>
    <row r="234" spans="1:6" x14ac:dyDescent="0.3">
      <c r="A234" s="1">
        <f t="shared" ref="A234:B234" si="60">A52</f>
        <v>13.05</v>
      </c>
      <c r="B234" s="1">
        <f t="shared" si="60"/>
        <v>1.73</v>
      </c>
      <c r="C234" s="1">
        <f t="shared" si="8"/>
        <v>2.72</v>
      </c>
      <c r="D234" s="1">
        <f t="shared" si="9"/>
        <v>7.2</v>
      </c>
      <c r="E234" s="1">
        <f t="shared" si="10"/>
        <v>0</v>
      </c>
      <c r="F234" s="1">
        <f t="shared" si="11"/>
        <v>50</v>
      </c>
    </row>
    <row r="235" spans="1:6" x14ac:dyDescent="0.3">
      <c r="A235" s="1">
        <f t="shared" ref="A235:B235" si="61">A53</f>
        <v>13.83</v>
      </c>
      <c r="B235" s="1">
        <f t="shared" si="61"/>
        <v>1.65</v>
      </c>
      <c r="C235" s="1">
        <f t="shared" si="8"/>
        <v>2.4500000000000002</v>
      </c>
      <c r="D235" s="1">
        <f t="shared" si="9"/>
        <v>5.6</v>
      </c>
      <c r="E235" s="1">
        <f t="shared" si="10"/>
        <v>0</v>
      </c>
      <c r="F235" s="1">
        <f t="shared" si="11"/>
        <v>51</v>
      </c>
    </row>
    <row r="236" spans="1:6" x14ac:dyDescent="0.3">
      <c r="A236" s="1">
        <f t="shared" ref="A236:B236" si="62">A54</f>
        <v>13.82</v>
      </c>
      <c r="B236" s="1">
        <f t="shared" si="62"/>
        <v>1.75</v>
      </c>
      <c r="C236" s="1">
        <f t="shared" si="8"/>
        <v>3.88</v>
      </c>
      <c r="D236" s="1">
        <f t="shared" si="9"/>
        <v>7.05</v>
      </c>
      <c r="E236" s="1">
        <f t="shared" si="10"/>
        <v>0</v>
      </c>
      <c r="F236" s="1">
        <f t="shared" si="11"/>
        <v>52</v>
      </c>
    </row>
    <row r="237" spans="1:6" x14ac:dyDescent="0.3">
      <c r="A237" s="1">
        <f t="shared" ref="A237:B237" si="63">A55</f>
        <v>13.77</v>
      </c>
      <c r="B237" s="1">
        <f t="shared" si="63"/>
        <v>1.9</v>
      </c>
      <c r="C237" s="1">
        <f t="shared" si="8"/>
        <v>3</v>
      </c>
      <c r="D237" s="1">
        <f t="shared" si="9"/>
        <v>6.3</v>
      </c>
      <c r="E237" s="1">
        <f t="shared" si="10"/>
        <v>0</v>
      </c>
      <c r="F237" s="1">
        <f t="shared" si="11"/>
        <v>53</v>
      </c>
    </row>
    <row r="238" spans="1:6" x14ac:dyDescent="0.3">
      <c r="A238" s="1">
        <f t="shared" ref="A238:B238" si="64">A56</f>
        <v>13.74</v>
      </c>
      <c r="B238" s="1">
        <f t="shared" si="64"/>
        <v>1.67</v>
      </c>
      <c r="C238" s="1">
        <f t="shared" si="8"/>
        <v>2.6</v>
      </c>
      <c r="D238" s="1">
        <f t="shared" si="9"/>
        <v>5.85</v>
      </c>
      <c r="E238" s="1">
        <f t="shared" si="10"/>
        <v>0</v>
      </c>
      <c r="F238" s="1">
        <f t="shared" si="11"/>
        <v>54</v>
      </c>
    </row>
    <row r="239" spans="1:6" x14ac:dyDescent="0.3">
      <c r="A239" s="1">
        <f t="shared" ref="A239:B239" si="65">A57</f>
        <v>13.56</v>
      </c>
      <c r="B239" s="1">
        <f t="shared" si="65"/>
        <v>1.73</v>
      </c>
      <c r="C239" s="1">
        <f t="shared" si="8"/>
        <v>2.96</v>
      </c>
      <c r="D239" s="1">
        <f t="shared" si="9"/>
        <v>6.25</v>
      </c>
      <c r="E239" s="1">
        <f t="shared" si="10"/>
        <v>0</v>
      </c>
      <c r="F239" s="1">
        <f t="shared" si="11"/>
        <v>55</v>
      </c>
    </row>
    <row r="240" spans="1:6" x14ac:dyDescent="0.3">
      <c r="A240" s="1">
        <f t="shared" ref="A240:B240" si="66">A58</f>
        <v>14.22</v>
      </c>
      <c r="B240" s="1">
        <f t="shared" si="66"/>
        <v>1.7</v>
      </c>
      <c r="C240" s="1">
        <f t="shared" si="8"/>
        <v>3.2</v>
      </c>
      <c r="D240" s="1">
        <f t="shared" si="9"/>
        <v>6.38</v>
      </c>
      <c r="E240" s="1">
        <f t="shared" si="10"/>
        <v>0</v>
      </c>
      <c r="F240" s="1">
        <f t="shared" si="11"/>
        <v>56</v>
      </c>
    </row>
    <row r="241" spans="1:6" x14ac:dyDescent="0.3">
      <c r="A241" s="1">
        <f t="shared" ref="A241:B241" si="67">A59</f>
        <v>13.29</v>
      </c>
      <c r="B241" s="1">
        <f t="shared" si="67"/>
        <v>1.97</v>
      </c>
      <c r="C241" s="1">
        <f t="shared" si="8"/>
        <v>3</v>
      </c>
      <c r="D241" s="1">
        <f t="shared" si="9"/>
        <v>6</v>
      </c>
      <c r="E241" s="1">
        <f t="shared" si="10"/>
        <v>0</v>
      </c>
      <c r="F241" s="1">
        <f t="shared" si="11"/>
        <v>57</v>
      </c>
    </row>
    <row r="242" spans="1:6" x14ac:dyDescent="0.3">
      <c r="A242" s="1">
        <f t="shared" ref="A242:B242" si="68">A60</f>
        <v>13.72</v>
      </c>
      <c r="B242" s="1">
        <f t="shared" si="68"/>
        <v>1.43</v>
      </c>
      <c r="C242" s="1">
        <f t="shared" si="8"/>
        <v>3.4</v>
      </c>
      <c r="D242" s="1">
        <f t="shared" si="9"/>
        <v>6.8</v>
      </c>
      <c r="E242" s="1">
        <f t="shared" si="10"/>
        <v>0</v>
      </c>
      <c r="F242" s="1">
        <f t="shared" si="11"/>
        <v>58</v>
      </c>
    </row>
    <row r="243" spans="1:6" x14ac:dyDescent="0.3">
      <c r="A243" s="1">
        <f t="shared" ref="A243:B243" si="69">A61</f>
        <v>12.37</v>
      </c>
      <c r="B243" s="1">
        <f t="shared" si="69"/>
        <v>0.94</v>
      </c>
      <c r="C243" s="1">
        <f t="shared" si="8"/>
        <v>1.98</v>
      </c>
      <c r="D243" s="1">
        <f t="shared" si="9"/>
        <v>1.95</v>
      </c>
      <c r="E243" s="1">
        <f t="shared" si="10"/>
        <v>1</v>
      </c>
      <c r="F243" s="1">
        <f t="shared" si="11"/>
        <v>59</v>
      </c>
    </row>
    <row r="244" spans="1:6" x14ac:dyDescent="0.3">
      <c r="A244" s="1">
        <f t="shared" ref="A244:B244" si="70">A62</f>
        <v>12.33</v>
      </c>
      <c r="B244" s="1">
        <f t="shared" si="70"/>
        <v>1.1000000000000001</v>
      </c>
      <c r="C244" s="1">
        <f t="shared" si="8"/>
        <v>2.0499999999999998</v>
      </c>
      <c r="D244" s="1">
        <f t="shared" si="9"/>
        <v>3.27</v>
      </c>
      <c r="E244" s="1">
        <f t="shared" si="10"/>
        <v>1</v>
      </c>
      <c r="F244" s="1">
        <f t="shared" si="11"/>
        <v>60</v>
      </c>
    </row>
    <row r="245" spans="1:6" x14ac:dyDescent="0.3">
      <c r="A245" s="1">
        <f t="shared" ref="A245:B245" si="71">A63</f>
        <v>12.64</v>
      </c>
      <c r="B245" s="1">
        <f t="shared" si="71"/>
        <v>1.36</v>
      </c>
      <c r="C245" s="1">
        <f t="shared" si="8"/>
        <v>2.02</v>
      </c>
      <c r="D245" s="1">
        <f t="shared" si="9"/>
        <v>5.75</v>
      </c>
      <c r="E245" s="1">
        <f t="shared" si="10"/>
        <v>1</v>
      </c>
      <c r="F245" s="1">
        <f t="shared" si="11"/>
        <v>61</v>
      </c>
    </row>
    <row r="246" spans="1:6" x14ac:dyDescent="0.3">
      <c r="A246" s="1">
        <f t="shared" ref="A246:B246" si="72">A64</f>
        <v>13.67</v>
      </c>
      <c r="B246" s="1">
        <f t="shared" si="72"/>
        <v>1.25</v>
      </c>
      <c r="C246" s="1">
        <f t="shared" si="8"/>
        <v>2.1</v>
      </c>
      <c r="D246" s="1">
        <f t="shared" si="9"/>
        <v>3.8</v>
      </c>
      <c r="E246" s="1">
        <f t="shared" si="10"/>
        <v>1</v>
      </c>
      <c r="F246" s="1">
        <f t="shared" si="11"/>
        <v>62</v>
      </c>
    </row>
    <row r="247" spans="1:6" x14ac:dyDescent="0.3">
      <c r="A247" s="1">
        <f t="shared" ref="A247:B247" si="73">A65</f>
        <v>12.37</v>
      </c>
      <c r="B247" s="1">
        <f t="shared" si="73"/>
        <v>1.1299999999999999</v>
      </c>
      <c r="C247" s="1">
        <f t="shared" si="8"/>
        <v>3.5</v>
      </c>
      <c r="D247" s="1">
        <f t="shared" si="9"/>
        <v>4.45</v>
      </c>
      <c r="E247" s="1">
        <f t="shared" si="10"/>
        <v>1</v>
      </c>
      <c r="F247" s="1">
        <f t="shared" si="11"/>
        <v>63</v>
      </c>
    </row>
    <row r="248" spans="1:6" x14ac:dyDescent="0.3">
      <c r="A248" s="1">
        <f t="shared" ref="A248:B248" si="74">A66</f>
        <v>12.17</v>
      </c>
      <c r="B248" s="1">
        <f t="shared" si="74"/>
        <v>1.45</v>
      </c>
      <c r="C248" s="1">
        <f t="shared" si="8"/>
        <v>1.89</v>
      </c>
      <c r="D248" s="1">
        <f t="shared" si="9"/>
        <v>2.95</v>
      </c>
      <c r="E248" s="1">
        <f t="shared" si="10"/>
        <v>1</v>
      </c>
      <c r="F248" s="1">
        <f t="shared" si="11"/>
        <v>64</v>
      </c>
    </row>
    <row r="249" spans="1:6" x14ac:dyDescent="0.3">
      <c r="A249" s="1">
        <f t="shared" ref="A249:B249" si="75">A67</f>
        <v>12.37</v>
      </c>
      <c r="B249" s="1">
        <f t="shared" si="75"/>
        <v>1.21</v>
      </c>
      <c r="C249" s="1">
        <f t="shared" ref="C249:C312" si="76">F67</f>
        <v>2.42</v>
      </c>
      <c r="D249" s="1">
        <f t="shared" ref="D249:D312" si="77">J67</f>
        <v>4.5999999999999996</v>
      </c>
      <c r="E249" s="1">
        <f t="shared" ref="E249:E312" si="78">N67-1</f>
        <v>1</v>
      </c>
      <c r="F249" s="1">
        <f t="shared" ref="F249:F312" si="79">O67</f>
        <v>65</v>
      </c>
    </row>
    <row r="250" spans="1:6" x14ac:dyDescent="0.3">
      <c r="A250" s="1">
        <f t="shared" ref="A250:B250" si="80">A68</f>
        <v>13.11</v>
      </c>
      <c r="B250" s="1">
        <f t="shared" si="80"/>
        <v>1.01</v>
      </c>
      <c r="C250" s="1">
        <f t="shared" si="76"/>
        <v>2.98</v>
      </c>
      <c r="D250" s="1">
        <f t="shared" si="77"/>
        <v>5.3</v>
      </c>
      <c r="E250" s="1">
        <f t="shared" si="78"/>
        <v>1</v>
      </c>
      <c r="F250" s="1">
        <f t="shared" si="79"/>
        <v>66</v>
      </c>
    </row>
    <row r="251" spans="1:6" x14ac:dyDescent="0.3">
      <c r="A251" s="1">
        <f t="shared" ref="A251:B251" si="81">A69</f>
        <v>12.37</v>
      </c>
      <c r="B251" s="1">
        <f t="shared" si="81"/>
        <v>1.17</v>
      </c>
      <c r="C251" s="1">
        <f t="shared" si="76"/>
        <v>2.11</v>
      </c>
      <c r="D251" s="1">
        <f t="shared" si="77"/>
        <v>4.68</v>
      </c>
      <c r="E251" s="1">
        <f t="shared" si="78"/>
        <v>1</v>
      </c>
      <c r="F251" s="1">
        <f t="shared" si="79"/>
        <v>67</v>
      </c>
    </row>
    <row r="252" spans="1:6" x14ac:dyDescent="0.3">
      <c r="A252" s="1">
        <f t="shared" ref="A252:B252" si="82">A70</f>
        <v>13.34</v>
      </c>
      <c r="B252" s="1">
        <f t="shared" si="82"/>
        <v>0.94</v>
      </c>
      <c r="C252" s="1">
        <f t="shared" si="76"/>
        <v>2.5299999999999998</v>
      </c>
      <c r="D252" s="1">
        <f t="shared" si="77"/>
        <v>3.17</v>
      </c>
      <c r="E252" s="1">
        <f t="shared" si="78"/>
        <v>1</v>
      </c>
      <c r="F252" s="1">
        <f t="shared" si="79"/>
        <v>68</v>
      </c>
    </row>
    <row r="253" spans="1:6" x14ac:dyDescent="0.3">
      <c r="A253" s="1">
        <f t="shared" ref="A253:B253" si="83">A71</f>
        <v>12.21</v>
      </c>
      <c r="B253" s="1">
        <f t="shared" si="83"/>
        <v>1.19</v>
      </c>
      <c r="C253" s="1">
        <f t="shared" si="76"/>
        <v>1.85</v>
      </c>
      <c r="D253" s="1">
        <f t="shared" si="77"/>
        <v>2.85</v>
      </c>
      <c r="E253" s="1">
        <f t="shared" si="78"/>
        <v>1</v>
      </c>
      <c r="F253" s="1">
        <f t="shared" si="79"/>
        <v>69</v>
      </c>
    </row>
    <row r="254" spans="1:6" x14ac:dyDescent="0.3">
      <c r="A254" s="1">
        <f t="shared" ref="A254:B254" si="84">A72</f>
        <v>12.29</v>
      </c>
      <c r="B254" s="1">
        <f t="shared" si="84"/>
        <v>1.61</v>
      </c>
      <c r="C254" s="1">
        <f t="shared" si="76"/>
        <v>1.1000000000000001</v>
      </c>
      <c r="D254" s="1">
        <f t="shared" si="77"/>
        <v>3.05</v>
      </c>
      <c r="E254" s="1">
        <f t="shared" si="78"/>
        <v>1</v>
      </c>
      <c r="F254" s="1">
        <f t="shared" si="79"/>
        <v>70</v>
      </c>
    </row>
    <row r="255" spans="1:6" x14ac:dyDescent="0.3">
      <c r="A255" s="1">
        <f t="shared" ref="A255:B255" si="85">A73</f>
        <v>13.86</v>
      </c>
      <c r="B255" s="1">
        <f t="shared" si="85"/>
        <v>1.51</v>
      </c>
      <c r="C255" s="1">
        <f t="shared" si="76"/>
        <v>2.95</v>
      </c>
      <c r="D255" s="1">
        <f t="shared" si="77"/>
        <v>3.38</v>
      </c>
      <c r="E255" s="1">
        <f t="shared" si="78"/>
        <v>1</v>
      </c>
      <c r="F255" s="1">
        <f t="shared" si="79"/>
        <v>71</v>
      </c>
    </row>
    <row r="256" spans="1:6" x14ac:dyDescent="0.3">
      <c r="A256" s="1">
        <f t="shared" ref="A256:B256" si="86">A74</f>
        <v>13.49</v>
      </c>
      <c r="B256" s="1">
        <f t="shared" si="86"/>
        <v>1.66</v>
      </c>
      <c r="C256" s="1">
        <f t="shared" si="76"/>
        <v>1.88</v>
      </c>
      <c r="D256" s="1">
        <f t="shared" si="77"/>
        <v>3.74</v>
      </c>
      <c r="E256" s="1">
        <f t="shared" si="78"/>
        <v>1</v>
      </c>
      <c r="F256" s="1">
        <f t="shared" si="79"/>
        <v>72</v>
      </c>
    </row>
    <row r="257" spans="1:6" x14ac:dyDescent="0.3">
      <c r="A257" s="1">
        <f t="shared" ref="A257:B257" si="87">A75</f>
        <v>12.99</v>
      </c>
      <c r="B257" s="1">
        <f t="shared" si="87"/>
        <v>1.67</v>
      </c>
      <c r="C257" s="1">
        <f t="shared" si="76"/>
        <v>3.3</v>
      </c>
      <c r="D257" s="1">
        <f t="shared" si="77"/>
        <v>3.35</v>
      </c>
      <c r="E257" s="1">
        <f t="shared" si="78"/>
        <v>1</v>
      </c>
      <c r="F257" s="1">
        <f t="shared" si="79"/>
        <v>73</v>
      </c>
    </row>
    <row r="258" spans="1:6" x14ac:dyDescent="0.3">
      <c r="A258" s="1">
        <f t="shared" ref="A258:B258" si="88">A76</f>
        <v>11.96</v>
      </c>
      <c r="B258" s="1">
        <f t="shared" si="88"/>
        <v>1.0900000000000001</v>
      </c>
      <c r="C258" s="1">
        <f t="shared" si="76"/>
        <v>3.38</v>
      </c>
      <c r="D258" s="1">
        <f t="shared" si="77"/>
        <v>3.21</v>
      </c>
      <c r="E258" s="1">
        <f t="shared" si="78"/>
        <v>1</v>
      </c>
      <c r="F258" s="1">
        <f t="shared" si="79"/>
        <v>74</v>
      </c>
    </row>
    <row r="259" spans="1:6" x14ac:dyDescent="0.3">
      <c r="A259" s="1">
        <f t="shared" ref="A259:B259" si="89">A77</f>
        <v>11.66</v>
      </c>
      <c r="B259" s="1">
        <f t="shared" si="89"/>
        <v>1.88</v>
      </c>
      <c r="C259" s="1">
        <f t="shared" si="76"/>
        <v>1.61</v>
      </c>
      <c r="D259" s="1">
        <f t="shared" si="77"/>
        <v>3.8</v>
      </c>
      <c r="E259" s="1">
        <f t="shared" si="78"/>
        <v>1</v>
      </c>
      <c r="F259" s="1">
        <f t="shared" si="79"/>
        <v>75</v>
      </c>
    </row>
    <row r="260" spans="1:6" x14ac:dyDescent="0.3">
      <c r="A260" s="1">
        <f t="shared" ref="A260:B260" si="90">A78</f>
        <v>13.03</v>
      </c>
      <c r="B260" s="1">
        <f t="shared" si="90"/>
        <v>0.9</v>
      </c>
      <c r="C260" s="1">
        <f t="shared" si="76"/>
        <v>1.95</v>
      </c>
      <c r="D260" s="1">
        <f t="shared" si="77"/>
        <v>4.5999999999999996</v>
      </c>
      <c r="E260" s="1">
        <f t="shared" si="78"/>
        <v>1</v>
      </c>
      <c r="F260" s="1">
        <f t="shared" si="79"/>
        <v>76</v>
      </c>
    </row>
    <row r="261" spans="1:6" x14ac:dyDescent="0.3">
      <c r="A261" s="1">
        <f t="shared" ref="A261:B261" si="91">A79</f>
        <v>11.84</v>
      </c>
      <c r="B261" s="1">
        <f t="shared" si="91"/>
        <v>2.89</v>
      </c>
      <c r="C261" s="1">
        <f t="shared" si="76"/>
        <v>1.72</v>
      </c>
      <c r="D261" s="1">
        <f t="shared" si="77"/>
        <v>2.65</v>
      </c>
      <c r="E261" s="1">
        <f t="shared" si="78"/>
        <v>1</v>
      </c>
      <c r="F261" s="1">
        <f t="shared" si="79"/>
        <v>77</v>
      </c>
    </row>
    <row r="262" spans="1:6" x14ac:dyDescent="0.3">
      <c r="A262" s="1">
        <f t="shared" ref="A262:B262" si="92">A80</f>
        <v>12.33</v>
      </c>
      <c r="B262" s="1">
        <f t="shared" si="92"/>
        <v>0.99</v>
      </c>
      <c r="C262" s="1">
        <f t="shared" si="76"/>
        <v>1.9</v>
      </c>
      <c r="D262" s="1">
        <f t="shared" si="77"/>
        <v>3.4</v>
      </c>
      <c r="E262" s="1">
        <f t="shared" si="78"/>
        <v>1</v>
      </c>
      <c r="F262" s="1">
        <f t="shared" si="79"/>
        <v>78</v>
      </c>
    </row>
    <row r="263" spans="1:6" x14ac:dyDescent="0.3">
      <c r="A263" s="1">
        <f t="shared" ref="A263:B263" si="93">A81</f>
        <v>12.7</v>
      </c>
      <c r="B263" s="1">
        <f t="shared" si="93"/>
        <v>3.87</v>
      </c>
      <c r="C263" s="1">
        <f t="shared" si="76"/>
        <v>2.83</v>
      </c>
      <c r="D263" s="1">
        <f t="shared" si="77"/>
        <v>2.57</v>
      </c>
      <c r="E263" s="1">
        <f t="shared" si="78"/>
        <v>1</v>
      </c>
      <c r="F263" s="1">
        <f t="shared" si="79"/>
        <v>79</v>
      </c>
    </row>
    <row r="264" spans="1:6" x14ac:dyDescent="0.3">
      <c r="A264" s="1">
        <f t="shared" ref="A264:B264" si="94">A82</f>
        <v>12</v>
      </c>
      <c r="B264" s="1">
        <f t="shared" si="94"/>
        <v>0.92</v>
      </c>
      <c r="C264" s="1">
        <f t="shared" si="76"/>
        <v>2.42</v>
      </c>
      <c r="D264" s="1">
        <f t="shared" si="77"/>
        <v>2.5</v>
      </c>
      <c r="E264" s="1">
        <f t="shared" si="78"/>
        <v>1</v>
      </c>
      <c r="F264" s="1">
        <f t="shared" si="79"/>
        <v>80</v>
      </c>
    </row>
    <row r="265" spans="1:6" x14ac:dyDescent="0.3">
      <c r="A265" s="1">
        <f t="shared" ref="A265:B265" si="95">A83</f>
        <v>12.72</v>
      </c>
      <c r="B265" s="1">
        <f t="shared" si="95"/>
        <v>1.81</v>
      </c>
      <c r="C265" s="1">
        <f t="shared" si="76"/>
        <v>2.2000000000000002</v>
      </c>
      <c r="D265" s="1">
        <f t="shared" si="77"/>
        <v>3.9</v>
      </c>
      <c r="E265" s="1">
        <f t="shared" si="78"/>
        <v>1</v>
      </c>
      <c r="F265" s="1">
        <f t="shared" si="79"/>
        <v>81</v>
      </c>
    </row>
    <row r="266" spans="1:6" x14ac:dyDescent="0.3">
      <c r="A266" s="1">
        <f t="shared" ref="A266:B266" si="96">A84</f>
        <v>12.08</v>
      </c>
      <c r="B266" s="1">
        <f t="shared" si="96"/>
        <v>1.1299999999999999</v>
      </c>
      <c r="C266" s="1">
        <f t="shared" si="76"/>
        <v>2</v>
      </c>
      <c r="D266" s="1">
        <f t="shared" si="77"/>
        <v>2.2000000000000002</v>
      </c>
      <c r="E266" s="1">
        <f t="shared" si="78"/>
        <v>1</v>
      </c>
      <c r="F266" s="1">
        <f t="shared" si="79"/>
        <v>82</v>
      </c>
    </row>
    <row r="267" spans="1:6" x14ac:dyDescent="0.3">
      <c r="A267" s="1">
        <f t="shared" ref="A267:B267" si="97">A85</f>
        <v>13.05</v>
      </c>
      <c r="B267" s="1">
        <f t="shared" si="97"/>
        <v>3.86</v>
      </c>
      <c r="C267" s="1">
        <f t="shared" si="76"/>
        <v>1.65</v>
      </c>
      <c r="D267" s="1">
        <f t="shared" si="77"/>
        <v>4.8</v>
      </c>
      <c r="E267" s="1">
        <f t="shared" si="78"/>
        <v>1</v>
      </c>
      <c r="F267" s="1">
        <f t="shared" si="79"/>
        <v>83</v>
      </c>
    </row>
    <row r="268" spans="1:6" x14ac:dyDescent="0.3">
      <c r="A268" s="1">
        <f t="shared" ref="A268:B268" si="98">A86</f>
        <v>11.84</v>
      </c>
      <c r="B268" s="1">
        <f t="shared" si="98"/>
        <v>0.89</v>
      </c>
      <c r="C268" s="1">
        <f t="shared" si="76"/>
        <v>2.2000000000000002</v>
      </c>
      <c r="D268" s="1">
        <f t="shared" si="77"/>
        <v>3.05</v>
      </c>
      <c r="E268" s="1">
        <f t="shared" si="78"/>
        <v>1</v>
      </c>
      <c r="F268" s="1">
        <f t="shared" si="79"/>
        <v>84</v>
      </c>
    </row>
    <row r="269" spans="1:6" x14ac:dyDescent="0.3">
      <c r="A269" s="1">
        <f t="shared" ref="A269:B269" si="99">A87</f>
        <v>12.67</v>
      </c>
      <c r="B269" s="1">
        <f t="shared" si="99"/>
        <v>0.98</v>
      </c>
      <c r="C269" s="1">
        <f t="shared" si="76"/>
        <v>2.2000000000000002</v>
      </c>
      <c r="D269" s="1">
        <f t="shared" si="77"/>
        <v>2.62</v>
      </c>
      <c r="E269" s="1">
        <f t="shared" si="78"/>
        <v>1</v>
      </c>
      <c r="F269" s="1">
        <f t="shared" si="79"/>
        <v>85</v>
      </c>
    </row>
    <row r="270" spans="1:6" x14ac:dyDescent="0.3">
      <c r="A270" s="1">
        <f t="shared" ref="A270:B270" si="100">A88</f>
        <v>12.16</v>
      </c>
      <c r="B270" s="1">
        <f t="shared" si="100"/>
        <v>1.61</v>
      </c>
      <c r="C270" s="1">
        <f t="shared" si="76"/>
        <v>1.78</v>
      </c>
      <c r="D270" s="1">
        <f t="shared" si="77"/>
        <v>2.4500000000000002</v>
      </c>
      <c r="E270" s="1">
        <f t="shared" si="78"/>
        <v>1</v>
      </c>
      <c r="F270" s="1">
        <f t="shared" si="79"/>
        <v>86</v>
      </c>
    </row>
    <row r="271" spans="1:6" x14ac:dyDescent="0.3">
      <c r="A271" s="1">
        <f t="shared" ref="A271:B271" si="101">A89</f>
        <v>11.65</v>
      </c>
      <c r="B271" s="1">
        <f t="shared" si="101"/>
        <v>1.67</v>
      </c>
      <c r="C271" s="1">
        <f t="shared" si="76"/>
        <v>1.92</v>
      </c>
      <c r="D271" s="1">
        <f t="shared" si="77"/>
        <v>2.6</v>
      </c>
      <c r="E271" s="1">
        <f t="shared" si="78"/>
        <v>1</v>
      </c>
      <c r="F271" s="1">
        <f t="shared" si="79"/>
        <v>87</v>
      </c>
    </row>
    <row r="272" spans="1:6" x14ac:dyDescent="0.3">
      <c r="A272" s="1">
        <f t="shared" ref="A272:B272" si="102">A90</f>
        <v>11.64</v>
      </c>
      <c r="B272" s="1">
        <f t="shared" si="102"/>
        <v>2.06</v>
      </c>
      <c r="C272" s="1">
        <f t="shared" si="76"/>
        <v>1.95</v>
      </c>
      <c r="D272" s="1">
        <f t="shared" si="77"/>
        <v>2.8</v>
      </c>
      <c r="E272" s="1">
        <f t="shared" si="78"/>
        <v>1</v>
      </c>
      <c r="F272" s="1">
        <f t="shared" si="79"/>
        <v>88</v>
      </c>
    </row>
    <row r="273" spans="1:6" x14ac:dyDescent="0.3">
      <c r="A273" s="1">
        <f t="shared" ref="A273:B273" si="103">A91</f>
        <v>12.08</v>
      </c>
      <c r="B273" s="1">
        <f t="shared" si="103"/>
        <v>1.33</v>
      </c>
      <c r="C273" s="1">
        <f t="shared" si="76"/>
        <v>2.2000000000000002</v>
      </c>
      <c r="D273" s="1">
        <f t="shared" si="77"/>
        <v>1.74</v>
      </c>
      <c r="E273" s="1">
        <f t="shared" si="78"/>
        <v>1</v>
      </c>
      <c r="F273" s="1">
        <f t="shared" si="79"/>
        <v>89</v>
      </c>
    </row>
    <row r="274" spans="1:6" x14ac:dyDescent="0.3">
      <c r="A274" s="1">
        <f t="shared" ref="A274:B274" si="104">A92</f>
        <v>12.08</v>
      </c>
      <c r="B274" s="1">
        <f t="shared" si="104"/>
        <v>1.83</v>
      </c>
      <c r="C274" s="1">
        <f t="shared" si="76"/>
        <v>1.6</v>
      </c>
      <c r="D274" s="1">
        <f t="shared" si="77"/>
        <v>2.4</v>
      </c>
      <c r="E274" s="1">
        <f t="shared" si="78"/>
        <v>1</v>
      </c>
      <c r="F274" s="1">
        <f t="shared" si="79"/>
        <v>90</v>
      </c>
    </row>
    <row r="275" spans="1:6" x14ac:dyDescent="0.3">
      <c r="A275" s="1">
        <f t="shared" ref="A275:B275" si="105">A93</f>
        <v>12</v>
      </c>
      <c r="B275" s="1">
        <f t="shared" si="105"/>
        <v>1.51</v>
      </c>
      <c r="C275" s="1">
        <f t="shared" si="76"/>
        <v>1.45</v>
      </c>
      <c r="D275" s="1">
        <f t="shared" si="77"/>
        <v>3.6</v>
      </c>
      <c r="E275" s="1">
        <f t="shared" si="78"/>
        <v>1</v>
      </c>
      <c r="F275" s="1">
        <f t="shared" si="79"/>
        <v>91</v>
      </c>
    </row>
    <row r="276" spans="1:6" x14ac:dyDescent="0.3">
      <c r="A276" s="1">
        <f t="shared" ref="A276:B276" si="106">A94</f>
        <v>12.69</v>
      </c>
      <c r="B276" s="1">
        <f t="shared" si="106"/>
        <v>1.53</v>
      </c>
      <c r="C276" s="1">
        <f t="shared" si="76"/>
        <v>1.38</v>
      </c>
      <c r="D276" s="1">
        <f t="shared" si="77"/>
        <v>3.05</v>
      </c>
      <c r="E276" s="1">
        <f t="shared" si="78"/>
        <v>1</v>
      </c>
      <c r="F276" s="1">
        <f t="shared" si="79"/>
        <v>92</v>
      </c>
    </row>
    <row r="277" spans="1:6" x14ac:dyDescent="0.3">
      <c r="A277" s="1">
        <f t="shared" ref="A277:B277" si="107">A95</f>
        <v>12.29</v>
      </c>
      <c r="B277" s="1">
        <f t="shared" si="107"/>
        <v>2.83</v>
      </c>
      <c r="C277" s="1">
        <f t="shared" si="76"/>
        <v>2.4500000000000002</v>
      </c>
      <c r="D277" s="1">
        <f t="shared" si="77"/>
        <v>2.15</v>
      </c>
      <c r="E277" s="1">
        <f t="shared" si="78"/>
        <v>1</v>
      </c>
      <c r="F277" s="1">
        <f t="shared" si="79"/>
        <v>93</v>
      </c>
    </row>
    <row r="278" spans="1:6" x14ac:dyDescent="0.3">
      <c r="A278" s="1">
        <f t="shared" ref="A278:B278" si="108">A96</f>
        <v>11.62</v>
      </c>
      <c r="B278" s="1">
        <f t="shared" si="108"/>
        <v>1.99</v>
      </c>
      <c r="C278" s="1">
        <f t="shared" si="76"/>
        <v>3.02</v>
      </c>
      <c r="D278" s="1">
        <f t="shared" si="77"/>
        <v>3.25</v>
      </c>
      <c r="E278" s="1">
        <f t="shared" si="78"/>
        <v>1</v>
      </c>
      <c r="F278" s="1">
        <f t="shared" si="79"/>
        <v>94</v>
      </c>
    </row>
    <row r="279" spans="1:6" x14ac:dyDescent="0.3">
      <c r="A279" s="1">
        <f t="shared" ref="A279:B279" si="109">A97</f>
        <v>12.47</v>
      </c>
      <c r="B279" s="1">
        <f t="shared" si="109"/>
        <v>1.52</v>
      </c>
      <c r="C279" s="1">
        <f t="shared" si="76"/>
        <v>2.5</v>
      </c>
      <c r="D279" s="1">
        <f t="shared" si="77"/>
        <v>2.6</v>
      </c>
      <c r="E279" s="1">
        <f t="shared" si="78"/>
        <v>1</v>
      </c>
      <c r="F279" s="1">
        <f t="shared" si="79"/>
        <v>95</v>
      </c>
    </row>
    <row r="280" spans="1:6" x14ac:dyDescent="0.3">
      <c r="A280" s="1">
        <f t="shared" ref="A280:B280" si="110">A98</f>
        <v>11.81</v>
      </c>
      <c r="B280" s="1">
        <f t="shared" si="110"/>
        <v>2.12</v>
      </c>
      <c r="C280" s="1">
        <f t="shared" si="76"/>
        <v>1.6</v>
      </c>
      <c r="D280" s="1">
        <f t="shared" si="77"/>
        <v>2.5</v>
      </c>
      <c r="E280" s="1">
        <f t="shared" si="78"/>
        <v>1</v>
      </c>
      <c r="F280" s="1">
        <f t="shared" si="79"/>
        <v>96</v>
      </c>
    </row>
    <row r="281" spans="1:6" x14ac:dyDescent="0.3">
      <c r="A281" s="1">
        <f t="shared" ref="A281:B281" si="111">A99</f>
        <v>12.29</v>
      </c>
      <c r="B281" s="1">
        <f t="shared" si="111"/>
        <v>1.41</v>
      </c>
      <c r="C281" s="1">
        <f t="shared" si="76"/>
        <v>2.5499999999999998</v>
      </c>
      <c r="D281" s="1">
        <f t="shared" si="77"/>
        <v>2.9</v>
      </c>
      <c r="E281" s="1">
        <f t="shared" si="78"/>
        <v>1</v>
      </c>
      <c r="F281" s="1">
        <f t="shared" si="79"/>
        <v>97</v>
      </c>
    </row>
    <row r="282" spans="1:6" x14ac:dyDescent="0.3">
      <c r="A282" s="1">
        <f t="shared" ref="A282:B282" si="112">A100</f>
        <v>12.37</v>
      </c>
      <c r="B282" s="1">
        <f t="shared" si="112"/>
        <v>1.07</v>
      </c>
      <c r="C282" s="1">
        <f t="shared" si="76"/>
        <v>3.52</v>
      </c>
      <c r="D282" s="1">
        <f t="shared" si="77"/>
        <v>4.5</v>
      </c>
      <c r="E282" s="1">
        <f t="shared" si="78"/>
        <v>1</v>
      </c>
      <c r="F282" s="1">
        <f t="shared" si="79"/>
        <v>98</v>
      </c>
    </row>
    <row r="283" spans="1:6" x14ac:dyDescent="0.3">
      <c r="A283" s="1">
        <f t="shared" ref="A283:B283" si="113">A101</f>
        <v>12.29</v>
      </c>
      <c r="B283" s="1">
        <f t="shared" si="113"/>
        <v>3.17</v>
      </c>
      <c r="C283" s="1">
        <f t="shared" si="76"/>
        <v>2.85</v>
      </c>
      <c r="D283" s="1">
        <f t="shared" si="77"/>
        <v>2.2999999999999998</v>
      </c>
      <c r="E283" s="1">
        <f t="shared" si="78"/>
        <v>1</v>
      </c>
      <c r="F283" s="1">
        <f t="shared" si="79"/>
        <v>99</v>
      </c>
    </row>
    <row r="284" spans="1:6" x14ac:dyDescent="0.3">
      <c r="A284" s="1">
        <f t="shared" ref="A284:B284" si="114">A102</f>
        <v>12.08</v>
      </c>
      <c r="B284" s="1">
        <f t="shared" si="114"/>
        <v>2.08</v>
      </c>
      <c r="C284" s="1">
        <f t="shared" si="76"/>
        <v>2.23</v>
      </c>
      <c r="D284" s="1">
        <f t="shared" si="77"/>
        <v>3.3</v>
      </c>
      <c r="E284" s="1">
        <f t="shared" si="78"/>
        <v>1</v>
      </c>
      <c r="F284" s="1">
        <f t="shared" si="79"/>
        <v>100</v>
      </c>
    </row>
    <row r="285" spans="1:6" x14ac:dyDescent="0.3">
      <c r="A285" s="1">
        <f t="shared" ref="A285:B285" si="115">A103</f>
        <v>12.6</v>
      </c>
      <c r="B285" s="1">
        <f t="shared" si="115"/>
        <v>1.34</v>
      </c>
      <c r="C285" s="1">
        <f t="shared" si="76"/>
        <v>1.45</v>
      </c>
      <c r="D285" s="1">
        <f t="shared" si="77"/>
        <v>2.4500000000000002</v>
      </c>
      <c r="E285" s="1">
        <f t="shared" si="78"/>
        <v>1</v>
      </c>
      <c r="F285" s="1">
        <f t="shared" si="79"/>
        <v>101</v>
      </c>
    </row>
    <row r="286" spans="1:6" x14ac:dyDescent="0.3">
      <c r="A286" s="1">
        <f t="shared" ref="A286:B286" si="116">A104</f>
        <v>12.34</v>
      </c>
      <c r="B286" s="1">
        <f t="shared" si="116"/>
        <v>2.4500000000000002</v>
      </c>
      <c r="C286" s="1">
        <f t="shared" si="76"/>
        <v>2.56</v>
      </c>
      <c r="D286" s="1">
        <f t="shared" si="77"/>
        <v>2.8</v>
      </c>
      <c r="E286" s="1">
        <f t="shared" si="78"/>
        <v>1</v>
      </c>
      <c r="F286" s="1">
        <f t="shared" si="79"/>
        <v>102</v>
      </c>
    </row>
    <row r="287" spans="1:6" x14ac:dyDescent="0.3">
      <c r="A287" s="1">
        <f t="shared" ref="A287:B287" si="117">A105</f>
        <v>11.82</v>
      </c>
      <c r="B287" s="1">
        <f t="shared" si="117"/>
        <v>1.72</v>
      </c>
      <c r="C287" s="1">
        <f t="shared" si="76"/>
        <v>2.5</v>
      </c>
      <c r="D287" s="1">
        <f t="shared" si="77"/>
        <v>2.06</v>
      </c>
      <c r="E287" s="1">
        <f t="shared" si="78"/>
        <v>1</v>
      </c>
      <c r="F287" s="1">
        <f t="shared" si="79"/>
        <v>103</v>
      </c>
    </row>
    <row r="288" spans="1:6" x14ac:dyDescent="0.3">
      <c r="A288" s="1">
        <f t="shared" ref="A288:B288" si="118">A106</f>
        <v>12.51</v>
      </c>
      <c r="B288" s="1">
        <f t="shared" si="118"/>
        <v>1.73</v>
      </c>
      <c r="C288" s="1">
        <f t="shared" si="76"/>
        <v>2.2000000000000002</v>
      </c>
      <c r="D288" s="1">
        <f t="shared" si="77"/>
        <v>2.94</v>
      </c>
      <c r="E288" s="1">
        <f t="shared" si="78"/>
        <v>1</v>
      </c>
      <c r="F288" s="1">
        <f t="shared" si="79"/>
        <v>104</v>
      </c>
    </row>
    <row r="289" spans="1:6" x14ac:dyDescent="0.3">
      <c r="A289" s="1">
        <f t="shared" ref="A289:B289" si="119">A107</f>
        <v>12.42</v>
      </c>
      <c r="B289" s="1">
        <f t="shared" si="119"/>
        <v>2.5499999999999998</v>
      </c>
      <c r="C289" s="1">
        <f t="shared" si="76"/>
        <v>1.68</v>
      </c>
      <c r="D289" s="1">
        <f t="shared" si="77"/>
        <v>2.7</v>
      </c>
      <c r="E289" s="1">
        <f t="shared" si="78"/>
        <v>1</v>
      </c>
      <c r="F289" s="1">
        <f t="shared" si="79"/>
        <v>105</v>
      </c>
    </row>
    <row r="290" spans="1:6" x14ac:dyDescent="0.3">
      <c r="A290" s="1">
        <f t="shared" ref="A290:B290" si="120">A108</f>
        <v>12.25</v>
      </c>
      <c r="B290" s="1">
        <f t="shared" si="120"/>
        <v>1.73</v>
      </c>
      <c r="C290" s="1">
        <f t="shared" si="76"/>
        <v>1.65</v>
      </c>
      <c r="D290" s="1">
        <f t="shared" si="77"/>
        <v>3.4</v>
      </c>
      <c r="E290" s="1">
        <f t="shared" si="78"/>
        <v>1</v>
      </c>
      <c r="F290" s="1">
        <f t="shared" si="79"/>
        <v>106</v>
      </c>
    </row>
    <row r="291" spans="1:6" x14ac:dyDescent="0.3">
      <c r="A291" s="1">
        <f t="shared" ref="A291:B291" si="121">A109</f>
        <v>12.72</v>
      </c>
      <c r="B291" s="1">
        <f t="shared" si="121"/>
        <v>1.75</v>
      </c>
      <c r="C291" s="1">
        <f t="shared" si="76"/>
        <v>1.38</v>
      </c>
      <c r="D291" s="1">
        <f t="shared" si="77"/>
        <v>3.3</v>
      </c>
      <c r="E291" s="1">
        <f t="shared" si="78"/>
        <v>1</v>
      </c>
      <c r="F291" s="1">
        <f t="shared" si="79"/>
        <v>107</v>
      </c>
    </row>
    <row r="292" spans="1:6" x14ac:dyDescent="0.3">
      <c r="A292" s="1">
        <f t="shared" ref="A292:B292" si="122">A110</f>
        <v>12.22</v>
      </c>
      <c r="B292" s="1">
        <f t="shared" si="122"/>
        <v>1.29</v>
      </c>
      <c r="C292" s="1">
        <f t="shared" si="76"/>
        <v>2.36</v>
      </c>
      <c r="D292" s="1">
        <f t="shared" si="77"/>
        <v>2.7</v>
      </c>
      <c r="E292" s="1">
        <f t="shared" si="78"/>
        <v>1</v>
      </c>
      <c r="F292" s="1">
        <f t="shared" si="79"/>
        <v>108</v>
      </c>
    </row>
    <row r="293" spans="1:6" x14ac:dyDescent="0.3">
      <c r="A293" s="1">
        <f t="shared" ref="A293:B293" si="123">A111</f>
        <v>11.61</v>
      </c>
      <c r="B293" s="1">
        <f t="shared" si="123"/>
        <v>1.35</v>
      </c>
      <c r="C293" s="1">
        <f t="shared" si="76"/>
        <v>2.74</v>
      </c>
      <c r="D293" s="1">
        <f t="shared" si="77"/>
        <v>2.65</v>
      </c>
      <c r="E293" s="1">
        <f t="shared" si="78"/>
        <v>1</v>
      </c>
      <c r="F293" s="1">
        <f t="shared" si="79"/>
        <v>109</v>
      </c>
    </row>
    <row r="294" spans="1:6" x14ac:dyDescent="0.3">
      <c r="A294" s="1">
        <f t="shared" ref="A294:B294" si="124">A112</f>
        <v>11.46</v>
      </c>
      <c r="B294" s="1">
        <f t="shared" si="124"/>
        <v>3.74</v>
      </c>
      <c r="C294" s="1">
        <f t="shared" si="76"/>
        <v>3.18</v>
      </c>
      <c r="D294" s="1">
        <f t="shared" si="77"/>
        <v>2.9</v>
      </c>
      <c r="E294" s="1">
        <f t="shared" si="78"/>
        <v>1</v>
      </c>
      <c r="F294" s="1">
        <f t="shared" si="79"/>
        <v>110</v>
      </c>
    </row>
    <row r="295" spans="1:6" x14ac:dyDescent="0.3">
      <c r="A295" s="1">
        <f t="shared" ref="A295:B295" si="125">A113</f>
        <v>12.52</v>
      </c>
      <c r="B295" s="1">
        <f t="shared" si="125"/>
        <v>2.4300000000000002</v>
      </c>
      <c r="C295" s="1">
        <f t="shared" si="76"/>
        <v>2.5499999999999998</v>
      </c>
      <c r="D295" s="1">
        <f t="shared" si="77"/>
        <v>2</v>
      </c>
      <c r="E295" s="1">
        <f t="shared" si="78"/>
        <v>1</v>
      </c>
      <c r="F295" s="1">
        <f t="shared" si="79"/>
        <v>111</v>
      </c>
    </row>
    <row r="296" spans="1:6" x14ac:dyDescent="0.3">
      <c r="A296" s="1">
        <f t="shared" ref="A296:B296" si="126">A114</f>
        <v>11.76</v>
      </c>
      <c r="B296" s="1">
        <f t="shared" si="126"/>
        <v>2.68</v>
      </c>
      <c r="C296" s="1">
        <f t="shared" si="76"/>
        <v>1.75</v>
      </c>
      <c r="D296" s="1">
        <f t="shared" si="77"/>
        <v>3.8</v>
      </c>
      <c r="E296" s="1">
        <f t="shared" si="78"/>
        <v>1</v>
      </c>
      <c r="F296" s="1">
        <f t="shared" si="79"/>
        <v>112</v>
      </c>
    </row>
    <row r="297" spans="1:6" x14ac:dyDescent="0.3">
      <c r="A297" s="1">
        <f t="shared" ref="A297:B297" si="127">A115</f>
        <v>11.41</v>
      </c>
      <c r="B297" s="1">
        <f t="shared" si="127"/>
        <v>0.74</v>
      </c>
      <c r="C297" s="1">
        <f t="shared" si="76"/>
        <v>2.48</v>
      </c>
      <c r="D297" s="1">
        <f t="shared" si="77"/>
        <v>3.08</v>
      </c>
      <c r="E297" s="1">
        <f t="shared" si="78"/>
        <v>1</v>
      </c>
      <c r="F297" s="1">
        <f t="shared" si="79"/>
        <v>113</v>
      </c>
    </row>
    <row r="298" spans="1:6" x14ac:dyDescent="0.3">
      <c r="A298" s="1">
        <f t="shared" ref="A298:B298" si="128">A116</f>
        <v>12.08</v>
      </c>
      <c r="B298" s="1">
        <f t="shared" si="128"/>
        <v>1.39</v>
      </c>
      <c r="C298" s="1">
        <f t="shared" si="76"/>
        <v>2.56</v>
      </c>
      <c r="D298" s="1">
        <f t="shared" si="77"/>
        <v>2.9</v>
      </c>
      <c r="E298" s="1">
        <f t="shared" si="78"/>
        <v>1</v>
      </c>
      <c r="F298" s="1">
        <f t="shared" si="79"/>
        <v>114</v>
      </c>
    </row>
    <row r="299" spans="1:6" x14ac:dyDescent="0.3">
      <c r="A299" s="1">
        <f t="shared" ref="A299:B299" si="129">A117</f>
        <v>11.03</v>
      </c>
      <c r="B299" s="1">
        <f t="shared" si="129"/>
        <v>1.51</v>
      </c>
      <c r="C299" s="1">
        <f t="shared" si="76"/>
        <v>2.46</v>
      </c>
      <c r="D299" s="1">
        <f t="shared" si="77"/>
        <v>1.9</v>
      </c>
      <c r="E299" s="1">
        <f t="shared" si="78"/>
        <v>1</v>
      </c>
      <c r="F299" s="1">
        <f t="shared" si="79"/>
        <v>115</v>
      </c>
    </row>
    <row r="300" spans="1:6" x14ac:dyDescent="0.3">
      <c r="A300" s="1">
        <f t="shared" ref="A300:B300" si="130">A118</f>
        <v>11.82</v>
      </c>
      <c r="B300" s="1">
        <f t="shared" si="130"/>
        <v>1.47</v>
      </c>
      <c r="C300" s="1">
        <f t="shared" si="76"/>
        <v>1.98</v>
      </c>
      <c r="D300" s="1">
        <f t="shared" si="77"/>
        <v>1.95</v>
      </c>
      <c r="E300" s="1">
        <f t="shared" si="78"/>
        <v>1</v>
      </c>
      <c r="F300" s="1">
        <f t="shared" si="79"/>
        <v>116</v>
      </c>
    </row>
    <row r="301" spans="1:6" x14ac:dyDescent="0.3">
      <c r="A301" s="1">
        <f t="shared" ref="A301:B301" si="131">A119</f>
        <v>12.42</v>
      </c>
      <c r="B301" s="1">
        <f t="shared" si="131"/>
        <v>1.61</v>
      </c>
      <c r="C301" s="1">
        <f t="shared" si="76"/>
        <v>2</v>
      </c>
      <c r="D301" s="1">
        <f t="shared" si="77"/>
        <v>2.06</v>
      </c>
      <c r="E301" s="1">
        <f t="shared" si="78"/>
        <v>1</v>
      </c>
      <c r="F301" s="1">
        <f t="shared" si="79"/>
        <v>117</v>
      </c>
    </row>
    <row r="302" spans="1:6" x14ac:dyDescent="0.3">
      <c r="A302" s="1">
        <f t="shared" ref="A302:B302" si="132">A120</f>
        <v>12.77</v>
      </c>
      <c r="B302" s="1">
        <f t="shared" si="132"/>
        <v>3.43</v>
      </c>
      <c r="C302" s="1">
        <f t="shared" si="76"/>
        <v>1.63</v>
      </c>
      <c r="D302" s="1">
        <f t="shared" si="77"/>
        <v>3.4</v>
      </c>
      <c r="E302" s="1">
        <f t="shared" si="78"/>
        <v>1</v>
      </c>
      <c r="F302" s="1">
        <f t="shared" si="79"/>
        <v>118</v>
      </c>
    </row>
    <row r="303" spans="1:6" x14ac:dyDescent="0.3">
      <c r="A303" s="1">
        <f t="shared" ref="A303:B303" si="133">A121</f>
        <v>12</v>
      </c>
      <c r="B303" s="1">
        <f t="shared" si="133"/>
        <v>3.43</v>
      </c>
      <c r="C303" s="1">
        <f t="shared" si="76"/>
        <v>2</v>
      </c>
      <c r="D303" s="1">
        <f t="shared" si="77"/>
        <v>1.28</v>
      </c>
      <c r="E303" s="1">
        <f t="shared" si="78"/>
        <v>1</v>
      </c>
      <c r="F303" s="1">
        <f t="shared" si="79"/>
        <v>119</v>
      </c>
    </row>
    <row r="304" spans="1:6" x14ac:dyDescent="0.3">
      <c r="A304" s="1">
        <f t="shared" ref="A304:B304" si="134">A122</f>
        <v>11.45</v>
      </c>
      <c r="B304" s="1">
        <f t="shared" si="134"/>
        <v>2.4</v>
      </c>
      <c r="C304" s="1">
        <f t="shared" si="76"/>
        <v>2.9</v>
      </c>
      <c r="D304" s="1">
        <f t="shared" si="77"/>
        <v>3.25</v>
      </c>
      <c r="E304" s="1">
        <f t="shared" si="78"/>
        <v>1</v>
      </c>
      <c r="F304" s="1">
        <f t="shared" si="79"/>
        <v>120</v>
      </c>
    </row>
    <row r="305" spans="1:6" x14ac:dyDescent="0.3">
      <c r="A305" s="1">
        <f t="shared" ref="A305:B305" si="135">A123</f>
        <v>11.56</v>
      </c>
      <c r="B305" s="1">
        <f t="shared" si="135"/>
        <v>2.0499999999999998</v>
      </c>
      <c r="C305" s="1">
        <f t="shared" si="76"/>
        <v>3.18</v>
      </c>
      <c r="D305" s="1">
        <f t="shared" si="77"/>
        <v>6</v>
      </c>
      <c r="E305" s="1">
        <f t="shared" si="78"/>
        <v>1</v>
      </c>
      <c r="F305" s="1">
        <f t="shared" si="79"/>
        <v>121</v>
      </c>
    </row>
    <row r="306" spans="1:6" x14ac:dyDescent="0.3">
      <c r="A306" s="1">
        <f t="shared" ref="A306:B306" si="136">A124</f>
        <v>12.42</v>
      </c>
      <c r="B306" s="1">
        <f t="shared" si="136"/>
        <v>4.43</v>
      </c>
      <c r="C306" s="1">
        <f t="shared" si="76"/>
        <v>2.2000000000000002</v>
      </c>
      <c r="D306" s="1">
        <f t="shared" si="77"/>
        <v>2.08</v>
      </c>
      <c r="E306" s="1">
        <f t="shared" si="78"/>
        <v>1</v>
      </c>
      <c r="F306" s="1">
        <f t="shared" si="79"/>
        <v>122</v>
      </c>
    </row>
    <row r="307" spans="1:6" x14ac:dyDescent="0.3">
      <c r="A307" s="1">
        <f t="shared" ref="A307:B307" si="137">A125</f>
        <v>13.05</v>
      </c>
      <c r="B307" s="1">
        <f t="shared" si="137"/>
        <v>5.8</v>
      </c>
      <c r="C307" s="1">
        <f t="shared" si="76"/>
        <v>2.62</v>
      </c>
      <c r="D307" s="1">
        <f t="shared" si="77"/>
        <v>2.6</v>
      </c>
      <c r="E307" s="1">
        <f t="shared" si="78"/>
        <v>1</v>
      </c>
      <c r="F307" s="1">
        <f t="shared" si="79"/>
        <v>123</v>
      </c>
    </row>
    <row r="308" spans="1:6" x14ac:dyDescent="0.3">
      <c r="A308" s="1">
        <f t="shared" ref="A308:B308" si="138">A126</f>
        <v>11.87</v>
      </c>
      <c r="B308" s="1">
        <f t="shared" si="138"/>
        <v>4.3099999999999996</v>
      </c>
      <c r="C308" s="1">
        <f t="shared" si="76"/>
        <v>2.86</v>
      </c>
      <c r="D308" s="1">
        <f t="shared" si="77"/>
        <v>2.8</v>
      </c>
      <c r="E308" s="1">
        <f t="shared" si="78"/>
        <v>1</v>
      </c>
      <c r="F308" s="1">
        <f t="shared" si="79"/>
        <v>124</v>
      </c>
    </row>
    <row r="309" spans="1:6" x14ac:dyDescent="0.3">
      <c r="A309" s="1">
        <f t="shared" ref="A309:B309" si="139">A127</f>
        <v>12.07</v>
      </c>
      <c r="B309" s="1">
        <f t="shared" si="139"/>
        <v>2.16</v>
      </c>
      <c r="C309" s="1">
        <f t="shared" si="76"/>
        <v>2.6</v>
      </c>
      <c r="D309" s="1">
        <f t="shared" si="77"/>
        <v>2.76</v>
      </c>
      <c r="E309" s="1">
        <f t="shared" si="78"/>
        <v>1</v>
      </c>
      <c r="F309" s="1">
        <f t="shared" si="79"/>
        <v>125</v>
      </c>
    </row>
    <row r="310" spans="1:6" x14ac:dyDescent="0.3">
      <c r="A310" s="1">
        <f t="shared" ref="A310:B310" si="140">A128</f>
        <v>12.43</v>
      </c>
      <c r="B310" s="1">
        <f t="shared" si="140"/>
        <v>1.53</v>
      </c>
      <c r="C310" s="1">
        <f t="shared" si="76"/>
        <v>2.74</v>
      </c>
      <c r="D310" s="1">
        <f t="shared" si="77"/>
        <v>3.94</v>
      </c>
      <c r="E310" s="1">
        <f t="shared" si="78"/>
        <v>1</v>
      </c>
      <c r="F310" s="1">
        <f t="shared" si="79"/>
        <v>126</v>
      </c>
    </row>
    <row r="311" spans="1:6" x14ac:dyDescent="0.3">
      <c r="A311" s="1">
        <f t="shared" ref="A311:B311" si="141">A129</f>
        <v>11.79</v>
      </c>
      <c r="B311" s="1">
        <f t="shared" si="141"/>
        <v>2.13</v>
      </c>
      <c r="C311" s="1">
        <f t="shared" si="76"/>
        <v>2.13</v>
      </c>
      <c r="D311" s="1">
        <f t="shared" si="77"/>
        <v>3</v>
      </c>
      <c r="E311" s="1">
        <f t="shared" si="78"/>
        <v>1</v>
      </c>
      <c r="F311" s="1">
        <f t="shared" si="79"/>
        <v>127</v>
      </c>
    </row>
    <row r="312" spans="1:6" x14ac:dyDescent="0.3">
      <c r="A312" s="1">
        <f t="shared" ref="A312:B312" si="142">A130</f>
        <v>12.37</v>
      </c>
      <c r="B312" s="1">
        <f t="shared" si="142"/>
        <v>1.63</v>
      </c>
      <c r="C312" s="1">
        <f t="shared" si="76"/>
        <v>2.2200000000000002</v>
      </c>
      <c r="D312" s="1">
        <f t="shared" si="77"/>
        <v>2.12</v>
      </c>
      <c r="E312" s="1">
        <f t="shared" si="78"/>
        <v>1</v>
      </c>
      <c r="F312" s="1">
        <f t="shared" si="79"/>
        <v>128</v>
      </c>
    </row>
    <row r="313" spans="1:6" x14ac:dyDescent="0.3">
      <c r="A313" s="1">
        <f t="shared" ref="A313:B313" si="143">A131</f>
        <v>12.04</v>
      </c>
      <c r="B313" s="1">
        <f t="shared" si="143"/>
        <v>4.3</v>
      </c>
      <c r="C313" s="1">
        <f t="shared" ref="C313:C361" si="144">F131</f>
        <v>2.1</v>
      </c>
      <c r="D313" s="1">
        <f t="shared" ref="D313:D361" si="145">J131</f>
        <v>2.6</v>
      </c>
      <c r="E313" s="1">
        <f t="shared" ref="E313:E361" si="146">N131-1</f>
        <v>1</v>
      </c>
      <c r="F313" s="1">
        <f t="shared" ref="F313:F361" si="147">O131</f>
        <v>129</v>
      </c>
    </row>
    <row r="314" spans="1:6" x14ac:dyDescent="0.3">
      <c r="A314" s="1">
        <f t="shared" ref="A314:B314" si="148">A132</f>
        <v>12.86</v>
      </c>
      <c r="B314" s="1">
        <f t="shared" si="148"/>
        <v>1.35</v>
      </c>
      <c r="C314" s="1">
        <f t="shared" si="144"/>
        <v>1.51</v>
      </c>
      <c r="D314" s="1">
        <f t="shared" si="145"/>
        <v>4.0999999999999996</v>
      </c>
      <c r="E314" s="1">
        <f t="shared" si="146"/>
        <v>2</v>
      </c>
      <c r="F314" s="1">
        <f t="shared" si="147"/>
        <v>130</v>
      </c>
    </row>
    <row r="315" spans="1:6" x14ac:dyDescent="0.3">
      <c r="A315" s="1">
        <f t="shared" ref="A315:B315" si="149">A133</f>
        <v>12.88</v>
      </c>
      <c r="B315" s="1">
        <f t="shared" si="149"/>
        <v>2.99</v>
      </c>
      <c r="C315" s="1">
        <f t="shared" si="144"/>
        <v>1.3</v>
      </c>
      <c r="D315" s="1">
        <f t="shared" si="145"/>
        <v>5.4</v>
      </c>
      <c r="E315" s="1">
        <f t="shared" si="146"/>
        <v>2</v>
      </c>
      <c r="F315" s="1">
        <f t="shared" si="147"/>
        <v>131</v>
      </c>
    </row>
    <row r="316" spans="1:6" x14ac:dyDescent="0.3">
      <c r="A316" s="1">
        <f t="shared" ref="A316:B316" si="150">A134</f>
        <v>12.81</v>
      </c>
      <c r="B316" s="1">
        <f t="shared" si="150"/>
        <v>2.31</v>
      </c>
      <c r="C316" s="1">
        <f t="shared" si="144"/>
        <v>1.1499999999999999</v>
      </c>
      <c r="D316" s="1">
        <f t="shared" si="145"/>
        <v>5.7</v>
      </c>
      <c r="E316" s="1">
        <f t="shared" si="146"/>
        <v>2</v>
      </c>
      <c r="F316" s="1">
        <f t="shared" si="147"/>
        <v>132</v>
      </c>
    </row>
    <row r="317" spans="1:6" x14ac:dyDescent="0.3">
      <c r="A317" s="1">
        <f t="shared" ref="A317:B317" si="151">A135</f>
        <v>12.7</v>
      </c>
      <c r="B317" s="1">
        <f t="shared" si="151"/>
        <v>3.55</v>
      </c>
      <c r="C317" s="1">
        <f t="shared" si="144"/>
        <v>1.7</v>
      </c>
      <c r="D317" s="1">
        <f t="shared" si="145"/>
        <v>5</v>
      </c>
      <c r="E317" s="1">
        <f t="shared" si="146"/>
        <v>2</v>
      </c>
      <c r="F317" s="1">
        <f t="shared" si="147"/>
        <v>133</v>
      </c>
    </row>
    <row r="318" spans="1:6" x14ac:dyDescent="0.3">
      <c r="A318" s="1">
        <f t="shared" ref="A318:B318" si="152">A136</f>
        <v>12.51</v>
      </c>
      <c r="B318" s="1">
        <f t="shared" si="152"/>
        <v>1.24</v>
      </c>
      <c r="C318" s="1">
        <f t="shared" si="144"/>
        <v>2</v>
      </c>
      <c r="D318" s="1">
        <f t="shared" si="145"/>
        <v>5.45</v>
      </c>
      <c r="E318" s="1">
        <f t="shared" si="146"/>
        <v>2</v>
      </c>
      <c r="F318" s="1">
        <f t="shared" si="147"/>
        <v>134</v>
      </c>
    </row>
    <row r="319" spans="1:6" x14ac:dyDescent="0.3">
      <c r="A319" s="1">
        <f t="shared" ref="A319:B319" si="153">A137</f>
        <v>12.6</v>
      </c>
      <c r="B319" s="1">
        <f t="shared" si="153"/>
        <v>2.46</v>
      </c>
      <c r="C319" s="1">
        <f t="shared" si="144"/>
        <v>1.62</v>
      </c>
      <c r="D319" s="1">
        <f t="shared" si="145"/>
        <v>7.1</v>
      </c>
      <c r="E319" s="1">
        <f t="shared" si="146"/>
        <v>2</v>
      </c>
      <c r="F319" s="1">
        <f t="shared" si="147"/>
        <v>135</v>
      </c>
    </row>
    <row r="320" spans="1:6" x14ac:dyDescent="0.3">
      <c r="A320" s="1">
        <f t="shared" ref="A320:B320" si="154">A138</f>
        <v>12.25</v>
      </c>
      <c r="B320" s="1">
        <f t="shared" si="154"/>
        <v>4.72</v>
      </c>
      <c r="C320" s="1">
        <f t="shared" si="144"/>
        <v>1.38</v>
      </c>
      <c r="D320" s="1">
        <f t="shared" si="145"/>
        <v>3.85</v>
      </c>
      <c r="E320" s="1">
        <f t="shared" si="146"/>
        <v>2</v>
      </c>
      <c r="F320" s="1">
        <f t="shared" si="147"/>
        <v>136</v>
      </c>
    </row>
    <row r="321" spans="1:6" x14ac:dyDescent="0.3">
      <c r="A321" s="1">
        <f t="shared" ref="A321:B321" si="155">A139</f>
        <v>12.53</v>
      </c>
      <c r="B321" s="1">
        <f t="shared" si="155"/>
        <v>5.51</v>
      </c>
      <c r="C321" s="1">
        <f t="shared" si="144"/>
        <v>1.79</v>
      </c>
      <c r="D321" s="1">
        <f t="shared" si="145"/>
        <v>5</v>
      </c>
      <c r="E321" s="1">
        <f t="shared" si="146"/>
        <v>2</v>
      </c>
      <c r="F321" s="1">
        <f t="shared" si="147"/>
        <v>137</v>
      </c>
    </row>
    <row r="322" spans="1:6" x14ac:dyDescent="0.3">
      <c r="A322" s="1">
        <f t="shared" ref="A322:B322" si="156">A140</f>
        <v>13.49</v>
      </c>
      <c r="B322" s="1">
        <f t="shared" si="156"/>
        <v>3.59</v>
      </c>
      <c r="C322" s="1">
        <f t="shared" si="144"/>
        <v>1.62</v>
      </c>
      <c r="D322" s="1">
        <f t="shared" si="145"/>
        <v>5.7</v>
      </c>
      <c r="E322" s="1">
        <f t="shared" si="146"/>
        <v>2</v>
      </c>
      <c r="F322" s="1">
        <f t="shared" si="147"/>
        <v>138</v>
      </c>
    </row>
    <row r="323" spans="1:6" x14ac:dyDescent="0.3">
      <c r="A323" s="1">
        <f t="shared" ref="A323:B323" si="157">A141</f>
        <v>12.84</v>
      </c>
      <c r="B323" s="1">
        <f t="shared" si="157"/>
        <v>2.96</v>
      </c>
      <c r="C323" s="1">
        <f t="shared" si="144"/>
        <v>2.3199999999999998</v>
      </c>
      <c r="D323" s="1">
        <f t="shared" si="145"/>
        <v>4.92</v>
      </c>
      <c r="E323" s="1">
        <f t="shared" si="146"/>
        <v>2</v>
      </c>
      <c r="F323" s="1">
        <f t="shared" si="147"/>
        <v>139</v>
      </c>
    </row>
    <row r="324" spans="1:6" x14ac:dyDescent="0.3">
      <c r="A324" s="1">
        <f t="shared" ref="A324:B324" si="158">A142</f>
        <v>12.93</v>
      </c>
      <c r="B324" s="1">
        <f t="shared" si="158"/>
        <v>2.81</v>
      </c>
      <c r="C324" s="1">
        <f t="shared" si="144"/>
        <v>1.54</v>
      </c>
      <c r="D324" s="1">
        <f t="shared" si="145"/>
        <v>4.5999999999999996</v>
      </c>
      <c r="E324" s="1">
        <f t="shared" si="146"/>
        <v>2</v>
      </c>
      <c r="F324" s="1">
        <f t="shared" si="147"/>
        <v>140</v>
      </c>
    </row>
    <row r="325" spans="1:6" x14ac:dyDescent="0.3">
      <c r="A325" s="1">
        <f t="shared" ref="A325:B325" si="159">A143</f>
        <v>13.36</v>
      </c>
      <c r="B325" s="1">
        <f t="shared" si="159"/>
        <v>2.56</v>
      </c>
      <c r="C325" s="1">
        <f t="shared" si="144"/>
        <v>1.4</v>
      </c>
      <c r="D325" s="1">
        <f t="shared" si="145"/>
        <v>5.6</v>
      </c>
      <c r="E325" s="1">
        <f t="shared" si="146"/>
        <v>2</v>
      </c>
      <c r="F325" s="1">
        <f t="shared" si="147"/>
        <v>141</v>
      </c>
    </row>
    <row r="326" spans="1:6" x14ac:dyDescent="0.3">
      <c r="A326" s="1">
        <f t="shared" ref="A326:B326" si="160">A144</f>
        <v>13.52</v>
      </c>
      <c r="B326" s="1">
        <f t="shared" si="160"/>
        <v>3.17</v>
      </c>
      <c r="C326" s="1">
        <f t="shared" si="144"/>
        <v>1.55</v>
      </c>
      <c r="D326" s="1">
        <f t="shared" si="145"/>
        <v>4.3499999999999996</v>
      </c>
      <c r="E326" s="1">
        <f t="shared" si="146"/>
        <v>2</v>
      </c>
      <c r="F326" s="1">
        <f t="shared" si="147"/>
        <v>142</v>
      </c>
    </row>
    <row r="327" spans="1:6" x14ac:dyDescent="0.3">
      <c r="A327" s="1">
        <f t="shared" ref="A327:B327" si="161">A145</f>
        <v>13.62</v>
      </c>
      <c r="B327" s="1">
        <f t="shared" si="161"/>
        <v>4.95</v>
      </c>
      <c r="C327" s="1">
        <f t="shared" si="144"/>
        <v>2</v>
      </c>
      <c r="D327" s="1">
        <f t="shared" si="145"/>
        <v>4.4000000000000004</v>
      </c>
      <c r="E327" s="1">
        <f t="shared" si="146"/>
        <v>2</v>
      </c>
      <c r="F327" s="1">
        <f t="shared" si="147"/>
        <v>143</v>
      </c>
    </row>
    <row r="328" spans="1:6" x14ac:dyDescent="0.3">
      <c r="A328" s="1">
        <f t="shared" ref="A328:B328" si="162">A146</f>
        <v>12.25</v>
      </c>
      <c r="B328" s="1">
        <f t="shared" si="162"/>
        <v>3.88</v>
      </c>
      <c r="C328" s="1">
        <f t="shared" si="144"/>
        <v>1.38</v>
      </c>
      <c r="D328" s="1">
        <f t="shared" si="145"/>
        <v>8.2100000000000009</v>
      </c>
      <c r="E328" s="1">
        <f t="shared" si="146"/>
        <v>2</v>
      </c>
      <c r="F328" s="1">
        <f t="shared" si="147"/>
        <v>144</v>
      </c>
    </row>
    <row r="329" spans="1:6" x14ac:dyDescent="0.3">
      <c r="A329" s="1">
        <f t="shared" ref="A329:B329" si="163">A147</f>
        <v>13.16</v>
      </c>
      <c r="B329" s="1">
        <f t="shared" si="163"/>
        <v>3.57</v>
      </c>
      <c r="C329" s="1">
        <f t="shared" si="144"/>
        <v>1.5</v>
      </c>
      <c r="D329" s="1">
        <f t="shared" si="145"/>
        <v>4</v>
      </c>
      <c r="E329" s="1">
        <f t="shared" si="146"/>
        <v>2</v>
      </c>
      <c r="F329" s="1">
        <f t="shared" si="147"/>
        <v>145</v>
      </c>
    </row>
    <row r="330" spans="1:6" x14ac:dyDescent="0.3">
      <c r="A330" s="1">
        <f t="shared" ref="A330:B330" si="164">A148</f>
        <v>13.88</v>
      </c>
      <c r="B330" s="1">
        <f t="shared" si="164"/>
        <v>5.04</v>
      </c>
      <c r="C330" s="1">
        <f t="shared" si="144"/>
        <v>0.98</v>
      </c>
      <c r="D330" s="1">
        <f t="shared" si="145"/>
        <v>4.9000000000000004</v>
      </c>
      <c r="E330" s="1">
        <f t="shared" si="146"/>
        <v>2</v>
      </c>
      <c r="F330" s="1">
        <f t="shared" si="147"/>
        <v>146</v>
      </c>
    </row>
    <row r="331" spans="1:6" x14ac:dyDescent="0.3">
      <c r="A331" s="1">
        <f t="shared" ref="A331:B331" si="165">A149</f>
        <v>12.87</v>
      </c>
      <c r="B331" s="1">
        <f t="shared" si="165"/>
        <v>4.6100000000000003</v>
      </c>
      <c r="C331" s="1">
        <f t="shared" si="144"/>
        <v>1.7</v>
      </c>
      <c r="D331" s="1">
        <f t="shared" si="145"/>
        <v>7.65</v>
      </c>
      <c r="E331" s="1">
        <f t="shared" si="146"/>
        <v>2</v>
      </c>
      <c r="F331" s="1">
        <f t="shared" si="147"/>
        <v>147</v>
      </c>
    </row>
    <row r="332" spans="1:6" x14ac:dyDescent="0.3">
      <c r="A332" s="1">
        <f t="shared" ref="A332:B332" si="166">A150</f>
        <v>13.32</v>
      </c>
      <c r="B332" s="1">
        <f t="shared" si="166"/>
        <v>3.24</v>
      </c>
      <c r="C332" s="1">
        <f t="shared" si="144"/>
        <v>1.93</v>
      </c>
      <c r="D332" s="1">
        <f t="shared" si="145"/>
        <v>8.42</v>
      </c>
      <c r="E332" s="1">
        <f t="shared" si="146"/>
        <v>2</v>
      </c>
      <c r="F332" s="1">
        <f t="shared" si="147"/>
        <v>148</v>
      </c>
    </row>
    <row r="333" spans="1:6" x14ac:dyDescent="0.3">
      <c r="A333" s="1">
        <f t="shared" ref="A333:B333" si="167">A151</f>
        <v>13.08</v>
      </c>
      <c r="B333" s="1">
        <f t="shared" si="167"/>
        <v>3.9</v>
      </c>
      <c r="C333" s="1">
        <f t="shared" si="144"/>
        <v>1.41</v>
      </c>
      <c r="D333" s="1">
        <f t="shared" si="145"/>
        <v>9.4</v>
      </c>
      <c r="E333" s="1">
        <f t="shared" si="146"/>
        <v>2</v>
      </c>
      <c r="F333" s="1">
        <f t="shared" si="147"/>
        <v>149</v>
      </c>
    </row>
    <row r="334" spans="1:6" x14ac:dyDescent="0.3">
      <c r="A334" s="1">
        <f t="shared" ref="A334:B334" si="168">A152</f>
        <v>13.5</v>
      </c>
      <c r="B334" s="1">
        <f t="shared" si="168"/>
        <v>3.12</v>
      </c>
      <c r="C334" s="1">
        <f t="shared" si="144"/>
        <v>1.4</v>
      </c>
      <c r="D334" s="1">
        <f t="shared" si="145"/>
        <v>8.6</v>
      </c>
      <c r="E334" s="1">
        <f t="shared" si="146"/>
        <v>2</v>
      </c>
      <c r="F334" s="1">
        <f t="shared" si="147"/>
        <v>150</v>
      </c>
    </row>
    <row r="335" spans="1:6" x14ac:dyDescent="0.3">
      <c r="A335" s="1">
        <f t="shared" ref="A335:B335" si="169">A153</f>
        <v>12.79</v>
      </c>
      <c r="B335" s="1">
        <f t="shared" si="169"/>
        <v>2.67</v>
      </c>
      <c r="C335" s="1">
        <f t="shared" si="144"/>
        <v>1.48</v>
      </c>
      <c r="D335" s="1">
        <f t="shared" si="145"/>
        <v>10.8</v>
      </c>
      <c r="E335" s="1">
        <f t="shared" si="146"/>
        <v>2</v>
      </c>
      <c r="F335" s="1">
        <f t="shared" si="147"/>
        <v>151</v>
      </c>
    </row>
    <row r="336" spans="1:6" x14ac:dyDescent="0.3">
      <c r="A336" s="1">
        <f t="shared" ref="A336:B336" si="170">A154</f>
        <v>13.11</v>
      </c>
      <c r="B336" s="1">
        <f t="shared" si="170"/>
        <v>1.9</v>
      </c>
      <c r="C336" s="1">
        <f t="shared" si="144"/>
        <v>2.2000000000000002</v>
      </c>
      <c r="D336" s="1">
        <f t="shared" si="145"/>
        <v>7.1</v>
      </c>
      <c r="E336" s="1">
        <f t="shared" si="146"/>
        <v>2</v>
      </c>
      <c r="F336" s="1">
        <f t="shared" si="147"/>
        <v>152</v>
      </c>
    </row>
    <row r="337" spans="1:6" x14ac:dyDescent="0.3">
      <c r="A337" s="1">
        <f t="shared" ref="A337:B337" si="171">A155</f>
        <v>13.23</v>
      </c>
      <c r="B337" s="1">
        <f t="shared" si="171"/>
        <v>3.3</v>
      </c>
      <c r="C337" s="1">
        <f t="shared" si="144"/>
        <v>1.8</v>
      </c>
      <c r="D337" s="1">
        <f t="shared" si="145"/>
        <v>10.52</v>
      </c>
      <c r="E337" s="1">
        <f t="shared" si="146"/>
        <v>2</v>
      </c>
      <c r="F337" s="1">
        <f t="shared" si="147"/>
        <v>153</v>
      </c>
    </row>
    <row r="338" spans="1:6" x14ac:dyDescent="0.3">
      <c r="A338" s="1">
        <f t="shared" ref="A338:B338" si="172">A156</f>
        <v>12.58</v>
      </c>
      <c r="B338" s="1">
        <f t="shared" si="172"/>
        <v>1.29</v>
      </c>
      <c r="C338" s="1">
        <f t="shared" si="144"/>
        <v>1.48</v>
      </c>
      <c r="D338" s="1">
        <f t="shared" si="145"/>
        <v>7.6</v>
      </c>
      <c r="E338" s="1">
        <f t="shared" si="146"/>
        <v>2</v>
      </c>
      <c r="F338" s="1">
        <f t="shared" si="147"/>
        <v>154</v>
      </c>
    </row>
    <row r="339" spans="1:6" x14ac:dyDescent="0.3">
      <c r="A339" s="1">
        <f t="shared" ref="A339:B339" si="173">A157</f>
        <v>13.17</v>
      </c>
      <c r="B339" s="1">
        <f t="shared" si="173"/>
        <v>5.19</v>
      </c>
      <c r="C339" s="1">
        <f t="shared" si="144"/>
        <v>1.74</v>
      </c>
      <c r="D339" s="1">
        <f t="shared" si="145"/>
        <v>7.9</v>
      </c>
      <c r="E339" s="1">
        <f t="shared" si="146"/>
        <v>2</v>
      </c>
      <c r="F339" s="1">
        <f t="shared" si="147"/>
        <v>155</v>
      </c>
    </row>
    <row r="340" spans="1:6" x14ac:dyDescent="0.3">
      <c r="A340" s="1">
        <f t="shared" ref="A340:B340" si="174">A158</f>
        <v>13.84</v>
      </c>
      <c r="B340" s="1">
        <f t="shared" si="174"/>
        <v>4.12</v>
      </c>
      <c r="C340" s="1">
        <f t="shared" si="144"/>
        <v>1.8</v>
      </c>
      <c r="D340" s="1">
        <f t="shared" si="145"/>
        <v>9.01</v>
      </c>
      <c r="E340" s="1">
        <f t="shared" si="146"/>
        <v>2</v>
      </c>
      <c r="F340" s="1">
        <f t="shared" si="147"/>
        <v>156</v>
      </c>
    </row>
    <row r="341" spans="1:6" x14ac:dyDescent="0.3">
      <c r="A341" s="1">
        <f t="shared" ref="A341:B341" si="175">A159</f>
        <v>12.45</v>
      </c>
      <c r="B341" s="1">
        <f t="shared" si="175"/>
        <v>3.03</v>
      </c>
      <c r="C341" s="1">
        <f t="shared" si="144"/>
        <v>1.9</v>
      </c>
      <c r="D341" s="1">
        <f t="shared" si="145"/>
        <v>7.5</v>
      </c>
      <c r="E341" s="1">
        <f t="shared" si="146"/>
        <v>2</v>
      </c>
      <c r="F341" s="1">
        <f t="shared" si="147"/>
        <v>157</v>
      </c>
    </row>
    <row r="342" spans="1:6" x14ac:dyDescent="0.3">
      <c r="A342" s="1">
        <f t="shared" ref="A342:B342" si="176">A160</f>
        <v>14.34</v>
      </c>
      <c r="B342" s="1">
        <f t="shared" si="176"/>
        <v>1.68</v>
      </c>
      <c r="C342" s="1">
        <f t="shared" si="144"/>
        <v>2.8</v>
      </c>
      <c r="D342" s="1">
        <f t="shared" si="145"/>
        <v>13</v>
      </c>
      <c r="E342" s="1">
        <f t="shared" si="146"/>
        <v>2</v>
      </c>
      <c r="F342" s="1">
        <f t="shared" si="147"/>
        <v>158</v>
      </c>
    </row>
    <row r="343" spans="1:6" x14ac:dyDescent="0.3">
      <c r="A343" s="1">
        <f t="shared" ref="A343:B343" si="177">A161</f>
        <v>13.48</v>
      </c>
      <c r="B343" s="1">
        <f t="shared" si="177"/>
        <v>1.67</v>
      </c>
      <c r="C343" s="1">
        <f t="shared" si="144"/>
        <v>2.6</v>
      </c>
      <c r="D343" s="1">
        <f t="shared" si="145"/>
        <v>11.75</v>
      </c>
      <c r="E343" s="1">
        <f t="shared" si="146"/>
        <v>2</v>
      </c>
      <c r="F343" s="1">
        <f t="shared" si="147"/>
        <v>159</v>
      </c>
    </row>
    <row r="344" spans="1:6" x14ac:dyDescent="0.3">
      <c r="A344" s="1">
        <f t="shared" ref="A344:B344" si="178">A162</f>
        <v>12.36</v>
      </c>
      <c r="B344" s="1">
        <f t="shared" si="178"/>
        <v>3.83</v>
      </c>
      <c r="C344" s="1">
        <f t="shared" si="144"/>
        <v>2.2999999999999998</v>
      </c>
      <c r="D344" s="1">
        <f t="shared" si="145"/>
        <v>7.65</v>
      </c>
      <c r="E344" s="1">
        <f t="shared" si="146"/>
        <v>2</v>
      </c>
      <c r="F344" s="1">
        <f t="shared" si="147"/>
        <v>160</v>
      </c>
    </row>
    <row r="345" spans="1:6" x14ac:dyDescent="0.3">
      <c r="A345" s="1">
        <f t="shared" ref="A345:B345" si="179">A163</f>
        <v>13.69</v>
      </c>
      <c r="B345" s="1">
        <f t="shared" si="179"/>
        <v>3.26</v>
      </c>
      <c r="C345" s="1">
        <f t="shared" si="144"/>
        <v>1.83</v>
      </c>
      <c r="D345" s="1">
        <f t="shared" si="145"/>
        <v>5.88</v>
      </c>
      <c r="E345" s="1">
        <f t="shared" si="146"/>
        <v>2</v>
      </c>
      <c r="F345" s="1">
        <f t="shared" si="147"/>
        <v>161</v>
      </c>
    </row>
    <row r="346" spans="1:6" x14ac:dyDescent="0.3">
      <c r="A346" s="1">
        <f t="shared" ref="A346:B346" si="180">A164</f>
        <v>12.85</v>
      </c>
      <c r="B346" s="1">
        <f t="shared" si="180"/>
        <v>3.27</v>
      </c>
      <c r="C346" s="1">
        <f t="shared" si="144"/>
        <v>1.65</v>
      </c>
      <c r="D346" s="1">
        <f t="shared" si="145"/>
        <v>5.58</v>
      </c>
      <c r="E346" s="1">
        <f t="shared" si="146"/>
        <v>2</v>
      </c>
      <c r="F346" s="1">
        <f t="shared" si="147"/>
        <v>162</v>
      </c>
    </row>
    <row r="347" spans="1:6" x14ac:dyDescent="0.3">
      <c r="A347" s="1">
        <f t="shared" ref="A347:B347" si="181">A165</f>
        <v>12.96</v>
      </c>
      <c r="B347" s="1">
        <f t="shared" si="181"/>
        <v>3.45</v>
      </c>
      <c r="C347" s="1">
        <f t="shared" si="144"/>
        <v>1.39</v>
      </c>
      <c r="D347" s="1">
        <f t="shared" si="145"/>
        <v>5.28</v>
      </c>
      <c r="E347" s="1">
        <f t="shared" si="146"/>
        <v>2</v>
      </c>
      <c r="F347" s="1">
        <f t="shared" si="147"/>
        <v>163</v>
      </c>
    </row>
    <row r="348" spans="1:6" x14ac:dyDescent="0.3">
      <c r="A348" s="1">
        <f t="shared" ref="A348:B348" si="182">A166</f>
        <v>13.78</v>
      </c>
      <c r="B348" s="1">
        <f t="shared" si="182"/>
        <v>2.76</v>
      </c>
      <c r="C348" s="1">
        <f t="shared" si="144"/>
        <v>1.35</v>
      </c>
      <c r="D348" s="1">
        <f t="shared" si="145"/>
        <v>9.58</v>
      </c>
      <c r="E348" s="1">
        <f t="shared" si="146"/>
        <v>2</v>
      </c>
      <c r="F348" s="1">
        <f t="shared" si="147"/>
        <v>164</v>
      </c>
    </row>
    <row r="349" spans="1:6" x14ac:dyDescent="0.3">
      <c r="A349" s="1">
        <f t="shared" ref="A349:B349" si="183">A167</f>
        <v>13.73</v>
      </c>
      <c r="B349" s="1">
        <f t="shared" si="183"/>
        <v>4.3600000000000003</v>
      </c>
      <c r="C349" s="1">
        <f t="shared" si="144"/>
        <v>1.28</v>
      </c>
      <c r="D349" s="1">
        <f t="shared" si="145"/>
        <v>6.62</v>
      </c>
      <c r="E349" s="1">
        <f t="shared" si="146"/>
        <v>2</v>
      </c>
      <c r="F349" s="1">
        <f t="shared" si="147"/>
        <v>165</v>
      </c>
    </row>
    <row r="350" spans="1:6" x14ac:dyDescent="0.3">
      <c r="A350" s="1">
        <f t="shared" ref="A350:B350" si="184">A168</f>
        <v>13.45</v>
      </c>
      <c r="B350" s="1">
        <f t="shared" si="184"/>
        <v>3.7</v>
      </c>
      <c r="C350" s="1">
        <f t="shared" si="144"/>
        <v>1.7</v>
      </c>
      <c r="D350" s="1">
        <f t="shared" si="145"/>
        <v>10.68</v>
      </c>
      <c r="E350" s="1">
        <f t="shared" si="146"/>
        <v>2</v>
      </c>
      <c r="F350" s="1">
        <f t="shared" si="147"/>
        <v>166</v>
      </c>
    </row>
    <row r="351" spans="1:6" x14ac:dyDescent="0.3">
      <c r="A351" s="1">
        <f t="shared" ref="A351:B351" si="185">A169</f>
        <v>12.82</v>
      </c>
      <c r="B351" s="1">
        <f t="shared" si="185"/>
        <v>3.37</v>
      </c>
      <c r="C351" s="1">
        <f t="shared" si="144"/>
        <v>1.48</v>
      </c>
      <c r="D351" s="1">
        <f t="shared" si="145"/>
        <v>10.26</v>
      </c>
      <c r="E351" s="1">
        <f t="shared" si="146"/>
        <v>2</v>
      </c>
      <c r="F351" s="1">
        <f t="shared" si="147"/>
        <v>167</v>
      </c>
    </row>
    <row r="352" spans="1:6" x14ac:dyDescent="0.3">
      <c r="A352" s="1">
        <f t="shared" ref="A352:B352" si="186">A170</f>
        <v>13.58</v>
      </c>
      <c r="B352" s="1">
        <f t="shared" si="186"/>
        <v>2.58</v>
      </c>
      <c r="C352" s="1">
        <f t="shared" si="144"/>
        <v>1.55</v>
      </c>
      <c r="D352" s="1">
        <f t="shared" si="145"/>
        <v>8.66</v>
      </c>
      <c r="E352" s="1">
        <f t="shared" si="146"/>
        <v>2</v>
      </c>
      <c r="F352" s="1">
        <f t="shared" si="147"/>
        <v>168</v>
      </c>
    </row>
    <row r="353" spans="1:6" x14ac:dyDescent="0.3">
      <c r="A353" s="1">
        <f t="shared" ref="A353:B353" si="187">A171</f>
        <v>13.4</v>
      </c>
      <c r="B353" s="1">
        <f t="shared" si="187"/>
        <v>4.5999999999999996</v>
      </c>
      <c r="C353" s="1">
        <f t="shared" si="144"/>
        <v>1.98</v>
      </c>
      <c r="D353" s="1">
        <f t="shared" si="145"/>
        <v>8.5</v>
      </c>
      <c r="E353" s="1">
        <f t="shared" si="146"/>
        <v>2</v>
      </c>
      <c r="F353" s="1">
        <f t="shared" si="147"/>
        <v>169</v>
      </c>
    </row>
    <row r="354" spans="1:6" x14ac:dyDescent="0.3">
      <c r="A354" s="1">
        <f t="shared" ref="A354:B354" si="188">A172</f>
        <v>12.2</v>
      </c>
      <c r="B354" s="1">
        <f t="shared" si="188"/>
        <v>3.03</v>
      </c>
      <c r="C354" s="1">
        <f t="shared" si="144"/>
        <v>1.25</v>
      </c>
      <c r="D354" s="1">
        <f t="shared" si="145"/>
        <v>5.5</v>
      </c>
      <c r="E354" s="1">
        <f t="shared" si="146"/>
        <v>2</v>
      </c>
      <c r="F354" s="1">
        <f t="shared" si="147"/>
        <v>170</v>
      </c>
    </row>
    <row r="355" spans="1:6" x14ac:dyDescent="0.3">
      <c r="A355" s="1">
        <f t="shared" ref="A355:B355" si="189">A173</f>
        <v>12.77</v>
      </c>
      <c r="B355" s="1">
        <f t="shared" si="189"/>
        <v>2.39</v>
      </c>
      <c r="C355" s="1">
        <f t="shared" si="144"/>
        <v>1.39</v>
      </c>
      <c r="D355" s="1">
        <f t="shared" si="145"/>
        <v>9.8999989999999993</v>
      </c>
      <c r="E355" s="1">
        <f t="shared" si="146"/>
        <v>2</v>
      </c>
      <c r="F355" s="1">
        <f t="shared" si="147"/>
        <v>171</v>
      </c>
    </row>
    <row r="356" spans="1:6" x14ac:dyDescent="0.3">
      <c r="A356" s="1">
        <f t="shared" ref="A356:B356" si="190">A174</f>
        <v>14.16</v>
      </c>
      <c r="B356" s="1">
        <f t="shared" si="190"/>
        <v>2.5099999999999998</v>
      </c>
      <c r="C356" s="1">
        <f t="shared" si="144"/>
        <v>1.68</v>
      </c>
      <c r="D356" s="1">
        <f t="shared" si="145"/>
        <v>9.6999999999999993</v>
      </c>
      <c r="E356" s="1">
        <f t="shared" si="146"/>
        <v>2</v>
      </c>
      <c r="F356" s="1">
        <f t="shared" si="147"/>
        <v>172</v>
      </c>
    </row>
    <row r="357" spans="1:6" x14ac:dyDescent="0.3">
      <c r="A357" s="1">
        <f t="shared" ref="A357:B357" si="191">A175</f>
        <v>13.71</v>
      </c>
      <c r="B357" s="1">
        <f t="shared" si="191"/>
        <v>5.65</v>
      </c>
      <c r="C357" s="1">
        <f t="shared" si="144"/>
        <v>1.68</v>
      </c>
      <c r="D357" s="1">
        <f t="shared" si="145"/>
        <v>7.7</v>
      </c>
      <c r="E357" s="1">
        <f t="shared" si="146"/>
        <v>2</v>
      </c>
      <c r="F357" s="1">
        <f t="shared" si="147"/>
        <v>173</v>
      </c>
    </row>
    <row r="358" spans="1:6" x14ac:dyDescent="0.3">
      <c r="A358" s="1">
        <f t="shared" ref="A358:B358" si="192">A176</f>
        <v>13.4</v>
      </c>
      <c r="B358" s="1">
        <f t="shared" si="192"/>
        <v>3.91</v>
      </c>
      <c r="C358" s="1">
        <f t="shared" si="144"/>
        <v>1.8</v>
      </c>
      <c r="D358" s="1">
        <f t="shared" si="145"/>
        <v>7.3</v>
      </c>
      <c r="E358" s="1">
        <f t="shared" si="146"/>
        <v>2</v>
      </c>
      <c r="F358" s="1">
        <f t="shared" si="147"/>
        <v>174</v>
      </c>
    </row>
    <row r="359" spans="1:6" x14ac:dyDescent="0.3">
      <c r="A359" s="1">
        <f t="shared" ref="A359:B359" si="193">A177</f>
        <v>13.27</v>
      </c>
      <c r="B359" s="1">
        <f t="shared" si="193"/>
        <v>4.28</v>
      </c>
      <c r="C359" s="1">
        <f t="shared" si="144"/>
        <v>1.59</v>
      </c>
      <c r="D359" s="1">
        <f t="shared" si="145"/>
        <v>10.199999999999999</v>
      </c>
      <c r="E359" s="1">
        <f t="shared" si="146"/>
        <v>2</v>
      </c>
      <c r="F359" s="1">
        <f t="shared" si="147"/>
        <v>175</v>
      </c>
    </row>
    <row r="360" spans="1:6" x14ac:dyDescent="0.3">
      <c r="A360" s="1">
        <f t="shared" ref="A360:B360" si="194">A178</f>
        <v>13.17</v>
      </c>
      <c r="B360" s="1">
        <f t="shared" si="194"/>
        <v>2.59</v>
      </c>
      <c r="C360" s="1">
        <f t="shared" si="144"/>
        <v>1.65</v>
      </c>
      <c r="D360" s="1">
        <f t="shared" si="145"/>
        <v>9.3000000000000007</v>
      </c>
      <c r="E360" s="1">
        <f t="shared" si="146"/>
        <v>2</v>
      </c>
      <c r="F360" s="1">
        <f t="shared" si="147"/>
        <v>176</v>
      </c>
    </row>
    <row r="361" spans="1:6" x14ac:dyDescent="0.3">
      <c r="A361" s="1">
        <f t="shared" ref="A361:B361" si="195">A179</f>
        <v>14.13</v>
      </c>
      <c r="B361" s="1">
        <f t="shared" si="195"/>
        <v>4.0999999999999996</v>
      </c>
      <c r="C361" s="1">
        <f t="shared" si="144"/>
        <v>2.0499999999999998</v>
      </c>
      <c r="D361" s="1">
        <f t="shared" si="145"/>
        <v>9.1999999999999993</v>
      </c>
      <c r="E361" s="1">
        <f t="shared" si="146"/>
        <v>2</v>
      </c>
      <c r="F361" s="1">
        <f t="shared" si="147"/>
        <v>177</v>
      </c>
    </row>
    <row r="363" spans="1:6" x14ac:dyDescent="0.3">
      <c r="A363" s="1" t="s">
        <v>27</v>
      </c>
      <c r="B363" s="1" t="s">
        <v>28</v>
      </c>
    </row>
    <row r="364" spans="1:6" x14ac:dyDescent="0.3">
      <c r="A364" s="1">
        <f>A183</f>
        <v>178</v>
      </c>
      <c r="B364" s="1">
        <v>1</v>
      </c>
    </row>
    <row r="365" spans="1:6" ht="15.6" x14ac:dyDescent="0.3">
      <c r="A365" s="1">
        <f>E184</f>
        <v>0</v>
      </c>
      <c r="C365" s="2" t="s">
        <v>48</v>
      </c>
    </row>
    <row r="366" spans="1:6" hidden="1" x14ac:dyDescent="0.3">
      <c r="A366" s="1">
        <f t="shared" ref="A366:A429" si="196">E185</f>
        <v>0</v>
      </c>
    </row>
    <row r="367" spans="1:6" hidden="1" x14ac:dyDescent="0.3">
      <c r="A367" s="1">
        <f t="shared" si="196"/>
        <v>0</v>
      </c>
    </row>
    <row r="368" spans="1:6" hidden="1" x14ac:dyDescent="0.3">
      <c r="A368" s="1">
        <f t="shared" si="196"/>
        <v>0</v>
      </c>
    </row>
    <row r="369" spans="1:1" hidden="1" x14ac:dyDescent="0.3">
      <c r="A369" s="1">
        <f t="shared" si="196"/>
        <v>0</v>
      </c>
    </row>
    <row r="370" spans="1:1" hidden="1" x14ac:dyDescent="0.3">
      <c r="A370" s="1">
        <f t="shared" si="196"/>
        <v>0</v>
      </c>
    </row>
    <row r="371" spans="1:1" hidden="1" x14ac:dyDescent="0.3">
      <c r="A371" s="1">
        <f t="shared" si="196"/>
        <v>0</v>
      </c>
    </row>
    <row r="372" spans="1:1" hidden="1" x14ac:dyDescent="0.3">
      <c r="A372" s="1">
        <f t="shared" si="196"/>
        <v>0</v>
      </c>
    </row>
    <row r="373" spans="1:1" hidden="1" x14ac:dyDescent="0.3">
      <c r="A373" s="1">
        <f t="shared" si="196"/>
        <v>0</v>
      </c>
    </row>
    <row r="374" spans="1:1" hidden="1" x14ac:dyDescent="0.3">
      <c r="A374" s="1">
        <f t="shared" si="196"/>
        <v>0</v>
      </c>
    </row>
    <row r="375" spans="1:1" hidden="1" x14ac:dyDescent="0.3">
      <c r="A375" s="1">
        <f t="shared" si="196"/>
        <v>0</v>
      </c>
    </row>
    <row r="376" spans="1:1" hidden="1" x14ac:dyDescent="0.3">
      <c r="A376" s="1">
        <f t="shared" si="196"/>
        <v>0</v>
      </c>
    </row>
    <row r="377" spans="1:1" hidden="1" x14ac:dyDescent="0.3">
      <c r="A377" s="1">
        <f t="shared" si="196"/>
        <v>0</v>
      </c>
    </row>
    <row r="378" spans="1:1" hidden="1" x14ac:dyDescent="0.3">
      <c r="A378" s="1">
        <f t="shared" si="196"/>
        <v>0</v>
      </c>
    </row>
    <row r="379" spans="1:1" hidden="1" x14ac:dyDescent="0.3">
      <c r="A379" s="1">
        <f t="shared" si="196"/>
        <v>0</v>
      </c>
    </row>
    <row r="380" spans="1:1" hidden="1" x14ac:dyDescent="0.3">
      <c r="A380" s="1">
        <f t="shared" si="196"/>
        <v>0</v>
      </c>
    </row>
    <row r="381" spans="1:1" hidden="1" x14ac:dyDescent="0.3">
      <c r="A381" s="1">
        <f t="shared" si="196"/>
        <v>0</v>
      </c>
    </row>
    <row r="382" spans="1:1" hidden="1" x14ac:dyDescent="0.3">
      <c r="A382" s="1">
        <f t="shared" si="196"/>
        <v>0</v>
      </c>
    </row>
    <row r="383" spans="1:1" hidden="1" x14ac:dyDescent="0.3">
      <c r="A383" s="1">
        <f t="shared" si="196"/>
        <v>0</v>
      </c>
    </row>
    <row r="384" spans="1:1" hidden="1" x14ac:dyDescent="0.3">
      <c r="A384" s="1">
        <f t="shared" si="196"/>
        <v>0</v>
      </c>
    </row>
    <row r="385" spans="1:1" hidden="1" x14ac:dyDescent="0.3">
      <c r="A385" s="1">
        <f t="shared" si="196"/>
        <v>0</v>
      </c>
    </row>
    <row r="386" spans="1:1" hidden="1" x14ac:dyDescent="0.3">
      <c r="A386" s="1">
        <f t="shared" si="196"/>
        <v>0</v>
      </c>
    </row>
    <row r="387" spans="1:1" hidden="1" x14ac:dyDescent="0.3">
      <c r="A387" s="1">
        <f t="shared" si="196"/>
        <v>0</v>
      </c>
    </row>
    <row r="388" spans="1:1" hidden="1" x14ac:dyDescent="0.3">
      <c r="A388" s="1">
        <f t="shared" si="196"/>
        <v>0</v>
      </c>
    </row>
    <row r="389" spans="1:1" hidden="1" x14ac:dyDescent="0.3">
      <c r="A389" s="1">
        <f t="shared" si="196"/>
        <v>0</v>
      </c>
    </row>
    <row r="390" spans="1:1" hidden="1" x14ac:dyDescent="0.3">
      <c r="A390" s="1">
        <f t="shared" si="196"/>
        <v>0</v>
      </c>
    </row>
    <row r="391" spans="1:1" hidden="1" x14ac:dyDescent="0.3">
      <c r="A391" s="1">
        <f t="shared" si="196"/>
        <v>0</v>
      </c>
    </row>
    <row r="392" spans="1:1" hidden="1" x14ac:dyDescent="0.3">
      <c r="A392" s="1">
        <f t="shared" si="196"/>
        <v>0</v>
      </c>
    </row>
    <row r="393" spans="1:1" hidden="1" x14ac:dyDescent="0.3">
      <c r="A393" s="1">
        <f t="shared" si="196"/>
        <v>0</v>
      </c>
    </row>
    <row r="394" spans="1:1" hidden="1" x14ac:dyDescent="0.3">
      <c r="A394" s="1">
        <f t="shared" si="196"/>
        <v>0</v>
      </c>
    </row>
    <row r="395" spans="1:1" hidden="1" x14ac:dyDescent="0.3">
      <c r="A395" s="1">
        <f t="shared" si="196"/>
        <v>0</v>
      </c>
    </row>
    <row r="396" spans="1:1" hidden="1" x14ac:dyDescent="0.3">
      <c r="A396" s="1">
        <f t="shared" si="196"/>
        <v>0</v>
      </c>
    </row>
    <row r="397" spans="1:1" hidden="1" x14ac:dyDescent="0.3">
      <c r="A397" s="1">
        <f t="shared" si="196"/>
        <v>0</v>
      </c>
    </row>
    <row r="398" spans="1:1" hidden="1" x14ac:dyDescent="0.3">
      <c r="A398" s="1">
        <f t="shared" si="196"/>
        <v>0</v>
      </c>
    </row>
    <row r="399" spans="1:1" hidden="1" x14ac:dyDescent="0.3">
      <c r="A399" s="1">
        <f t="shared" si="196"/>
        <v>0</v>
      </c>
    </row>
    <row r="400" spans="1:1" hidden="1" x14ac:dyDescent="0.3">
      <c r="A400" s="1">
        <f t="shared" si="196"/>
        <v>0</v>
      </c>
    </row>
    <row r="401" spans="1:1" hidden="1" x14ac:dyDescent="0.3">
      <c r="A401" s="1">
        <f t="shared" si="196"/>
        <v>0</v>
      </c>
    </row>
    <row r="402" spans="1:1" hidden="1" x14ac:dyDescent="0.3">
      <c r="A402" s="1">
        <f t="shared" si="196"/>
        <v>0</v>
      </c>
    </row>
    <row r="403" spans="1:1" hidden="1" x14ac:dyDescent="0.3">
      <c r="A403" s="1">
        <f t="shared" si="196"/>
        <v>0</v>
      </c>
    </row>
    <row r="404" spans="1:1" hidden="1" x14ac:dyDescent="0.3">
      <c r="A404" s="1">
        <f t="shared" si="196"/>
        <v>0</v>
      </c>
    </row>
    <row r="405" spans="1:1" hidden="1" x14ac:dyDescent="0.3">
      <c r="A405" s="1">
        <f t="shared" si="196"/>
        <v>0</v>
      </c>
    </row>
    <row r="406" spans="1:1" hidden="1" x14ac:dyDescent="0.3">
      <c r="A406" s="1">
        <f t="shared" si="196"/>
        <v>0</v>
      </c>
    </row>
    <row r="407" spans="1:1" hidden="1" x14ac:dyDescent="0.3">
      <c r="A407" s="1">
        <f t="shared" si="196"/>
        <v>0</v>
      </c>
    </row>
    <row r="408" spans="1:1" hidden="1" x14ac:dyDescent="0.3">
      <c r="A408" s="1">
        <f t="shared" si="196"/>
        <v>0</v>
      </c>
    </row>
    <row r="409" spans="1:1" hidden="1" x14ac:dyDescent="0.3">
      <c r="A409" s="1">
        <f t="shared" si="196"/>
        <v>0</v>
      </c>
    </row>
    <row r="410" spans="1:1" hidden="1" x14ac:dyDescent="0.3">
      <c r="A410" s="1">
        <f t="shared" si="196"/>
        <v>0</v>
      </c>
    </row>
    <row r="411" spans="1:1" hidden="1" x14ac:dyDescent="0.3">
      <c r="A411" s="1">
        <f t="shared" si="196"/>
        <v>0</v>
      </c>
    </row>
    <row r="412" spans="1:1" hidden="1" x14ac:dyDescent="0.3">
      <c r="A412" s="1">
        <f t="shared" si="196"/>
        <v>0</v>
      </c>
    </row>
    <row r="413" spans="1:1" hidden="1" x14ac:dyDescent="0.3">
      <c r="A413" s="1">
        <f t="shared" si="196"/>
        <v>0</v>
      </c>
    </row>
    <row r="414" spans="1:1" hidden="1" x14ac:dyDescent="0.3">
      <c r="A414" s="1">
        <f t="shared" si="196"/>
        <v>0</v>
      </c>
    </row>
    <row r="415" spans="1:1" hidden="1" x14ac:dyDescent="0.3">
      <c r="A415" s="1">
        <f t="shared" si="196"/>
        <v>0</v>
      </c>
    </row>
    <row r="416" spans="1:1" hidden="1" x14ac:dyDescent="0.3">
      <c r="A416" s="1">
        <f t="shared" si="196"/>
        <v>0</v>
      </c>
    </row>
    <row r="417" spans="1:1" hidden="1" x14ac:dyDescent="0.3">
      <c r="A417" s="1">
        <f t="shared" si="196"/>
        <v>0</v>
      </c>
    </row>
    <row r="418" spans="1:1" hidden="1" x14ac:dyDescent="0.3">
      <c r="A418" s="1">
        <f t="shared" si="196"/>
        <v>0</v>
      </c>
    </row>
    <row r="419" spans="1:1" hidden="1" x14ac:dyDescent="0.3">
      <c r="A419" s="1">
        <f t="shared" si="196"/>
        <v>0</v>
      </c>
    </row>
    <row r="420" spans="1:1" hidden="1" x14ac:dyDescent="0.3">
      <c r="A420" s="1">
        <f t="shared" si="196"/>
        <v>0</v>
      </c>
    </row>
    <row r="421" spans="1:1" hidden="1" x14ac:dyDescent="0.3">
      <c r="A421" s="1">
        <f t="shared" si="196"/>
        <v>0</v>
      </c>
    </row>
    <row r="422" spans="1:1" hidden="1" x14ac:dyDescent="0.3">
      <c r="A422" s="1">
        <f t="shared" si="196"/>
        <v>0</v>
      </c>
    </row>
    <row r="423" spans="1:1" hidden="1" x14ac:dyDescent="0.3">
      <c r="A423" s="1">
        <f t="shared" si="196"/>
        <v>0</v>
      </c>
    </row>
    <row r="424" spans="1:1" hidden="1" x14ac:dyDescent="0.3">
      <c r="A424" s="1">
        <f t="shared" si="196"/>
        <v>1</v>
      </c>
    </row>
    <row r="425" spans="1:1" hidden="1" x14ac:dyDescent="0.3">
      <c r="A425" s="1">
        <f t="shared" si="196"/>
        <v>1</v>
      </c>
    </row>
    <row r="426" spans="1:1" hidden="1" x14ac:dyDescent="0.3">
      <c r="A426" s="1">
        <f t="shared" si="196"/>
        <v>1</v>
      </c>
    </row>
    <row r="427" spans="1:1" hidden="1" x14ac:dyDescent="0.3">
      <c r="A427" s="1">
        <f t="shared" si="196"/>
        <v>1</v>
      </c>
    </row>
    <row r="428" spans="1:1" hidden="1" x14ac:dyDescent="0.3">
      <c r="A428" s="1">
        <f t="shared" si="196"/>
        <v>1</v>
      </c>
    </row>
    <row r="429" spans="1:1" hidden="1" x14ac:dyDescent="0.3">
      <c r="A429" s="1">
        <f t="shared" si="196"/>
        <v>1</v>
      </c>
    </row>
    <row r="430" spans="1:1" hidden="1" x14ac:dyDescent="0.3">
      <c r="A430" s="1">
        <f t="shared" ref="A430:A493" si="197">E249</f>
        <v>1</v>
      </c>
    </row>
    <row r="431" spans="1:1" hidden="1" x14ac:dyDescent="0.3">
      <c r="A431" s="1">
        <f t="shared" si="197"/>
        <v>1</v>
      </c>
    </row>
    <row r="432" spans="1:1" hidden="1" x14ac:dyDescent="0.3">
      <c r="A432" s="1">
        <f t="shared" si="197"/>
        <v>1</v>
      </c>
    </row>
    <row r="433" spans="1:1" hidden="1" x14ac:dyDescent="0.3">
      <c r="A433" s="1">
        <f t="shared" si="197"/>
        <v>1</v>
      </c>
    </row>
    <row r="434" spans="1:1" hidden="1" x14ac:dyDescent="0.3">
      <c r="A434" s="1">
        <f t="shared" si="197"/>
        <v>1</v>
      </c>
    </row>
    <row r="435" spans="1:1" hidden="1" x14ac:dyDescent="0.3">
      <c r="A435" s="1">
        <f t="shared" si="197"/>
        <v>1</v>
      </c>
    </row>
    <row r="436" spans="1:1" hidden="1" x14ac:dyDescent="0.3">
      <c r="A436" s="1">
        <f t="shared" si="197"/>
        <v>1</v>
      </c>
    </row>
    <row r="437" spans="1:1" hidden="1" x14ac:dyDescent="0.3">
      <c r="A437" s="1">
        <f t="shared" si="197"/>
        <v>1</v>
      </c>
    </row>
    <row r="438" spans="1:1" hidden="1" x14ac:dyDescent="0.3">
      <c r="A438" s="1">
        <f t="shared" si="197"/>
        <v>1</v>
      </c>
    </row>
    <row r="439" spans="1:1" hidden="1" x14ac:dyDescent="0.3">
      <c r="A439" s="1">
        <f t="shared" si="197"/>
        <v>1</v>
      </c>
    </row>
    <row r="440" spans="1:1" hidden="1" x14ac:dyDescent="0.3">
      <c r="A440" s="1">
        <f t="shared" si="197"/>
        <v>1</v>
      </c>
    </row>
    <row r="441" spans="1:1" hidden="1" x14ac:dyDescent="0.3">
      <c r="A441" s="1">
        <f t="shared" si="197"/>
        <v>1</v>
      </c>
    </row>
    <row r="442" spans="1:1" hidden="1" x14ac:dyDescent="0.3">
      <c r="A442" s="1">
        <f t="shared" si="197"/>
        <v>1</v>
      </c>
    </row>
    <row r="443" spans="1:1" hidden="1" x14ac:dyDescent="0.3">
      <c r="A443" s="1">
        <f t="shared" si="197"/>
        <v>1</v>
      </c>
    </row>
    <row r="444" spans="1:1" hidden="1" x14ac:dyDescent="0.3">
      <c r="A444" s="1">
        <f t="shared" si="197"/>
        <v>1</v>
      </c>
    </row>
    <row r="445" spans="1:1" hidden="1" x14ac:dyDescent="0.3">
      <c r="A445" s="1">
        <f t="shared" si="197"/>
        <v>1</v>
      </c>
    </row>
    <row r="446" spans="1:1" hidden="1" x14ac:dyDescent="0.3">
      <c r="A446" s="1">
        <f t="shared" si="197"/>
        <v>1</v>
      </c>
    </row>
    <row r="447" spans="1:1" hidden="1" x14ac:dyDescent="0.3">
      <c r="A447" s="1">
        <f t="shared" si="197"/>
        <v>1</v>
      </c>
    </row>
    <row r="448" spans="1:1" hidden="1" x14ac:dyDescent="0.3">
      <c r="A448" s="1">
        <f t="shared" si="197"/>
        <v>1</v>
      </c>
    </row>
    <row r="449" spans="1:1" hidden="1" x14ac:dyDescent="0.3">
      <c r="A449" s="1">
        <f t="shared" si="197"/>
        <v>1</v>
      </c>
    </row>
    <row r="450" spans="1:1" hidden="1" x14ac:dyDescent="0.3">
      <c r="A450" s="1">
        <f t="shared" si="197"/>
        <v>1</v>
      </c>
    </row>
    <row r="451" spans="1:1" hidden="1" x14ac:dyDescent="0.3">
      <c r="A451" s="1">
        <f t="shared" si="197"/>
        <v>1</v>
      </c>
    </row>
    <row r="452" spans="1:1" hidden="1" x14ac:dyDescent="0.3">
      <c r="A452" s="1">
        <f t="shared" si="197"/>
        <v>1</v>
      </c>
    </row>
    <row r="453" spans="1:1" hidden="1" x14ac:dyDescent="0.3">
      <c r="A453" s="1">
        <f t="shared" si="197"/>
        <v>1</v>
      </c>
    </row>
    <row r="454" spans="1:1" hidden="1" x14ac:dyDescent="0.3">
      <c r="A454" s="1">
        <f t="shared" si="197"/>
        <v>1</v>
      </c>
    </row>
    <row r="455" spans="1:1" hidden="1" x14ac:dyDescent="0.3">
      <c r="A455" s="1">
        <f t="shared" si="197"/>
        <v>1</v>
      </c>
    </row>
    <row r="456" spans="1:1" hidden="1" x14ac:dyDescent="0.3">
      <c r="A456" s="1">
        <f t="shared" si="197"/>
        <v>1</v>
      </c>
    </row>
    <row r="457" spans="1:1" hidden="1" x14ac:dyDescent="0.3">
      <c r="A457" s="1">
        <f t="shared" si="197"/>
        <v>1</v>
      </c>
    </row>
    <row r="458" spans="1:1" hidden="1" x14ac:dyDescent="0.3">
      <c r="A458" s="1">
        <f t="shared" si="197"/>
        <v>1</v>
      </c>
    </row>
    <row r="459" spans="1:1" hidden="1" x14ac:dyDescent="0.3">
      <c r="A459" s="1">
        <f t="shared" si="197"/>
        <v>1</v>
      </c>
    </row>
    <row r="460" spans="1:1" hidden="1" x14ac:dyDescent="0.3">
      <c r="A460" s="1">
        <f t="shared" si="197"/>
        <v>1</v>
      </c>
    </row>
    <row r="461" spans="1:1" hidden="1" x14ac:dyDescent="0.3">
      <c r="A461" s="1">
        <f t="shared" si="197"/>
        <v>1</v>
      </c>
    </row>
    <row r="462" spans="1:1" hidden="1" x14ac:dyDescent="0.3">
      <c r="A462" s="1">
        <f t="shared" si="197"/>
        <v>1</v>
      </c>
    </row>
    <row r="463" spans="1:1" hidden="1" x14ac:dyDescent="0.3">
      <c r="A463" s="1">
        <f t="shared" si="197"/>
        <v>1</v>
      </c>
    </row>
    <row r="464" spans="1:1" hidden="1" x14ac:dyDescent="0.3">
      <c r="A464" s="1">
        <f t="shared" si="197"/>
        <v>1</v>
      </c>
    </row>
    <row r="465" spans="1:1" hidden="1" x14ac:dyDescent="0.3">
      <c r="A465" s="1">
        <f t="shared" si="197"/>
        <v>1</v>
      </c>
    </row>
    <row r="466" spans="1:1" hidden="1" x14ac:dyDescent="0.3">
      <c r="A466" s="1">
        <f t="shared" si="197"/>
        <v>1</v>
      </c>
    </row>
    <row r="467" spans="1:1" hidden="1" x14ac:dyDescent="0.3">
      <c r="A467" s="1">
        <f t="shared" si="197"/>
        <v>1</v>
      </c>
    </row>
    <row r="468" spans="1:1" hidden="1" x14ac:dyDescent="0.3">
      <c r="A468" s="1">
        <f t="shared" si="197"/>
        <v>1</v>
      </c>
    </row>
    <row r="469" spans="1:1" hidden="1" x14ac:dyDescent="0.3">
      <c r="A469" s="1">
        <f t="shared" si="197"/>
        <v>1</v>
      </c>
    </row>
    <row r="470" spans="1:1" hidden="1" x14ac:dyDescent="0.3">
      <c r="A470" s="1">
        <f t="shared" si="197"/>
        <v>1</v>
      </c>
    </row>
    <row r="471" spans="1:1" hidden="1" x14ac:dyDescent="0.3">
      <c r="A471" s="1">
        <f t="shared" si="197"/>
        <v>1</v>
      </c>
    </row>
    <row r="472" spans="1:1" hidden="1" x14ac:dyDescent="0.3">
      <c r="A472" s="1">
        <f t="shared" si="197"/>
        <v>1</v>
      </c>
    </row>
    <row r="473" spans="1:1" hidden="1" x14ac:dyDescent="0.3">
      <c r="A473" s="1">
        <f t="shared" si="197"/>
        <v>1</v>
      </c>
    </row>
    <row r="474" spans="1:1" hidden="1" x14ac:dyDescent="0.3">
      <c r="A474" s="1">
        <f t="shared" si="197"/>
        <v>1</v>
      </c>
    </row>
    <row r="475" spans="1:1" hidden="1" x14ac:dyDescent="0.3">
      <c r="A475" s="1">
        <f t="shared" si="197"/>
        <v>1</v>
      </c>
    </row>
    <row r="476" spans="1:1" hidden="1" x14ac:dyDescent="0.3">
      <c r="A476" s="1">
        <f t="shared" si="197"/>
        <v>1</v>
      </c>
    </row>
    <row r="477" spans="1:1" hidden="1" x14ac:dyDescent="0.3">
      <c r="A477" s="1">
        <f t="shared" si="197"/>
        <v>1</v>
      </c>
    </row>
    <row r="478" spans="1:1" hidden="1" x14ac:dyDescent="0.3">
      <c r="A478" s="1">
        <f t="shared" si="197"/>
        <v>1</v>
      </c>
    </row>
    <row r="479" spans="1:1" hidden="1" x14ac:dyDescent="0.3">
      <c r="A479" s="1">
        <f t="shared" si="197"/>
        <v>1</v>
      </c>
    </row>
    <row r="480" spans="1:1" hidden="1" x14ac:dyDescent="0.3">
      <c r="A480" s="1">
        <f t="shared" si="197"/>
        <v>1</v>
      </c>
    </row>
    <row r="481" spans="1:1" hidden="1" x14ac:dyDescent="0.3">
      <c r="A481" s="1">
        <f t="shared" si="197"/>
        <v>1</v>
      </c>
    </row>
    <row r="482" spans="1:1" hidden="1" x14ac:dyDescent="0.3">
      <c r="A482" s="1">
        <f t="shared" si="197"/>
        <v>1</v>
      </c>
    </row>
    <row r="483" spans="1:1" hidden="1" x14ac:dyDescent="0.3">
      <c r="A483" s="1">
        <f t="shared" si="197"/>
        <v>1</v>
      </c>
    </row>
    <row r="484" spans="1:1" hidden="1" x14ac:dyDescent="0.3">
      <c r="A484" s="1">
        <f t="shared" si="197"/>
        <v>1</v>
      </c>
    </row>
    <row r="485" spans="1:1" hidden="1" x14ac:dyDescent="0.3">
      <c r="A485" s="1">
        <f t="shared" si="197"/>
        <v>1</v>
      </c>
    </row>
    <row r="486" spans="1:1" hidden="1" x14ac:dyDescent="0.3">
      <c r="A486" s="1">
        <f t="shared" si="197"/>
        <v>1</v>
      </c>
    </row>
    <row r="487" spans="1:1" hidden="1" x14ac:dyDescent="0.3">
      <c r="A487" s="1">
        <f t="shared" si="197"/>
        <v>1</v>
      </c>
    </row>
    <row r="488" spans="1:1" hidden="1" x14ac:dyDescent="0.3">
      <c r="A488" s="1">
        <f t="shared" si="197"/>
        <v>1</v>
      </c>
    </row>
    <row r="489" spans="1:1" hidden="1" x14ac:dyDescent="0.3">
      <c r="A489" s="1">
        <f t="shared" si="197"/>
        <v>1</v>
      </c>
    </row>
    <row r="490" spans="1:1" hidden="1" x14ac:dyDescent="0.3">
      <c r="A490" s="1">
        <f t="shared" si="197"/>
        <v>1</v>
      </c>
    </row>
    <row r="491" spans="1:1" hidden="1" x14ac:dyDescent="0.3">
      <c r="A491" s="1">
        <f t="shared" si="197"/>
        <v>1</v>
      </c>
    </row>
    <row r="492" spans="1:1" hidden="1" x14ac:dyDescent="0.3">
      <c r="A492" s="1">
        <f t="shared" si="197"/>
        <v>1</v>
      </c>
    </row>
    <row r="493" spans="1:1" hidden="1" x14ac:dyDescent="0.3">
      <c r="A493" s="1">
        <f t="shared" si="197"/>
        <v>1</v>
      </c>
    </row>
    <row r="494" spans="1:1" hidden="1" x14ac:dyDescent="0.3">
      <c r="A494" s="1">
        <f t="shared" ref="A494:A542" si="198">E313</f>
        <v>1</v>
      </c>
    </row>
    <row r="495" spans="1:1" hidden="1" x14ac:dyDescent="0.3">
      <c r="A495" s="1">
        <f t="shared" si="198"/>
        <v>2</v>
      </c>
    </row>
    <row r="496" spans="1:1" hidden="1" x14ac:dyDescent="0.3">
      <c r="A496" s="1">
        <f t="shared" si="198"/>
        <v>2</v>
      </c>
    </row>
    <row r="497" spans="1:1" hidden="1" x14ac:dyDescent="0.3">
      <c r="A497" s="1">
        <f t="shared" si="198"/>
        <v>2</v>
      </c>
    </row>
    <row r="498" spans="1:1" hidden="1" x14ac:dyDescent="0.3">
      <c r="A498" s="1">
        <f t="shared" si="198"/>
        <v>2</v>
      </c>
    </row>
    <row r="499" spans="1:1" hidden="1" x14ac:dyDescent="0.3">
      <c r="A499" s="1">
        <f t="shared" si="198"/>
        <v>2</v>
      </c>
    </row>
    <row r="500" spans="1:1" hidden="1" x14ac:dyDescent="0.3">
      <c r="A500" s="1">
        <f t="shared" si="198"/>
        <v>2</v>
      </c>
    </row>
    <row r="501" spans="1:1" hidden="1" x14ac:dyDescent="0.3">
      <c r="A501" s="1">
        <f t="shared" si="198"/>
        <v>2</v>
      </c>
    </row>
    <row r="502" spans="1:1" hidden="1" x14ac:dyDescent="0.3">
      <c r="A502" s="1">
        <f t="shared" si="198"/>
        <v>2</v>
      </c>
    </row>
    <row r="503" spans="1:1" hidden="1" x14ac:dyDescent="0.3">
      <c r="A503" s="1">
        <f t="shared" si="198"/>
        <v>2</v>
      </c>
    </row>
    <row r="504" spans="1:1" hidden="1" x14ac:dyDescent="0.3">
      <c r="A504" s="1">
        <f t="shared" si="198"/>
        <v>2</v>
      </c>
    </row>
    <row r="505" spans="1:1" hidden="1" x14ac:dyDescent="0.3">
      <c r="A505" s="1">
        <f t="shared" si="198"/>
        <v>2</v>
      </c>
    </row>
    <row r="506" spans="1:1" hidden="1" x14ac:dyDescent="0.3">
      <c r="A506" s="1">
        <f t="shared" si="198"/>
        <v>2</v>
      </c>
    </row>
    <row r="507" spans="1:1" hidden="1" x14ac:dyDescent="0.3">
      <c r="A507" s="1">
        <f t="shared" si="198"/>
        <v>2</v>
      </c>
    </row>
    <row r="508" spans="1:1" hidden="1" x14ac:dyDescent="0.3">
      <c r="A508" s="1">
        <f t="shared" si="198"/>
        <v>2</v>
      </c>
    </row>
    <row r="509" spans="1:1" hidden="1" x14ac:dyDescent="0.3">
      <c r="A509" s="1">
        <f t="shared" si="198"/>
        <v>2</v>
      </c>
    </row>
    <row r="510" spans="1:1" hidden="1" x14ac:dyDescent="0.3">
      <c r="A510" s="1">
        <f t="shared" si="198"/>
        <v>2</v>
      </c>
    </row>
    <row r="511" spans="1:1" hidden="1" x14ac:dyDescent="0.3">
      <c r="A511" s="1">
        <f t="shared" si="198"/>
        <v>2</v>
      </c>
    </row>
    <row r="512" spans="1:1" hidden="1" x14ac:dyDescent="0.3">
      <c r="A512" s="1">
        <f t="shared" si="198"/>
        <v>2</v>
      </c>
    </row>
    <row r="513" spans="1:1" hidden="1" x14ac:dyDescent="0.3">
      <c r="A513" s="1">
        <f t="shared" si="198"/>
        <v>2</v>
      </c>
    </row>
    <row r="514" spans="1:1" hidden="1" x14ac:dyDescent="0.3">
      <c r="A514" s="1">
        <f t="shared" si="198"/>
        <v>2</v>
      </c>
    </row>
    <row r="515" spans="1:1" hidden="1" x14ac:dyDescent="0.3">
      <c r="A515" s="1">
        <f t="shared" si="198"/>
        <v>2</v>
      </c>
    </row>
    <row r="516" spans="1:1" hidden="1" x14ac:dyDescent="0.3">
      <c r="A516" s="1">
        <f t="shared" si="198"/>
        <v>2</v>
      </c>
    </row>
    <row r="517" spans="1:1" hidden="1" x14ac:dyDescent="0.3">
      <c r="A517" s="1">
        <f t="shared" si="198"/>
        <v>2</v>
      </c>
    </row>
    <row r="518" spans="1:1" hidden="1" x14ac:dyDescent="0.3">
      <c r="A518" s="1">
        <f t="shared" si="198"/>
        <v>2</v>
      </c>
    </row>
    <row r="519" spans="1:1" hidden="1" x14ac:dyDescent="0.3">
      <c r="A519" s="1">
        <f t="shared" si="198"/>
        <v>2</v>
      </c>
    </row>
    <row r="520" spans="1:1" hidden="1" x14ac:dyDescent="0.3">
      <c r="A520" s="1">
        <f t="shared" si="198"/>
        <v>2</v>
      </c>
    </row>
    <row r="521" spans="1:1" hidden="1" x14ac:dyDescent="0.3">
      <c r="A521" s="1">
        <f t="shared" si="198"/>
        <v>2</v>
      </c>
    </row>
    <row r="522" spans="1:1" hidden="1" x14ac:dyDescent="0.3">
      <c r="A522" s="1">
        <f t="shared" si="198"/>
        <v>2</v>
      </c>
    </row>
    <row r="523" spans="1:1" hidden="1" x14ac:dyDescent="0.3">
      <c r="A523" s="1">
        <f t="shared" si="198"/>
        <v>2</v>
      </c>
    </row>
    <row r="524" spans="1:1" hidden="1" x14ac:dyDescent="0.3">
      <c r="A524" s="1">
        <f t="shared" si="198"/>
        <v>2</v>
      </c>
    </row>
    <row r="525" spans="1:1" hidden="1" x14ac:dyDescent="0.3">
      <c r="A525" s="1">
        <f t="shared" si="198"/>
        <v>2</v>
      </c>
    </row>
    <row r="526" spans="1:1" hidden="1" x14ac:dyDescent="0.3">
      <c r="A526" s="1">
        <f t="shared" si="198"/>
        <v>2</v>
      </c>
    </row>
    <row r="527" spans="1:1" hidden="1" x14ac:dyDescent="0.3">
      <c r="A527" s="1">
        <f t="shared" si="198"/>
        <v>2</v>
      </c>
    </row>
    <row r="528" spans="1:1" hidden="1" x14ac:dyDescent="0.3">
      <c r="A528" s="1">
        <f t="shared" si="198"/>
        <v>2</v>
      </c>
    </row>
    <row r="529" spans="1:2" hidden="1" x14ac:dyDescent="0.3">
      <c r="A529" s="1">
        <f t="shared" si="198"/>
        <v>2</v>
      </c>
    </row>
    <row r="530" spans="1:2" hidden="1" x14ac:dyDescent="0.3">
      <c r="A530" s="1">
        <f t="shared" si="198"/>
        <v>2</v>
      </c>
    </row>
    <row r="531" spans="1:2" hidden="1" x14ac:dyDescent="0.3">
      <c r="A531" s="1">
        <f t="shared" si="198"/>
        <v>2</v>
      </c>
    </row>
    <row r="532" spans="1:2" hidden="1" x14ac:dyDescent="0.3">
      <c r="A532" s="1">
        <f t="shared" si="198"/>
        <v>2</v>
      </c>
    </row>
    <row r="533" spans="1:2" hidden="1" x14ac:dyDescent="0.3">
      <c r="A533" s="1">
        <f t="shared" si="198"/>
        <v>2</v>
      </c>
    </row>
    <row r="534" spans="1:2" hidden="1" x14ac:dyDescent="0.3">
      <c r="A534" s="1">
        <f t="shared" si="198"/>
        <v>2</v>
      </c>
    </row>
    <row r="535" spans="1:2" hidden="1" x14ac:dyDescent="0.3">
      <c r="A535" s="1">
        <f t="shared" si="198"/>
        <v>2</v>
      </c>
    </row>
    <row r="536" spans="1:2" hidden="1" x14ac:dyDescent="0.3">
      <c r="A536" s="1">
        <f t="shared" si="198"/>
        <v>2</v>
      </c>
    </row>
    <row r="537" spans="1:2" hidden="1" x14ac:dyDescent="0.3">
      <c r="A537" s="1">
        <f t="shared" si="198"/>
        <v>2</v>
      </c>
    </row>
    <row r="538" spans="1:2" hidden="1" x14ac:dyDescent="0.3">
      <c r="A538" s="1">
        <f t="shared" si="198"/>
        <v>2</v>
      </c>
    </row>
    <row r="539" spans="1:2" hidden="1" x14ac:dyDescent="0.3">
      <c r="A539" s="1">
        <f t="shared" si="198"/>
        <v>2</v>
      </c>
    </row>
    <row r="540" spans="1:2" hidden="1" x14ac:dyDescent="0.3">
      <c r="A540" s="1">
        <f t="shared" si="198"/>
        <v>2</v>
      </c>
    </row>
    <row r="541" spans="1:2" hidden="1" x14ac:dyDescent="0.3">
      <c r="A541" s="1">
        <f t="shared" si="198"/>
        <v>2</v>
      </c>
    </row>
    <row r="542" spans="1:2" x14ac:dyDescent="0.3">
      <c r="A542" s="1">
        <f t="shared" si="198"/>
        <v>2</v>
      </c>
    </row>
    <row r="544" spans="1:2" x14ac:dyDescent="0.3">
      <c r="A544" s="1" t="s">
        <v>25</v>
      </c>
      <c r="B544" s="1" t="s">
        <v>49</v>
      </c>
    </row>
    <row r="545" spans="1:4" x14ac:dyDescent="0.3">
      <c r="A545" s="1" t="s">
        <v>50</v>
      </c>
      <c r="B545" s="1">
        <v>0</v>
      </c>
    </row>
    <row r="546" spans="1:4" x14ac:dyDescent="0.3">
      <c r="A546" s="1" t="s">
        <v>51</v>
      </c>
      <c r="B546" s="1">
        <v>1</v>
      </c>
    </row>
    <row r="547" spans="1:4" x14ac:dyDescent="0.3">
      <c r="A547" s="1" t="s">
        <v>52</v>
      </c>
      <c r="B547" s="1">
        <v>2</v>
      </c>
    </row>
    <row r="549" spans="1:4" x14ac:dyDescent="0.3">
      <c r="A549" s="1" t="s">
        <v>29</v>
      </c>
      <c r="B549" s="1">
        <v>-1</v>
      </c>
      <c r="C549" s="1" t="s">
        <v>49</v>
      </c>
    </row>
    <row r="551" spans="1:4" x14ac:dyDescent="0.3">
      <c r="A551" s="1" t="s">
        <v>53</v>
      </c>
    </row>
    <row r="552" spans="1:4" x14ac:dyDescent="0.3">
      <c r="A552" s="1">
        <f>AVERAGE(A184:A242)</f>
        <v>13.744745762711865</v>
      </c>
      <c r="B552" s="1">
        <f>AVERAGE(B184:B242)</f>
        <v>2.0106779661016954</v>
      </c>
      <c r="C552" s="1">
        <f>AVERAGE(C184:C242)</f>
        <v>2.8401694915254234</v>
      </c>
      <c r="D552" s="1">
        <f>AVERAGE(D184:D242)</f>
        <v>5.5283050847457629</v>
      </c>
    </row>
    <row r="553" spans="1:4" x14ac:dyDescent="0.3">
      <c r="A553" s="1">
        <f>_xlfn.VAR.P(A184:A242)</f>
        <v>0.20994018960068944</v>
      </c>
      <c r="B553" s="1">
        <f>_xlfn.VAR.P(B184:B242)</f>
        <v>0.4660639471416233</v>
      </c>
      <c r="C553" s="1">
        <f>_xlfn.VAR.P(C184:C242)</f>
        <v>0.11294742889974199</v>
      </c>
      <c r="D553" s="1">
        <f>_xlfn.VAR.P(D184:D242)</f>
        <v>1.5080615340419503</v>
      </c>
    </row>
    <row r="555" spans="1:4" x14ac:dyDescent="0.3">
      <c r="A555" s="1" t="s">
        <v>54</v>
      </c>
    </row>
    <row r="556" spans="1:4" x14ac:dyDescent="0.3">
      <c r="A556" s="1">
        <f>AVERAGE(A243:A313)</f>
        <v>12.278732394366198</v>
      </c>
      <c r="B556" s="1">
        <f>AVERAGE(B243:B313)</f>
        <v>1.9326760563380281</v>
      </c>
      <c r="C556" s="1">
        <f>AVERAGE(C243:C313)</f>
        <v>2.2588732394366198</v>
      </c>
      <c r="D556" s="1">
        <f>AVERAGE(D243:D313)</f>
        <v>3.0866197183098598</v>
      </c>
    </row>
    <row r="557" spans="1:4" x14ac:dyDescent="0.3">
      <c r="A557" s="1">
        <f>_xlfn.VAR.P(A243:A313)</f>
        <v>0.28532937909145012</v>
      </c>
      <c r="B557" s="1">
        <f>_xlfn.VAR.P(B243:B313)</f>
        <v>1.0168534021027571</v>
      </c>
      <c r="C557" s="1">
        <f>_xlfn.VAR.P(C243:C313)</f>
        <v>0.29322971632612549</v>
      </c>
      <c r="D557" s="1">
        <f>_xlfn.VAR.P(D243:D313)</f>
        <v>0.84344491172385894</v>
      </c>
    </row>
    <row r="559" spans="1:4" x14ac:dyDescent="0.3">
      <c r="A559" s="1" t="s">
        <v>55</v>
      </c>
    </row>
    <row r="560" spans="1:4" x14ac:dyDescent="0.3">
      <c r="A560" s="1">
        <f>AVERAGE(A314:A361)</f>
        <v>13.153749999999997</v>
      </c>
      <c r="B560" s="1">
        <f>AVERAGE(B314:B361)</f>
        <v>3.3337500000000007</v>
      </c>
      <c r="C560" s="1">
        <f>AVERAGE(C314:C361)</f>
        <v>1.6787500000000002</v>
      </c>
      <c r="D560" s="1">
        <f>AVERAGE(D314:D361)</f>
        <v>7.3962499791666678</v>
      </c>
    </row>
    <row r="561" spans="1:18" x14ac:dyDescent="0.3">
      <c r="A561" s="1">
        <f>_xlfn.VAR.P(A314:A361)</f>
        <v>0.27529843750000016</v>
      </c>
      <c r="B561" s="1">
        <f>_xlfn.VAR.P(B314:B361)</f>
        <v>1.1588817708333243</v>
      </c>
      <c r="C561" s="1">
        <f>_xlfn.VAR.P(C314:C361)</f>
        <v>0.12477343749999924</v>
      </c>
      <c r="D561" s="1">
        <f>_xlfn.VAR.P(D314:D361)</f>
        <v>5.2291941665104167</v>
      </c>
    </row>
    <row r="563" spans="1:18" x14ac:dyDescent="0.3">
      <c r="A563" s="1" t="s">
        <v>68</v>
      </c>
      <c r="B563" s="1" t="s">
        <v>56</v>
      </c>
    </row>
    <row r="564" spans="1:18" x14ac:dyDescent="0.3">
      <c r="A564" s="1">
        <f>COUNTA(Q565:Q594)</f>
        <v>30</v>
      </c>
      <c r="B564" s="1">
        <f>B183</f>
        <v>4</v>
      </c>
      <c r="E564" s="1" t="s">
        <v>5</v>
      </c>
      <c r="F564" s="1" t="s">
        <v>1</v>
      </c>
      <c r="G564" s="1" t="s">
        <v>58</v>
      </c>
      <c r="H564" s="1" t="s">
        <v>59</v>
      </c>
      <c r="I564" s="1" t="s">
        <v>60</v>
      </c>
      <c r="J564" s="1" t="s">
        <v>61</v>
      </c>
      <c r="K564" s="1" t="s">
        <v>62</v>
      </c>
      <c r="Q564" s="1" t="s">
        <v>57</v>
      </c>
      <c r="R564" s="1" t="s">
        <v>1</v>
      </c>
    </row>
    <row r="565" spans="1:18" x14ac:dyDescent="0.3">
      <c r="A565" s="1">
        <f t="shared" ref="A565:F574" si="199">INDEX(A$184:A$361,$R565+1)</f>
        <v>14.75</v>
      </c>
      <c r="B565" s="1">
        <f t="shared" si="199"/>
        <v>1.73</v>
      </c>
      <c r="C565" s="1">
        <f t="shared" si="199"/>
        <v>3.1</v>
      </c>
      <c r="D565" s="1">
        <f t="shared" si="199"/>
        <v>5.4</v>
      </c>
      <c r="E565" s="1">
        <f t="shared" si="199"/>
        <v>0</v>
      </c>
      <c r="F565" s="1">
        <f t="shared" si="199"/>
        <v>13</v>
      </c>
      <c r="G565" s="1">
        <f>POWER(A565-A$552,2)/A$553+POWER(B565-B$552,2)/B$553+POWER(C565-C$552,2)/C$553+POWER(D565-D$552,2)/D$553</f>
        <v>5.5911249539553003</v>
      </c>
      <c r="H565" s="1">
        <f>POWER(A565-A$556,2)/A$557+POWER(B565-B$556,2)/B$557+POWER(C565-C$556,2)/C$557+POWER(D565-D$556,2)/D$557</f>
        <v>30.202151902305815</v>
      </c>
      <c r="I565" s="1">
        <f>POWER(A565-A$560,2)/A$561+POWER(B565-B$560,2)/B$561+POWER(C565-C$560,2)/C$561+POWER(D565-D$560,2)/D$561</f>
        <v>28.425879738648582</v>
      </c>
      <c r="J565" s="1">
        <f>MATCH(MIN(G565:I565),G565:I565,0)-1</f>
        <v>0</v>
      </c>
      <c r="K565" s="1" t="b">
        <f>J565=E565</f>
        <v>1</v>
      </c>
      <c r="Q565" s="1">
        <v>7.7193084604513018E-2</v>
      </c>
      <c r="R565" s="1">
        <f>FLOOR(Q565*A$364,1)</f>
        <v>13</v>
      </c>
    </row>
    <row r="566" spans="1:18" x14ac:dyDescent="0.3">
      <c r="A566" s="1">
        <f t="shared" si="199"/>
        <v>13.74</v>
      </c>
      <c r="B566" s="1">
        <f t="shared" si="199"/>
        <v>1.67</v>
      </c>
      <c r="C566" s="1">
        <f t="shared" si="199"/>
        <v>2.6</v>
      </c>
      <c r="D566" s="1">
        <f t="shared" si="199"/>
        <v>5.85</v>
      </c>
      <c r="E566" s="1">
        <f t="shared" si="199"/>
        <v>0</v>
      </c>
      <c r="F566" s="1">
        <f t="shared" si="199"/>
        <v>54</v>
      </c>
      <c r="G566" s="1">
        <f t="shared" ref="G566:G594" si="200">POWER(A566-A$552,2)/A$553+POWER(B566-B$552,2)/B$553+POWER(C566-C$552,2)/C$553+POWER(D566-D$552,2)/D$553</f>
        <v>0.8284473324151298</v>
      </c>
      <c r="H566" s="1">
        <f t="shared" ref="H566:H594" si="201">POWER(A566-A$556,2)/A$557+POWER(B566-B$556,2)/B$557+POWER(C566-C$556,2)/C$557+POWER(D566-D$556,2)/D$557</f>
        <v>17.002013335668401</v>
      </c>
      <c r="I566" s="1">
        <f t="shared" ref="I566:I594" si="202">POWER(A566-A$560,2)/A$561+POWER(B566-B$560,2)/B$561+POWER(C566-C$560,2)/C$561+POWER(D566-D$560,2)/D$561</f>
        <v>10.896148676690979</v>
      </c>
      <c r="J566" s="1">
        <f t="shared" ref="J566:J594" si="203">MATCH(MIN(G566:I566),G566:I566,0)-1</f>
        <v>0</v>
      </c>
      <c r="K566" s="1" t="b">
        <f t="shared" ref="K566:K594" si="204">J566=E566</f>
        <v>1</v>
      </c>
      <c r="Q566" s="1">
        <v>0.30758020744189873</v>
      </c>
      <c r="R566" s="1">
        <f t="shared" ref="R566:R594" si="205">FLOOR(Q566*A$364,1)</f>
        <v>54</v>
      </c>
    </row>
    <row r="567" spans="1:18" x14ac:dyDescent="0.3">
      <c r="A567" s="1">
        <f t="shared" si="199"/>
        <v>12.2</v>
      </c>
      <c r="B567" s="1">
        <f t="shared" si="199"/>
        <v>3.03</v>
      </c>
      <c r="C567" s="1">
        <f t="shared" si="199"/>
        <v>1.25</v>
      </c>
      <c r="D567" s="1">
        <f t="shared" si="199"/>
        <v>5.5</v>
      </c>
      <c r="E567" s="1">
        <f t="shared" si="199"/>
        <v>2</v>
      </c>
      <c r="F567" s="1">
        <f t="shared" si="199"/>
        <v>170</v>
      </c>
      <c r="G567" s="1">
        <f t="shared" si="200"/>
        <v>35.983910644009256</v>
      </c>
      <c r="H567" s="1">
        <f t="shared" si="201"/>
        <v>11.582467226125138</v>
      </c>
      <c r="I567" s="1">
        <f t="shared" si="202"/>
        <v>5.5447226911049734</v>
      </c>
      <c r="J567" s="1">
        <f t="shared" si="203"/>
        <v>2</v>
      </c>
      <c r="K567" s="1" t="b">
        <f t="shared" si="204"/>
        <v>1</v>
      </c>
      <c r="Q567" s="1">
        <v>0.9586116315892963</v>
      </c>
      <c r="R567" s="1">
        <f t="shared" si="205"/>
        <v>170</v>
      </c>
    </row>
    <row r="568" spans="1:18" x14ac:dyDescent="0.3">
      <c r="A568" s="1">
        <f t="shared" si="199"/>
        <v>11.41</v>
      </c>
      <c r="B568" s="1">
        <f t="shared" si="199"/>
        <v>0.74</v>
      </c>
      <c r="C568" s="1">
        <f t="shared" si="199"/>
        <v>2.48</v>
      </c>
      <c r="D568" s="1">
        <f t="shared" si="199"/>
        <v>3.08</v>
      </c>
      <c r="E568" s="1">
        <f t="shared" si="199"/>
        <v>1</v>
      </c>
      <c r="F568" s="1">
        <f t="shared" si="199"/>
        <v>113</v>
      </c>
      <c r="G568" s="1">
        <f t="shared" si="200"/>
        <v>34.552384738449142</v>
      </c>
      <c r="H568" s="1">
        <f t="shared" si="201"/>
        <v>4.2107044568108973</v>
      </c>
      <c r="I568" s="1">
        <f t="shared" si="202"/>
        <v>25.558204225985058</v>
      </c>
      <c r="J568" s="1">
        <f t="shared" si="203"/>
        <v>1</v>
      </c>
      <c r="K568" s="1" t="b">
        <f t="shared" si="204"/>
        <v>1</v>
      </c>
      <c r="Q568" s="1">
        <v>0.63734343845310737</v>
      </c>
      <c r="R568" s="1">
        <f t="shared" si="205"/>
        <v>113</v>
      </c>
    </row>
    <row r="569" spans="1:18" x14ac:dyDescent="0.3">
      <c r="A569" s="1">
        <f t="shared" si="199"/>
        <v>12.77</v>
      </c>
      <c r="B569" s="1">
        <f t="shared" si="199"/>
        <v>2.39</v>
      </c>
      <c r="C569" s="1">
        <f t="shared" si="199"/>
        <v>1.39</v>
      </c>
      <c r="D569" s="1">
        <f t="shared" si="199"/>
        <v>9.8999989999999993</v>
      </c>
      <c r="E569" s="1">
        <f t="shared" si="199"/>
        <v>2</v>
      </c>
      <c r="F569" s="1">
        <f t="shared" si="199"/>
        <v>171</v>
      </c>
      <c r="G569" s="1">
        <f t="shared" si="200"/>
        <v>36.126674440365576</v>
      </c>
      <c r="H569" s="1">
        <f t="shared" si="201"/>
        <v>58.664823306619233</v>
      </c>
      <c r="I569" s="1">
        <f t="shared" si="202"/>
        <v>3.1705037764243835</v>
      </c>
      <c r="J569" s="1">
        <f t="shared" si="203"/>
        <v>2</v>
      </c>
      <c r="K569" s="1" t="b">
        <f t="shared" si="204"/>
        <v>1</v>
      </c>
      <c r="Q569" s="1">
        <v>0.96108117273128191</v>
      </c>
      <c r="R569" s="1">
        <f t="shared" si="205"/>
        <v>171</v>
      </c>
    </row>
    <row r="570" spans="1:18" x14ac:dyDescent="0.3">
      <c r="A570" s="1">
        <f t="shared" si="199"/>
        <v>12.51</v>
      </c>
      <c r="B570" s="1">
        <f t="shared" si="199"/>
        <v>1.73</v>
      </c>
      <c r="C570" s="1">
        <f t="shared" si="199"/>
        <v>2.2000000000000002</v>
      </c>
      <c r="D570" s="1">
        <f t="shared" si="199"/>
        <v>2.94</v>
      </c>
      <c r="E570" s="1">
        <f t="shared" si="199"/>
        <v>1</v>
      </c>
      <c r="F570" s="1">
        <f t="shared" si="199"/>
        <v>104</v>
      </c>
      <c r="G570" s="1">
        <f t="shared" si="200"/>
        <v>15.501815067828709</v>
      </c>
      <c r="H570" s="1">
        <f t="shared" si="201"/>
        <v>0.26515358644159748</v>
      </c>
      <c r="I570" s="1">
        <f t="shared" si="202"/>
        <v>9.6998360929453593</v>
      </c>
      <c r="J570" s="1">
        <f t="shared" si="203"/>
        <v>1</v>
      </c>
      <c r="K570" s="1" t="b">
        <f t="shared" si="204"/>
        <v>1</v>
      </c>
      <c r="Q570" s="1">
        <v>0.58857189533956844</v>
      </c>
      <c r="R570" s="1">
        <f t="shared" si="205"/>
        <v>104</v>
      </c>
    </row>
    <row r="571" spans="1:18" x14ac:dyDescent="0.3">
      <c r="A571" s="1">
        <f t="shared" si="199"/>
        <v>12.36</v>
      </c>
      <c r="B571" s="1">
        <f t="shared" si="199"/>
        <v>3.83</v>
      </c>
      <c r="C571" s="1">
        <f t="shared" si="199"/>
        <v>2.2999999999999998</v>
      </c>
      <c r="D571" s="1">
        <f t="shared" si="199"/>
        <v>7.65</v>
      </c>
      <c r="E571" s="1">
        <f t="shared" si="199"/>
        <v>2</v>
      </c>
      <c r="F571" s="1">
        <f t="shared" si="199"/>
        <v>160</v>
      </c>
      <c r="G571" s="1">
        <f t="shared" si="200"/>
        <v>21.803908159468016</v>
      </c>
      <c r="H571" s="1">
        <f t="shared" si="201"/>
        <v>28.25883381032196</v>
      </c>
      <c r="I571" s="1">
        <f t="shared" si="202"/>
        <v>5.6066013183420855</v>
      </c>
      <c r="J571" s="1">
        <f t="shared" si="203"/>
        <v>2</v>
      </c>
      <c r="K571" s="1" t="b">
        <f t="shared" si="204"/>
        <v>1</v>
      </c>
      <c r="Q571" s="1">
        <v>0.90095484840150342</v>
      </c>
      <c r="R571" s="1">
        <f t="shared" si="205"/>
        <v>160</v>
      </c>
    </row>
    <row r="572" spans="1:18" x14ac:dyDescent="0.3">
      <c r="A572" s="1">
        <f t="shared" si="199"/>
        <v>11.62</v>
      </c>
      <c r="B572" s="1">
        <f t="shared" si="199"/>
        <v>1.99</v>
      </c>
      <c r="C572" s="1">
        <f t="shared" si="199"/>
        <v>3.02</v>
      </c>
      <c r="D572" s="1">
        <f t="shared" si="199"/>
        <v>3.25</v>
      </c>
      <c r="E572" s="1">
        <f t="shared" si="199"/>
        <v>1</v>
      </c>
      <c r="F572" s="1">
        <f t="shared" si="199"/>
        <v>94</v>
      </c>
      <c r="G572" s="1">
        <f t="shared" si="200"/>
        <v>25.233143467794395</v>
      </c>
      <c r="H572" s="1">
        <f t="shared" si="201"/>
        <v>3.5313091426779311</v>
      </c>
      <c r="I572" s="1">
        <f t="shared" si="202"/>
        <v>27.808301528311993</v>
      </c>
      <c r="J572" s="1">
        <f t="shared" si="203"/>
        <v>1</v>
      </c>
      <c r="K572" s="1" t="b">
        <f t="shared" si="204"/>
        <v>1</v>
      </c>
      <c r="Q572" s="1">
        <v>0.53355378604339898</v>
      </c>
      <c r="R572" s="1">
        <f t="shared" si="205"/>
        <v>94</v>
      </c>
    </row>
    <row r="573" spans="1:18" x14ac:dyDescent="0.3">
      <c r="A573" s="1">
        <f t="shared" si="199"/>
        <v>14.38</v>
      </c>
      <c r="B573" s="1">
        <f t="shared" si="199"/>
        <v>1.87</v>
      </c>
      <c r="C573" s="1">
        <f t="shared" si="199"/>
        <v>3.3</v>
      </c>
      <c r="D573" s="1">
        <f t="shared" si="199"/>
        <v>7.5</v>
      </c>
      <c r="E573" s="1">
        <f t="shared" si="199"/>
        <v>0</v>
      </c>
      <c r="F573" s="1">
        <f t="shared" si="199"/>
        <v>14</v>
      </c>
      <c r="G573" s="1">
        <f t="shared" si="200"/>
        <v>6.4145907809116558</v>
      </c>
      <c r="H573" s="1">
        <f t="shared" si="201"/>
        <v>42.268220978116908</v>
      </c>
      <c r="I573" s="1">
        <f t="shared" si="202"/>
        <v>28.378705619011882</v>
      </c>
      <c r="J573" s="1">
        <f t="shared" si="203"/>
        <v>0</v>
      </c>
      <c r="K573" s="1" t="b">
        <f t="shared" si="204"/>
        <v>1</v>
      </c>
      <c r="Q573" s="1">
        <v>7.8698291084195238E-2</v>
      </c>
      <c r="R573" s="1">
        <f t="shared" si="205"/>
        <v>14</v>
      </c>
    </row>
    <row r="574" spans="1:18" x14ac:dyDescent="0.3">
      <c r="A574" s="1">
        <f t="shared" si="199"/>
        <v>12.17</v>
      </c>
      <c r="B574" s="1">
        <f t="shared" si="199"/>
        <v>1.45</v>
      </c>
      <c r="C574" s="1">
        <f t="shared" si="199"/>
        <v>1.89</v>
      </c>
      <c r="D574" s="1">
        <f t="shared" si="199"/>
        <v>2.95</v>
      </c>
      <c r="E574" s="1">
        <f t="shared" si="199"/>
        <v>1</v>
      </c>
      <c r="F574" s="1">
        <f t="shared" si="199"/>
        <v>64</v>
      </c>
      <c r="G574" s="1">
        <f t="shared" si="200"/>
        <v>24.88792551777642</v>
      </c>
      <c r="H574" s="1">
        <f t="shared" si="201"/>
        <v>0.75670989833599123</v>
      </c>
      <c r="I574" s="1">
        <f t="shared" si="202"/>
        <v>10.715536051188192</v>
      </c>
      <c r="J574" s="1">
        <f t="shared" si="203"/>
        <v>1</v>
      </c>
      <c r="K574" s="1" t="b">
        <f t="shared" si="204"/>
        <v>1</v>
      </c>
      <c r="Q574" s="1">
        <v>0.36499838425861575</v>
      </c>
      <c r="R574" s="1">
        <f t="shared" si="205"/>
        <v>64</v>
      </c>
    </row>
    <row r="575" spans="1:18" x14ac:dyDescent="0.3">
      <c r="A575" s="1">
        <f t="shared" ref="A575:F584" si="206">INDEX(A$184:A$361,$R575+1)</f>
        <v>13.41</v>
      </c>
      <c r="B575" s="1">
        <f t="shared" si="206"/>
        <v>3.84</v>
      </c>
      <c r="C575" s="1">
        <f t="shared" si="206"/>
        <v>2.4500000000000002</v>
      </c>
      <c r="D575" s="1">
        <f t="shared" si="206"/>
        <v>4.28</v>
      </c>
      <c r="E575" s="1">
        <f t="shared" si="206"/>
        <v>0</v>
      </c>
      <c r="F575" s="1">
        <f t="shared" si="206"/>
        <v>41</v>
      </c>
      <c r="G575" s="1">
        <f t="shared" si="200"/>
        <v>10.095022912395283</v>
      </c>
      <c r="H575" s="1">
        <f t="shared" si="201"/>
        <v>9.8758907228034669</v>
      </c>
      <c r="I575" s="1">
        <f t="shared" si="202"/>
        <v>7.0840013064728495</v>
      </c>
      <c r="J575" s="1">
        <f t="shared" si="203"/>
        <v>2</v>
      </c>
      <c r="K575" s="1" t="b">
        <f t="shared" si="204"/>
        <v>0</v>
      </c>
      <c r="Q575" s="1">
        <v>0.23168094246627458</v>
      </c>
      <c r="R575" s="1">
        <f t="shared" si="205"/>
        <v>41</v>
      </c>
    </row>
    <row r="576" spans="1:18" x14ac:dyDescent="0.3">
      <c r="A576" s="1">
        <f t="shared" si="206"/>
        <v>13.56</v>
      </c>
      <c r="B576" s="1">
        <f t="shared" si="206"/>
        <v>1.73</v>
      </c>
      <c r="C576" s="1">
        <f t="shared" si="206"/>
        <v>2.96</v>
      </c>
      <c r="D576" s="1">
        <f t="shared" si="206"/>
        <v>6.25</v>
      </c>
      <c r="E576" s="1">
        <f t="shared" si="206"/>
        <v>0</v>
      </c>
      <c r="F576" s="1">
        <f t="shared" si="206"/>
        <v>55</v>
      </c>
      <c r="G576" s="1">
        <f t="shared" si="200"/>
        <v>0.80411364059924817</v>
      </c>
      <c r="H576" s="1">
        <f t="shared" si="201"/>
        <v>19.334748181845974</v>
      </c>
      <c r="I576" s="1">
        <f t="shared" si="202"/>
        <v>16.22680370445671</v>
      </c>
      <c r="J576" s="1">
        <f t="shared" si="203"/>
        <v>0</v>
      </c>
      <c r="K576" s="1" t="b">
        <f t="shared" si="204"/>
        <v>1</v>
      </c>
      <c r="Q576" s="1">
        <v>0.31046672677553966</v>
      </c>
      <c r="R576" s="1">
        <f t="shared" si="205"/>
        <v>55</v>
      </c>
    </row>
    <row r="577" spans="1:18" x14ac:dyDescent="0.3">
      <c r="A577" s="1">
        <f t="shared" si="206"/>
        <v>12.33</v>
      </c>
      <c r="B577" s="1">
        <f t="shared" si="206"/>
        <v>0.99</v>
      </c>
      <c r="C577" s="1">
        <f t="shared" si="206"/>
        <v>1.9</v>
      </c>
      <c r="D577" s="1">
        <f t="shared" si="206"/>
        <v>3.4</v>
      </c>
      <c r="E577" s="1">
        <f t="shared" si="206"/>
        <v>1</v>
      </c>
      <c r="F577" s="1">
        <f t="shared" si="206"/>
        <v>78</v>
      </c>
      <c r="G577" s="1">
        <f t="shared" si="200"/>
        <v>22.59855011859101</v>
      </c>
      <c r="H577" s="1">
        <f t="shared" si="201"/>
        <v>1.4387692829525551</v>
      </c>
      <c r="I577" s="1">
        <f t="shared" si="202"/>
        <v>10.65122049781133</v>
      </c>
      <c r="J577" s="1">
        <f t="shared" si="203"/>
        <v>1</v>
      </c>
      <c r="K577" s="1" t="b">
        <f t="shared" si="204"/>
        <v>1</v>
      </c>
      <c r="Q577" s="1">
        <v>0.44289746032865529</v>
      </c>
      <c r="R577" s="1">
        <f t="shared" si="205"/>
        <v>78</v>
      </c>
    </row>
    <row r="578" spans="1:18" x14ac:dyDescent="0.3">
      <c r="A578" s="1">
        <f t="shared" si="206"/>
        <v>13.5</v>
      </c>
      <c r="B578" s="1">
        <f t="shared" si="206"/>
        <v>1.81</v>
      </c>
      <c r="C578" s="1">
        <f t="shared" si="206"/>
        <v>2.5299999999999998</v>
      </c>
      <c r="D578" s="1">
        <f t="shared" si="206"/>
        <v>3.52</v>
      </c>
      <c r="E578" s="1">
        <f t="shared" si="206"/>
        <v>0</v>
      </c>
      <c r="F578" s="1">
        <f t="shared" si="206"/>
        <v>24</v>
      </c>
      <c r="G578" s="1">
        <f t="shared" si="200"/>
        <v>3.8979845253924843</v>
      </c>
      <c r="H578" s="1">
        <f t="shared" si="201"/>
        <v>5.7154430600381758</v>
      </c>
      <c r="I578" s="1">
        <f t="shared" si="202"/>
        <v>11.119873176711922</v>
      </c>
      <c r="J578" s="1">
        <f t="shared" si="203"/>
        <v>0</v>
      </c>
      <c r="K578" s="1" t="b">
        <f t="shared" si="204"/>
        <v>1</v>
      </c>
      <c r="Q578" s="1">
        <v>0.13629154368235763</v>
      </c>
      <c r="R578" s="1">
        <f t="shared" si="205"/>
        <v>24</v>
      </c>
    </row>
    <row r="579" spans="1:18" x14ac:dyDescent="0.3">
      <c r="A579" s="1">
        <f t="shared" si="206"/>
        <v>13.07</v>
      </c>
      <c r="B579" s="1">
        <f t="shared" si="206"/>
        <v>1.5</v>
      </c>
      <c r="C579" s="1">
        <f t="shared" si="206"/>
        <v>2.4</v>
      </c>
      <c r="D579" s="1">
        <f t="shared" si="206"/>
        <v>3.7</v>
      </c>
      <c r="E579" s="1">
        <f t="shared" si="206"/>
        <v>0</v>
      </c>
      <c r="F579" s="1">
        <f t="shared" si="206"/>
        <v>38</v>
      </c>
      <c r="G579" s="1">
        <f t="shared" si="200"/>
        <v>6.6601354496217047</v>
      </c>
      <c r="H579" s="1">
        <f t="shared" si="201"/>
        <v>2.8924193017743942</v>
      </c>
      <c r="I579" s="1">
        <f t="shared" si="202"/>
        <v>9.7089611828094142</v>
      </c>
      <c r="J579" s="1">
        <f t="shared" si="203"/>
        <v>1</v>
      </c>
      <c r="K579" s="1" t="b">
        <f t="shared" si="204"/>
        <v>0</v>
      </c>
      <c r="Q579" s="1">
        <v>0.21430513760436298</v>
      </c>
      <c r="R579" s="1">
        <f t="shared" si="205"/>
        <v>38</v>
      </c>
    </row>
    <row r="580" spans="1:18" x14ac:dyDescent="0.3">
      <c r="A580" s="1">
        <f t="shared" si="206"/>
        <v>12.82</v>
      </c>
      <c r="B580" s="1">
        <f t="shared" si="206"/>
        <v>3.37</v>
      </c>
      <c r="C580" s="1">
        <f t="shared" si="206"/>
        <v>1.48</v>
      </c>
      <c r="D580" s="1">
        <f t="shared" si="206"/>
        <v>10.26</v>
      </c>
      <c r="E580" s="1">
        <f t="shared" si="206"/>
        <v>2</v>
      </c>
      <c r="F580" s="1">
        <f t="shared" si="206"/>
        <v>167</v>
      </c>
      <c r="G580" s="1">
        <f t="shared" si="200"/>
        <v>39.263935218382507</v>
      </c>
      <c r="H580" s="1">
        <f t="shared" si="201"/>
        <v>66.135863711391451</v>
      </c>
      <c r="I580" s="1">
        <f t="shared" si="202"/>
        <v>2.2906550098168044</v>
      </c>
      <c r="J580" s="1">
        <f t="shared" si="203"/>
        <v>2</v>
      </c>
      <c r="K580" s="1" t="b">
        <f t="shared" si="204"/>
        <v>1</v>
      </c>
      <c r="Q580" s="1">
        <v>0.94336584920271915</v>
      </c>
      <c r="R580" s="1">
        <f t="shared" si="205"/>
        <v>167</v>
      </c>
    </row>
    <row r="581" spans="1:18" x14ac:dyDescent="0.3">
      <c r="A581" s="1">
        <f t="shared" si="206"/>
        <v>12.85</v>
      </c>
      <c r="B581" s="1">
        <f t="shared" si="206"/>
        <v>1.6</v>
      </c>
      <c r="C581" s="1">
        <f t="shared" si="206"/>
        <v>2.48</v>
      </c>
      <c r="D581" s="1">
        <f t="shared" si="206"/>
        <v>3.93</v>
      </c>
      <c r="E581" s="1">
        <f t="shared" si="206"/>
        <v>0</v>
      </c>
      <c r="F581" s="1">
        <f t="shared" si="206"/>
        <v>23</v>
      </c>
      <c r="G581" s="1">
        <f t="shared" si="200"/>
        <v>7.0176640661264305</v>
      </c>
      <c r="H581" s="1">
        <f t="shared" si="201"/>
        <v>2.2626622850633638</v>
      </c>
      <c r="I581" s="1">
        <f t="shared" si="202"/>
        <v>10.371920377726905</v>
      </c>
      <c r="J581" s="1">
        <f t="shared" si="203"/>
        <v>1</v>
      </c>
      <c r="K581" s="1" t="b">
        <f t="shared" si="204"/>
        <v>0</v>
      </c>
      <c r="Q581" s="1">
        <v>0.13329939199895346</v>
      </c>
      <c r="R581" s="1">
        <f t="shared" si="205"/>
        <v>23</v>
      </c>
    </row>
    <row r="582" spans="1:18" x14ac:dyDescent="0.3">
      <c r="A582" s="1">
        <f t="shared" si="206"/>
        <v>13.75</v>
      </c>
      <c r="B582" s="1">
        <f t="shared" si="206"/>
        <v>1.73</v>
      </c>
      <c r="C582" s="1">
        <f t="shared" si="206"/>
        <v>2.6</v>
      </c>
      <c r="D582" s="1">
        <f t="shared" si="206"/>
        <v>5.6</v>
      </c>
      <c r="E582" s="1">
        <f t="shared" si="206"/>
        <v>0</v>
      </c>
      <c r="F582" s="1">
        <f t="shared" si="206"/>
        <v>12</v>
      </c>
      <c r="G582" s="1">
        <f t="shared" si="200"/>
        <v>0.68326513371951225</v>
      </c>
      <c r="H582" s="1">
        <f t="shared" si="201"/>
        <v>15.513282016585475</v>
      </c>
      <c r="I582" s="1">
        <f t="shared" si="202"/>
        <v>10.929730316319345</v>
      </c>
      <c r="J582" s="1">
        <f t="shared" si="203"/>
        <v>0</v>
      </c>
      <c r="K582" s="1" t="b">
        <f t="shared" si="204"/>
        <v>1</v>
      </c>
      <c r="Q582" s="1">
        <v>6.8129893301777877E-2</v>
      </c>
      <c r="R582" s="1">
        <f t="shared" si="205"/>
        <v>12</v>
      </c>
    </row>
    <row r="583" spans="1:18" x14ac:dyDescent="0.3">
      <c r="A583" s="1">
        <f t="shared" si="206"/>
        <v>13.08</v>
      </c>
      <c r="B583" s="1">
        <f t="shared" si="206"/>
        <v>3.9</v>
      </c>
      <c r="C583" s="1">
        <f t="shared" si="206"/>
        <v>1.41</v>
      </c>
      <c r="D583" s="1">
        <f t="shared" si="206"/>
        <v>9.4</v>
      </c>
      <c r="E583" s="1">
        <f t="shared" si="206"/>
        <v>2</v>
      </c>
      <c r="F583" s="1">
        <f t="shared" si="206"/>
        <v>149</v>
      </c>
      <c r="G583" s="1">
        <f t="shared" si="200"/>
        <v>37.81282633757597</v>
      </c>
      <c r="H583" s="1">
        <f t="shared" si="201"/>
        <v>55.770873734506083</v>
      </c>
      <c r="I583" s="1">
        <f t="shared" si="202"/>
        <v>1.6431057889601908</v>
      </c>
      <c r="J583" s="1">
        <f t="shared" si="203"/>
        <v>2</v>
      </c>
      <c r="K583" s="1" t="b">
        <f t="shared" si="204"/>
        <v>1</v>
      </c>
      <c r="Q583" s="1">
        <v>0.84001561411486125</v>
      </c>
      <c r="R583" s="1">
        <f t="shared" si="205"/>
        <v>149</v>
      </c>
    </row>
    <row r="584" spans="1:18" x14ac:dyDescent="0.3">
      <c r="A584" s="1">
        <f t="shared" si="206"/>
        <v>13.62</v>
      </c>
      <c r="B584" s="1">
        <f t="shared" si="206"/>
        <v>4.95</v>
      </c>
      <c r="C584" s="1">
        <f t="shared" si="206"/>
        <v>2</v>
      </c>
      <c r="D584" s="1">
        <f t="shared" si="206"/>
        <v>4.4000000000000004</v>
      </c>
      <c r="E584" s="1">
        <f t="shared" si="206"/>
        <v>2</v>
      </c>
      <c r="F584" s="1">
        <f t="shared" si="206"/>
        <v>143</v>
      </c>
      <c r="G584" s="1">
        <f t="shared" si="200"/>
        <v>25.705377412661928</v>
      </c>
      <c r="H584" s="1">
        <f t="shared" si="201"/>
        <v>17.532026961486267</v>
      </c>
      <c r="I584" s="1">
        <f t="shared" si="202"/>
        <v>5.5876914923331773</v>
      </c>
      <c r="J584" s="1">
        <f t="shared" si="203"/>
        <v>2</v>
      </c>
      <c r="K584" s="1" t="b">
        <f t="shared" si="204"/>
        <v>1</v>
      </c>
      <c r="Q584" s="1">
        <v>0.80384453780792942</v>
      </c>
      <c r="R584" s="1">
        <f t="shared" si="205"/>
        <v>143</v>
      </c>
    </row>
    <row r="585" spans="1:18" x14ac:dyDescent="0.3">
      <c r="A585" s="1">
        <f t="shared" ref="A585:F594" si="207">INDEX(A$184:A$361,$R585+1)</f>
        <v>12.93</v>
      </c>
      <c r="B585" s="1">
        <f t="shared" si="207"/>
        <v>3.8</v>
      </c>
      <c r="C585" s="1">
        <f t="shared" si="207"/>
        <v>2.41</v>
      </c>
      <c r="D585" s="1">
        <f t="shared" si="207"/>
        <v>4.5</v>
      </c>
      <c r="E585" s="1">
        <f t="shared" si="207"/>
        <v>0</v>
      </c>
      <c r="F585" s="1">
        <f t="shared" si="207"/>
        <v>21</v>
      </c>
      <c r="G585" s="1">
        <f t="shared" si="200"/>
        <v>12.371012771187814</v>
      </c>
      <c r="H585" s="1">
        <f t="shared" si="201"/>
        <v>7.3619554456964131</v>
      </c>
      <c r="I585" s="1">
        <f t="shared" si="202"/>
        <v>6.2591408124688712</v>
      </c>
      <c r="J585" s="1">
        <f t="shared" si="203"/>
        <v>2</v>
      </c>
      <c r="K585" s="1" t="b">
        <f t="shared" si="204"/>
        <v>0</v>
      </c>
      <c r="Q585" s="1">
        <v>0.11882101373568132</v>
      </c>
      <c r="R585" s="1">
        <f t="shared" si="205"/>
        <v>21</v>
      </c>
    </row>
    <row r="586" spans="1:18" x14ac:dyDescent="0.3">
      <c r="A586" s="1">
        <f t="shared" si="207"/>
        <v>13.75</v>
      </c>
      <c r="B586" s="1">
        <f t="shared" si="207"/>
        <v>1.73</v>
      </c>
      <c r="C586" s="1">
        <f t="shared" si="207"/>
        <v>2.6</v>
      </c>
      <c r="D586" s="1">
        <f t="shared" si="207"/>
        <v>5.6</v>
      </c>
      <c r="E586" s="1">
        <f t="shared" si="207"/>
        <v>0</v>
      </c>
      <c r="F586" s="1">
        <f t="shared" si="207"/>
        <v>12</v>
      </c>
      <c r="G586" s="1">
        <f t="shared" si="200"/>
        <v>0.68326513371951225</v>
      </c>
      <c r="H586" s="1">
        <f t="shared" si="201"/>
        <v>15.513282016585475</v>
      </c>
      <c r="I586" s="1">
        <f t="shared" si="202"/>
        <v>10.929730316319345</v>
      </c>
      <c r="J586" s="1">
        <f t="shared" si="203"/>
        <v>0</v>
      </c>
      <c r="K586" s="1" t="b">
        <f t="shared" si="204"/>
        <v>1</v>
      </c>
      <c r="Q586" s="1">
        <v>7.112240508542178E-2</v>
      </c>
      <c r="R586" s="1">
        <f t="shared" si="205"/>
        <v>12</v>
      </c>
    </row>
    <row r="587" spans="1:18" x14ac:dyDescent="0.3">
      <c r="A587" s="1">
        <f t="shared" si="207"/>
        <v>13.28</v>
      </c>
      <c r="B587" s="1">
        <f t="shared" si="207"/>
        <v>1.64</v>
      </c>
      <c r="C587" s="1">
        <f t="shared" si="207"/>
        <v>2.6</v>
      </c>
      <c r="D587" s="1">
        <f t="shared" si="207"/>
        <v>4.5999999999999996</v>
      </c>
      <c r="E587" s="1">
        <f t="shared" si="207"/>
        <v>0</v>
      </c>
      <c r="F587" s="1">
        <f t="shared" si="207"/>
        <v>36</v>
      </c>
      <c r="G587" s="1">
        <f t="shared" si="200"/>
        <v>2.40574570464885</v>
      </c>
      <c r="H587" s="1">
        <f t="shared" si="201"/>
        <v>6.7101343650670096</v>
      </c>
      <c r="I587" s="1">
        <f t="shared" si="202"/>
        <v>10.830580508629684</v>
      </c>
      <c r="J587" s="1">
        <f t="shared" si="203"/>
        <v>0</v>
      </c>
      <c r="K587" s="1" t="b">
        <f t="shared" si="204"/>
        <v>1</v>
      </c>
      <c r="Q587" s="1">
        <v>0.20304609802302476</v>
      </c>
      <c r="R587" s="1">
        <f t="shared" si="205"/>
        <v>36</v>
      </c>
    </row>
    <row r="588" spans="1:18" x14ac:dyDescent="0.3">
      <c r="A588" s="1">
        <f t="shared" si="207"/>
        <v>13.16</v>
      </c>
      <c r="B588" s="1">
        <f t="shared" si="207"/>
        <v>3.57</v>
      </c>
      <c r="C588" s="1">
        <f t="shared" si="207"/>
        <v>1.5</v>
      </c>
      <c r="D588" s="1">
        <f t="shared" si="207"/>
        <v>4</v>
      </c>
      <c r="E588" s="1">
        <f t="shared" si="207"/>
        <v>2</v>
      </c>
      <c r="F588" s="1">
        <f t="shared" si="207"/>
        <v>145</v>
      </c>
      <c r="G588" s="1">
        <f t="shared" si="200"/>
        <v>24.296257937260901</v>
      </c>
      <c r="H588" s="1">
        <f t="shared" si="201"/>
        <v>8.3113431013021462</v>
      </c>
      <c r="I588" s="1">
        <f t="shared" si="202"/>
        <v>2.5101723880954978</v>
      </c>
      <c r="J588" s="1">
        <f t="shared" si="203"/>
        <v>2</v>
      </c>
      <c r="K588" s="1" t="b">
        <f t="shared" si="204"/>
        <v>1</v>
      </c>
      <c r="Q588" s="1">
        <v>0.81580785126326161</v>
      </c>
      <c r="R588" s="1">
        <f t="shared" si="205"/>
        <v>145</v>
      </c>
    </row>
    <row r="589" spans="1:18" x14ac:dyDescent="0.3">
      <c r="A589" s="1">
        <f t="shared" si="207"/>
        <v>12.37</v>
      </c>
      <c r="B589" s="1">
        <f t="shared" si="207"/>
        <v>0.94</v>
      </c>
      <c r="C589" s="1">
        <f t="shared" si="207"/>
        <v>1.98</v>
      </c>
      <c r="D589" s="1">
        <f t="shared" si="207"/>
        <v>1.95</v>
      </c>
      <c r="E589" s="1">
        <f t="shared" si="207"/>
        <v>1</v>
      </c>
      <c r="F589" s="1">
        <f t="shared" si="207"/>
        <v>59</v>
      </c>
      <c r="G589" s="1">
        <f t="shared" si="200"/>
        <v>26.503162401942696</v>
      </c>
      <c r="H589" s="1">
        <f t="shared" si="201"/>
        <v>2.7951865417554389</v>
      </c>
      <c r="I589" s="1">
        <f t="shared" si="202"/>
        <v>13.575367556927748</v>
      </c>
      <c r="J589" s="1">
        <f t="shared" si="203"/>
        <v>1</v>
      </c>
      <c r="K589" s="1" t="b">
        <f t="shared" si="204"/>
        <v>1</v>
      </c>
      <c r="Q589" s="1">
        <v>0.33569077247859846</v>
      </c>
      <c r="R589" s="1">
        <f t="shared" si="205"/>
        <v>59</v>
      </c>
    </row>
    <row r="590" spans="1:18" x14ac:dyDescent="0.3">
      <c r="A590" s="1">
        <f t="shared" si="207"/>
        <v>13.4</v>
      </c>
      <c r="B590" s="1">
        <f t="shared" si="207"/>
        <v>3.91</v>
      </c>
      <c r="C590" s="1">
        <f t="shared" si="207"/>
        <v>1.8</v>
      </c>
      <c r="D590" s="1">
        <f t="shared" si="207"/>
        <v>7.3</v>
      </c>
      <c r="E590" s="1">
        <f t="shared" si="207"/>
        <v>2</v>
      </c>
      <c r="F590" s="1">
        <f t="shared" si="207"/>
        <v>174</v>
      </c>
      <c r="G590" s="1">
        <f t="shared" si="200"/>
        <v>19.966977104974738</v>
      </c>
      <c r="H590" s="1">
        <f t="shared" si="201"/>
        <v>30.017073413789351</v>
      </c>
      <c r="I590" s="1">
        <f t="shared" si="202"/>
        <v>0.62640264877753737</v>
      </c>
      <c r="J590" s="1">
        <f t="shared" si="203"/>
        <v>2</v>
      </c>
      <c r="K590" s="1" t="b">
        <f t="shared" si="204"/>
        <v>1</v>
      </c>
      <c r="Q590" s="1">
        <v>0.98236888344140216</v>
      </c>
      <c r="R590" s="1">
        <f t="shared" si="205"/>
        <v>174</v>
      </c>
    </row>
    <row r="591" spans="1:18" x14ac:dyDescent="0.3">
      <c r="A591" s="1">
        <f t="shared" si="207"/>
        <v>11.96</v>
      </c>
      <c r="B591" s="1">
        <f t="shared" si="207"/>
        <v>1.0900000000000001</v>
      </c>
      <c r="C591" s="1">
        <f t="shared" si="207"/>
        <v>3.38</v>
      </c>
      <c r="D591" s="1">
        <f t="shared" si="207"/>
        <v>3.21</v>
      </c>
      <c r="E591" s="1">
        <f t="shared" si="207"/>
        <v>1</v>
      </c>
      <c r="F591" s="1">
        <f t="shared" si="207"/>
        <v>74</v>
      </c>
      <c r="G591" s="1">
        <f t="shared" si="200"/>
        <v>23.135220727533767</v>
      </c>
      <c r="H591" s="1">
        <f t="shared" si="201"/>
        <v>5.3589141938000031</v>
      </c>
      <c r="I591" s="1">
        <f t="shared" si="202"/>
        <v>36.067915262717989</v>
      </c>
      <c r="J591" s="1">
        <f t="shared" si="203"/>
        <v>1</v>
      </c>
      <c r="K591" s="1" t="b">
        <f t="shared" si="204"/>
        <v>1</v>
      </c>
      <c r="Q591" s="1">
        <v>0.4174341417883668</v>
      </c>
      <c r="R591" s="1">
        <f t="shared" si="205"/>
        <v>74</v>
      </c>
    </row>
    <row r="592" spans="1:18" x14ac:dyDescent="0.3">
      <c r="A592" s="1">
        <f t="shared" si="207"/>
        <v>12.07</v>
      </c>
      <c r="B592" s="1">
        <f t="shared" si="207"/>
        <v>2.16</v>
      </c>
      <c r="C592" s="1">
        <f t="shared" si="207"/>
        <v>2.6</v>
      </c>
      <c r="D592" s="1">
        <f t="shared" si="207"/>
        <v>2.76</v>
      </c>
      <c r="E592" s="1">
        <f t="shared" si="207"/>
        <v>1</v>
      </c>
      <c r="F592" s="1">
        <f t="shared" si="207"/>
        <v>125</v>
      </c>
      <c r="G592" s="1">
        <f t="shared" si="200"/>
        <v>19.000100095613895</v>
      </c>
      <c r="H592" s="1">
        <f t="shared" si="201"/>
        <v>0.72684691183734762</v>
      </c>
      <c r="I592" s="1">
        <f t="shared" si="202"/>
        <v>16.367620690846113</v>
      </c>
      <c r="J592" s="1">
        <f t="shared" si="203"/>
        <v>1</v>
      </c>
      <c r="K592" s="1" t="b">
        <f t="shared" si="204"/>
        <v>1</v>
      </c>
      <c r="Q592" s="1">
        <v>0.70233328667019379</v>
      </c>
      <c r="R592" s="1">
        <f t="shared" si="205"/>
        <v>125</v>
      </c>
    </row>
    <row r="593" spans="1:18" x14ac:dyDescent="0.3">
      <c r="A593" s="1">
        <f t="shared" si="207"/>
        <v>13.41</v>
      </c>
      <c r="B593" s="1">
        <f t="shared" si="207"/>
        <v>3.84</v>
      </c>
      <c r="C593" s="1">
        <f t="shared" si="207"/>
        <v>2.4500000000000002</v>
      </c>
      <c r="D593" s="1">
        <f t="shared" si="207"/>
        <v>4.28</v>
      </c>
      <c r="E593" s="1">
        <f t="shared" si="207"/>
        <v>0</v>
      </c>
      <c r="F593" s="1">
        <f t="shared" si="207"/>
        <v>41</v>
      </c>
      <c r="G593" s="1">
        <f t="shared" si="200"/>
        <v>10.095022912395283</v>
      </c>
      <c r="H593" s="1">
        <f t="shared" si="201"/>
        <v>9.8758907228034669</v>
      </c>
      <c r="I593" s="1">
        <f t="shared" si="202"/>
        <v>7.0840013064728495</v>
      </c>
      <c r="J593" s="1">
        <f t="shared" si="203"/>
        <v>2</v>
      </c>
      <c r="K593" s="1" t="b">
        <f t="shared" si="204"/>
        <v>0</v>
      </c>
      <c r="Q593" s="1">
        <v>0.23544938096169943</v>
      </c>
      <c r="R593" s="1">
        <f t="shared" si="205"/>
        <v>41</v>
      </c>
    </row>
    <row r="594" spans="1:18" x14ac:dyDescent="0.3">
      <c r="A594" s="1">
        <f t="shared" si="207"/>
        <v>13.05</v>
      </c>
      <c r="B594" s="1">
        <f t="shared" si="207"/>
        <v>1.73</v>
      </c>
      <c r="C594" s="1">
        <f t="shared" si="207"/>
        <v>2.72</v>
      </c>
      <c r="D594" s="1">
        <f t="shared" si="207"/>
        <v>7.2</v>
      </c>
      <c r="E594" s="1">
        <f t="shared" si="207"/>
        <v>0</v>
      </c>
      <c r="F594" s="1">
        <f t="shared" si="207"/>
        <v>50</v>
      </c>
      <c r="G594" s="1">
        <f t="shared" si="200"/>
        <v>4.4490610201758187</v>
      </c>
      <c r="H594" s="1">
        <f t="shared" si="201"/>
        <v>22.910816661169882</v>
      </c>
      <c r="I594" s="1">
        <f t="shared" si="202"/>
        <v>10.955219757059915</v>
      </c>
      <c r="J594" s="1">
        <f t="shared" si="203"/>
        <v>0</v>
      </c>
      <c r="K594" s="1" t="b">
        <f t="shared" si="204"/>
        <v>1</v>
      </c>
      <c r="Q594" s="1">
        <v>0.28170323852063139</v>
      </c>
      <c r="R594" s="1">
        <f t="shared" si="205"/>
        <v>50</v>
      </c>
    </row>
    <row r="595" spans="1:18" x14ac:dyDescent="0.3">
      <c r="J595" s="1" t="s">
        <v>63</v>
      </c>
      <c r="K595" s="1">
        <f>COUNTIF(K565:K594,TRUE)/COUNTA(K565:K594)</f>
        <v>0.83333333333333337</v>
      </c>
    </row>
    <row r="597" spans="1:18" x14ac:dyDescent="0.3">
      <c r="A597" s="1" t="s">
        <v>33</v>
      </c>
      <c r="B597" s="1" t="s">
        <v>40</v>
      </c>
    </row>
    <row r="598" spans="1:18" x14ac:dyDescent="0.3">
      <c r="A598" s="1">
        <f>A564</f>
        <v>30</v>
      </c>
      <c r="B598" s="1">
        <f>COUNTA(G564:I564)+1</f>
        <v>4</v>
      </c>
    </row>
    <row r="599" spans="1:18" x14ac:dyDescent="0.3">
      <c r="A599" s="1">
        <f>-G565</f>
        <v>-5.5911249539553003</v>
      </c>
      <c r="B599" s="1">
        <f>-H565</f>
        <v>-30.202151902305815</v>
      </c>
      <c r="C599" s="1">
        <f>-I565</f>
        <v>-28.425879738648582</v>
      </c>
      <c r="D599" s="1">
        <f>J565</f>
        <v>0</v>
      </c>
    </row>
    <row r="600" spans="1:18" x14ac:dyDescent="0.3">
      <c r="A600" s="1">
        <f t="shared" ref="A600:C600" si="208">-G566</f>
        <v>-0.8284473324151298</v>
      </c>
      <c r="B600" s="1">
        <f t="shared" si="208"/>
        <v>-17.002013335668401</v>
      </c>
      <c r="C600" s="1">
        <f t="shared" si="208"/>
        <v>-10.896148676690979</v>
      </c>
      <c r="D600" s="1">
        <f t="shared" ref="D600:D628" si="209">J566</f>
        <v>0</v>
      </c>
    </row>
    <row r="601" spans="1:18" x14ac:dyDescent="0.3">
      <c r="A601" s="1">
        <f t="shared" ref="A601:C601" si="210">-G567</f>
        <v>-35.983910644009256</v>
      </c>
      <c r="B601" s="1">
        <f t="shared" si="210"/>
        <v>-11.582467226125138</v>
      </c>
      <c r="C601" s="1">
        <f t="shared" si="210"/>
        <v>-5.5447226911049734</v>
      </c>
      <c r="D601" s="1">
        <f t="shared" si="209"/>
        <v>2</v>
      </c>
    </row>
    <row r="602" spans="1:18" x14ac:dyDescent="0.3">
      <c r="A602" s="1">
        <f t="shared" ref="A602:C602" si="211">-G568</f>
        <v>-34.552384738449142</v>
      </c>
      <c r="B602" s="1">
        <f t="shared" si="211"/>
        <v>-4.2107044568108973</v>
      </c>
      <c r="C602" s="1">
        <f t="shared" si="211"/>
        <v>-25.558204225985058</v>
      </c>
      <c r="D602" s="1">
        <f t="shared" si="209"/>
        <v>1</v>
      </c>
    </row>
    <row r="603" spans="1:18" x14ac:dyDescent="0.3">
      <c r="A603" s="1">
        <f t="shared" ref="A603:C603" si="212">-G569</f>
        <v>-36.126674440365576</v>
      </c>
      <c r="B603" s="1">
        <f t="shared" si="212"/>
        <v>-58.664823306619233</v>
      </c>
      <c r="C603" s="1">
        <f t="shared" si="212"/>
        <v>-3.1705037764243835</v>
      </c>
      <c r="D603" s="1">
        <f t="shared" si="209"/>
        <v>2</v>
      </c>
    </row>
    <row r="604" spans="1:18" x14ac:dyDescent="0.3">
      <c r="A604" s="1">
        <f t="shared" ref="A604:C604" si="213">-G570</f>
        <v>-15.501815067828709</v>
      </c>
      <c r="B604" s="1">
        <f t="shared" si="213"/>
        <v>-0.26515358644159748</v>
      </c>
      <c r="C604" s="1">
        <f t="shared" si="213"/>
        <v>-9.6998360929453593</v>
      </c>
      <c r="D604" s="1">
        <f t="shared" si="209"/>
        <v>1</v>
      </c>
    </row>
    <row r="605" spans="1:18" x14ac:dyDescent="0.3">
      <c r="A605" s="1">
        <f t="shared" ref="A605:C605" si="214">-G571</f>
        <v>-21.803908159468016</v>
      </c>
      <c r="B605" s="1">
        <f t="shared" si="214"/>
        <v>-28.25883381032196</v>
      </c>
      <c r="C605" s="1">
        <f t="shared" si="214"/>
        <v>-5.6066013183420855</v>
      </c>
      <c r="D605" s="1">
        <f t="shared" si="209"/>
        <v>2</v>
      </c>
    </row>
    <row r="606" spans="1:18" x14ac:dyDescent="0.3">
      <c r="A606" s="1">
        <f t="shared" ref="A606:C606" si="215">-G572</f>
        <v>-25.233143467794395</v>
      </c>
      <c r="B606" s="1">
        <f t="shared" si="215"/>
        <v>-3.5313091426779311</v>
      </c>
      <c r="C606" s="1">
        <f t="shared" si="215"/>
        <v>-27.808301528311993</v>
      </c>
      <c r="D606" s="1">
        <f t="shared" si="209"/>
        <v>1</v>
      </c>
    </row>
    <row r="607" spans="1:18" x14ac:dyDescent="0.3">
      <c r="A607" s="1">
        <f t="shared" ref="A607:C607" si="216">-G573</f>
        <v>-6.4145907809116558</v>
      </c>
      <c r="B607" s="1">
        <f t="shared" si="216"/>
        <v>-42.268220978116908</v>
      </c>
      <c r="C607" s="1">
        <f t="shared" si="216"/>
        <v>-28.378705619011882</v>
      </c>
      <c r="D607" s="1">
        <f t="shared" si="209"/>
        <v>0</v>
      </c>
    </row>
    <row r="608" spans="1:18" x14ac:dyDescent="0.3">
      <c r="A608" s="1">
        <f t="shared" ref="A608:C608" si="217">-G574</f>
        <v>-24.88792551777642</v>
      </c>
      <c r="B608" s="1">
        <f t="shared" si="217"/>
        <v>-0.75670989833599123</v>
      </c>
      <c r="C608" s="1">
        <f t="shared" si="217"/>
        <v>-10.715536051188192</v>
      </c>
      <c r="D608" s="1">
        <f t="shared" si="209"/>
        <v>1</v>
      </c>
    </row>
    <row r="609" spans="1:4" x14ac:dyDescent="0.3">
      <c r="A609" s="1">
        <f t="shared" ref="A609:C609" si="218">-G575</f>
        <v>-10.095022912395283</v>
      </c>
      <c r="B609" s="1">
        <f t="shared" si="218"/>
        <v>-9.8758907228034669</v>
      </c>
      <c r="C609" s="1">
        <f t="shared" si="218"/>
        <v>-7.0840013064728495</v>
      </c>
      <c r="D609" s="1">
        <f t="shared" si="209"/>
        <v>2</v>
      </c>
    </row>
    <row r="610" spans="1:4" x14ac:dyDescent="0.3">
      <c r="A610" s="1">
        <f t="shared" ref="A610:C610" si="219">-G576</f>
        <v>-0.80411364059924817</v>
      </c>
      <c r="B610" s="1">
        <f t="shared" si="219"/>
        <v>-19.334748181845974</v>
      </c>
      <c r="C610" s="1">
        <f t="shared" si="219"/>
        <v>-16.22680370445671</v>
      </c>
      <c r="D610" s="1">
        <f t="shared" si="209"/>
        <v>0</v>
      </c>
    </row>
    <row r="611" spans="1:4" x14ac:dyDescent="0.3">
      <c r="A611" s="1">
        <f t="shared" ref="A611:C611" si="220">-G577</f>
        <v>-22.59855011859101</v>
      </c>
      <c r="B611" s="1">
        <f t="shared" si="220"/>
        <v>-1.4387692829525551</v>
      </c>
      <c r="C611" s="1">
        <f t="shared" si="220"/>
        <v>-10.65122049781133</v>
      </c>
      <c r="D611" s="1">
        <f t="shared" si="209"/>
        <v>1</v>
      </c>
    </row>
    <row r="612" spans="1:4" x14ac:dyDescent="0.3">
      <c r="A612" s="1">
        <f t="shared" ref="A612:C612" si="221">-G578</f>
        <v>-3.8979845253924843</v>
      </c>
      <c r="B612" s="1">
        <f t="shared" si="221"/>
        <v>-5.7154430600381758</v>
      </c>
      <c r="C612" s="1">
        <f t="shared" si="221"/>
        <v>-11.119873176711922</v>
      </c>
      <c r="D612" s="1">
        <f t="shared" si="209"/>
        <v>0</v>
      </c>
    </row>
    <row r="613" spans="1:4" x14ac:dyDescent="0.3">
      <c r="A613" s="1">
        <f t="shared" ref="A613:C613" si="222">-G579</f>
        <v>-6.6601354496217047</v>
      </c>
      <c r="B613" s="1">
        <f t="shared" si="222"/>
        <v>-2.8924193017743942</v>
      </c>
      <c r="C613" s="1">
        <f t="shared" si="222"/>
        <v>-9.7089611828094142</v>
      </c>
      <c r="D613" s="1">
        <f t="shared" si="209"/>
        <v>1</v>
      </c>
    </row>
    <row r="614" spans="1:4" x14ac:dyDescent="0.3">
      <c r="A614" s="1">
        <f t="shared" ref="A614:C614" si="223">-G580</f>
        <v>-39.263935218382507</v>
      </c>
      <c r="B614" s="1">
        <f t="shared" si="223"/>
        <v>-66.135863711391451</v>
      </c>
      <c r="C614" s="1">
        <f t="shared" si="223"/>
        <v>-2.2906550098168044</v>
      </c>
      <c r="D614" s="1">
        <f t="shared" si="209"/>
        <v>2</v>
      </c>
    </row>
    <row r="615" spans="1:4" x14ac:dyDescent="0.3">
      <c r="A615" s="1">
        <f t="shared" ref="A615:C615" si="224">-G581</f>
        <v>-7.0176640661264305</v>
      </c>
      <c r="B615" s="1">
        <f t="shared" si="224"/>
        <v>-2.2626622850633638</v>
      </c>
      <c r="C615" s="1">
        <f t="shared" si="224"/>
        <v>-10.371920377726905</v>
      </c>
      <c r="D615" s="1">
        <f t="shared" si="209"/>
        <v>1</v>
      </c>
    </row>
    <row r="616" spans="1:4" x14ac:dyDescent="0.3">
      <c r="A616" s="1">
        <f t="shared" ref="A616:C616" si="225">-G582</f>
        <v>-0.68326513371951225</v>
      </c>
      <c r="B616" s="1">
        <f t="shared" si="225"/>
        <v>-15.513282016585475</v>
      </c>
      <c r="C616" s="1">
        <f t="shared" si="225"/>
        <v>-10.929730316319345</v>
      </c>
      <c r="D616" s="1">
        <f t="shared" si="209"/>
        <v>0</v>
      </c>
    </row>
    <row r="617" spans="1:4" x14ac:dyDescent="0.3">
      <c r="A617" s="1">
        <f t="shared" ref="A617:C617" si="226">-G583</f>
        <v>-37.81282633757597</v>
      </c>
      <c r="B617" s="1">
        <f t="shared" si="226"/>
        <v>-55.770873734506083</v>
      </c>
      <c r="C617" s="1">
        <f t="shared" si="226"/>
        <v>-1.6431057889601908</v>
      </c>
      <c r="D617" s="1">
        <f t="shared" si="209"/>
        <v>2</v>
      </c>
    </row>
    <row r="618" spans="1:4" x14ac:dyDescent="0.3">
      <c r="A618" s="1">
        <f t="shared" ref="A618:C618" si="227">-G584</f>
        <v>-25.705377412661928</v>
      </c>
      <c r="B618" s="1">
        <f t="shared" si="227"/>
        <v>-17.532026961486267</v>
      </c>
      <c r="C618" s="1">
        <f t="shared" si="227"/>
        <v>-5.5876914923331773</v>
      </c>
      <c r="D618" s="1">
        <f t="shared" si="209"/>
        <v>2</v>
      </c>
    </row>
    <row r="619" spans="1:4" x14ac:dyDescent="0.3">
      <c r="A619" s="1">
        <f t="shared" ref="A619:C619" si="228">-G585</f>
        <v>-12.371012771187814</v>
      </c>
      <c r="B619" s="1">
        <f t="shared" si="228"/>
        <v>-7.3619554456964131</v>
      </c>
      <c r="C619" s="1">
        <f t="shared" si="228"/>
        <v>-6.2591408124688712</v>
      </c>
      <c r="D619" s="1">
        <f t="shared" si="209"/>
        <v>2</v>
      </c>
    </row>
    <row r="620" spans="1:4" x14ac:dyDescent="0.3">
      <c r="A620" s="1">
        <f t="shared" ref="A620:C620" si="229">-G586</f>
        <v>-0.68326513371951225</v>
      </c>
      <c r="B620" s="1">
        <f t="shared" si="229"/>
        <v>-15.513282016585475</v>
      </c>
      <c r="C620" s="1">
        <f t="shared" si="229"/>
        <v>-10.929730316319345</v>
      </c>
      <c r="D620" s="1">
        <f t="shared" si="209"/>
        <v>0</v>
      </c>
    </row>
    <row r="621" spans="1:4" x14ac:dyDescent="0.3">
      <c r="A621" s="1">
        <f t="shared" ref="A621:C621" si="230">-G587</f>
        <v>-2.40574570464885</v>
      </c>
      <c r="B621" s="1">
        <f t="shared" si="230"/>
        <v>-6.7101343650670096</v>
      </c>
      <c r="C621" s="1">
        <f t="shared" si="230"/>
        <v>-10.830580508629684</v>
      </c>
      <c r="D621" s="1">
        <f t="shared" si="209"/>
        <v>0</v>
      </c>
    </row>
    <row r="622" spans="1:4" x14ac:dyDescent="0.3">
      <c r="A622" s="1">
        <f t="shared" ref="A622:C622" si="231">-G588</f>
        <v>-24.296257937260901</v>
      </c>
      <c r="B622" s="1">
        <f t="shared" si="231"/>
        <v>-8.3113431013021462</v>
      </c>
      <c r="C622" s="1">
        <f t="shared" si="231"/>
        <v>-2.5101723880954978</v>
      </c>
      <c r="D622" s="1">
        <f t="shared" si="209"/>
        <v>2</v>
      </c>
    </row>
    <row r="623" spans="1:4" x14ac:dyDescent="0.3">
      <c r="A623" s="1">
        <f t="shared" ref="A623:C623" si="232">-G589</f>
        <v>-26.503162401942696</v>
      </c>
      <c r="B623" s="1">
        <f t="shared" si="232"/>
        <v>-2.7951865417554389</v>
      </c>
      <c r="C623" s="1">
        <f t="shared" si="232"/>
        <v>-13.575367556927748</v>
      </c>
      <c r="D623" s="1">
        <f t="shared" si="209"/>
        <v>1</v>
      </c>
    </row>
    <row r="624" spans="1:4" x14ac:dyDescent="0.3">
      <c r="A624" s="1">
        <f t="shared" ref="A624:C624" si="233">-G590</f>
        <v>-19.966977104974738</v>
      </c>
      <c r="B624" s="1">
        <f t="shared" si="233"/>
        <v>-30.017073413789351</v>
      </c>
      <c r="C624" s="1">
        <f t="shared" si="233"/>
        <v>-0.62640264877753737</v>
      </c>
      <c r="D624" s="1">
        <f t="shared" si="209"/>
        <v>2</v>
      </c>
    </row>
    <row r="625" spans="1:4" x14ac:dyDescent="0.3">
      <c r="A625" s="1">
        <f t="shared" ref="A625:C625" si="234">-G591</f>
        <v>-23.135220727533767</v>
      </c>
      <c r="B625" s="1">
        <f t="shared" si="234"/>
        <v>-5.3589141938000031</v>
      </c>
      <c r="C625" s="1">
        <f t="shared" si="234"/>
        <v>-36.067915262717989</v>
      </c>
      <c r="D625" s="1">
        <f t="shared" si="209"/>
        <v>1</v>
      </c>
    </row>
    <row r="626" spans="1:4" x14ac:dyDescent="0.3">
      <c r="A626" s="1">
        <f t="shared" ref="A626:C626" si="235">-G592</f>
        <v>-19.000100095613895</v>
      </c>
      <c r="B626" s="1">
        <f t="shared" si="235"/>
        <v>-0.72684691183734762</v>
      </c>
      <c r="C626" s="1">
        <f t="shared" si="235"/>
        <v>-16.367620690846113</v>
      </c>
      <c r="D626" s="1">
        <f t="shared" si="209"/>
        <v>1</v>
      </c>
    </row>
    <row r="627" spans="1:4" x14ac:dyDescent="0.3">
      <c r="A627" s="1">
        <f t="shared" ref="A627:C627" si="236">-G593</f>
        <v>-10.095022912395283</v>
      </c>
      <c r="B627" s="1">
        <f t="shared" si="236"/>
        <v>-9.8758907228034669</v>
      </c>
      <c r="C627" s="1">
        <f t="shared" si="236"/>
        <v>-7.0840013064728495</v>
      </c>
      <c r="D627" s="1">
        <f t="shared" si="209"/>
        <v>2</v>
      </c>
    </row>
    <row r="628" spans="1:4" x14ac:dyDescent="0.3">
      <c r="A628" s="1">
        <f t="shared" ref="A628:C628" si="237">-G594</f>
        <v>-4.4490610201758187</v>
      </c>
      <c r="B628" s="1">
        <f t="shared" si="237"/>
        <v>-22.910816661169882</v>
      </c>
      <c r="C628" s="1">
        <f t="shared" si="237"/>
        <v>-10.955219757059915</v>
      </c>
      <c r="D628" s="1">
        <f t="shared" si="209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4" x14ac:dyDescent="0.3"/>
  <cols>
    <col min="1" max="16384" width="8.796875" style="1"/>
  </cols>
  <sheetData>
    <row r="1" spans="1:3" x14ac:dyDescent="0.3">
      <c r="A1" s="1" t="s">
        <v>64</v>
      </c>
      <c r="B1" s="1" t="s">
        <v>65</v>
      </c>
      <c r="C1" s="1" t="s">
        <v>66</v>
      </c>
    </row>
    <row r="2" spans="1:3" x14ac:dyDescent="0.3">
      <c r="A2" s="1" t="s">
        <v>3</v>
      </c>
    </row>
    <row r="3" spans="1:3" x14ac:dyDescent="0.3">
      <c r="A3" s="1">
        <f>COUNTA(A4:A7)</f>
        <v>4</v>
      </c>
      <c r="B3" s="1">
        <v>2</v>
      </c>
    </row>
    <row r="4" spans="1:3" x14ac:dyDescent="0.3">
      <c r="A4" s="1">
        <v>0</v>
      </c>
      <c r="B4" s="1">
        <v>0</v>
      </c>
      <c r="C4" s="1">
        <f>IF(_xlfn.XOR(A4,B4), 1, 0)</f>
        <v>0</v>
      </c>
    </row>
    <row r="5" spans="1:3" x14ac:dyDescent="0.3">
      <c r="A5" s="1">
        <v>0</v>
      </c>
      <c r="B5" s="1">
        <v>1</v>
      </c>
      <c r="C5" s="1">
        <f>IF(_xlfn.XOR(A5,B5), 1, 0)</f>
        <v>1</v>
      </c>
    </row>
    <row r="6" spans="1:3" x14ac:dyDescent="0.3">
      <c r="A6" s="1">
        <v>1</v>
      </c>
      <c r="B6" s="1">
        <v>0</v>
      </c>
      <c r="C6" s="1">
        <f>IF(_xlfn.XOR(A6,B6), 1, 0)</f>
        <v>1</v>
      </c>
    </row>
    <row r="7" spans="1:3" x14ac:dyDescent="0.3">
      <c r="A7" s="1">
        <v>1</v>
      </c>
      <c r="B7" s="1">
        <v>1</v>
      </c>
      <c r="C7" s="1">
        <f>IF(_xlfn.XOR(A7,B7), 1, 0)</f>
        <v>0</v>
      </c>
    </row>
    <row r="9" spans="1:3" x14ac:dyDescent="0.3">
      <c r="A9" s="1" t="s">
        <v>27</v>
      </c>
      <c r="B9" s="1" t="s">
        <v>67</v>
      </c>
    </row>
    <row r="10" spans="1:3" x14ac:dyDescent="0.3">
      <c r="A10" s="1">
        <f>COUNTA(A11:A14)</f>
        <v>4</v>
      </c>
      <c r="B10" s="1">
        <v>1</v>
      </c>
    </row>
    <row r="11" spans="1:3" x14ac:dyDescent="0.3">
      <c r="A11" s="1">
        <f>C4</f>
        <v>0</v>
      </c>
    </row>
    <row r="12" spans="1:3" x14ac:dyDescent="0.3">
      <c r="A12" s="1">
        <f>C5</f>
        <v>1</v>
      </c>
    </row>
    <row r="13" spans="1:3" x14ac:dyDescent="0.3">
      <c r="A13" s="1">
        <f>C6</f>
        <v>1</v>
      </c>
    </row>
    <row r="14" spans="1:3" x14ac:dyDescent="0.3">
      <c r="A14" s="1">
        <f>C7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E1" sqref="E1:E30"/>
    </sheetView>
  </sheetViews>
  <sheetFormatPr defaultRowHeight="14.4" x14ac:dyDescent="0.3"/>
  <cols>
    <col min="1" max="16384" width="8.796875" style="1"/>
  </cols>
  <sheetData>
    <row r="1" spans="1:10" x14ac:dyDescent="0.3">
      <c r="A1" s="1">
        <f t="shared" ref="A1:J1" ca="1" si="0">RAND()</f>
        <v>0.77080976308796478</v>
      </c>
      <c r="B1" s="1">
        <f t="shared" ca="1" si="0"/>
        <v>0.12499353068998509</v>
      </c>
      <c r="C1" s="1">
        <f t="shared" ca="1" si="0"/>
        <v>9.1092714652950324E-2</v>
      </c>
      <c r="D1" s="1">
        <f t="shared" ca="1" si="0"/>
        <v>0.42892495770703876</v>
      </c>
      <c r="E1" s="1">
        <f t="shared" ca="1" si="0"/>
        <v>0.15272652709796164</v>
      </c>
      <c r="F1" s="1">
        <f t="shared" ca="1" si="0"/>
        <v>0.9367644268317783</v>
      </c>
      <c r="G1" s="1">
        <f t="shared" ca="1" si="0"/>
        <v>0.65840931121222479</v>
      </c>
      <c r="H1" s="1">
        <f t="shared" ca="1" si="0"/>
        <v>0.46373891854918237</v>
      </c>
      <c r="I1" s="1">
        <f t="shared" ca="1" si="0"/>
        <v>0.87707152150517731</v>
      </c>
      <c r="J1" s="1">
        <f t="shared" ca="1" si="0"/>
        <v>2.2632696554208964E-2</v>
      </c>
    </row>
    <row r="2" spans="1:10" x14ac:dyDescent="0.3">
      <c r="A2" s="1">
        <f t="shared" ref="A2:J27" ca="1" si="1">RAND()</f>
        <v>0.13771147105134973</v>
      </c>
      <c r="B2" s="1">
        <f t="shared" ca="1" si="1"/>
        <v>0.55193461019474344</v>
      </c>
      <c r="C2" s="1">
        <f t="shared" ca="1" si="1"/>
        <v>0.47116078194639877</v>
      </c>
      <c r="D2" s="1">
        <f t="shared" ca="1" si="1"/>
        <v>0.81852849242032033</v>
      </c>
      <c r="E2" s="1">
        <f t="shared" ca="1" si="1"/>
        <v>0.9054817941665616</v>
      </c>
      <c r="F2" s="1">
        <f t="shared" ca="1" si="1"/>
        <v>0.20704294511285171</v>
      </c>
      <c r="G2" s="1">
        <f t="shared" ca="1" si="1"/>
        <v>0.54001490013506603</v>
      </c>
      <c r="H2" s="1">
        <f t="shared" ca="1" si="1"/>
        <v>0.53868081995599548</v>
      </c>
      <c r="I2" s="1">
        <f t="shared" ca="1" si="1"/>
        <v>0.34413187105618592</v>
      </c>
      <c r="J2" s="1">
        <f t="shared" ca="1" si="1"/>
        <v>0.93176963994045869</v>
      </c>
    </row>
    <row r="3" spans="1:10" x14ac:dyDescent="0.3">
      <c r="A3" s="1">
        <f t="shared" ca="1" si="1"/>
        <v>0.66202480839766964</v>
      </c>
      <c r="B3" s="1">
        <f t="shared" ca="1" si="1"/>
        <v>0.5673877173226527</v>
      </c>
      <c r="C3" s="1">
        <f t="shared" ca="1" si="1"/>
        <v>0.71559728531483935</v>
      </c>
      <c r="D3" s="1">
        <f t="shared" ca="1" si="1"/>
        <v>6.4342938375748004E-2</v>
      </c>
      <c r="E3" s="1">
        <f t="shared" ca="1" si="1"/>
        <v>0.75706629933460101</v>
      </c>
      <c r="F3" s="1">
        <f t="shared" ca="1" si="1"/>
        <v>0.4871136984680926</v>
      </c>
      <c r="G3" s="1">
        <f t="shared" ca="1" si="1"/>
        <v>0.59187454320065291</v>
      </c>
      <c r="H3" s="1">
        <f t="shared" ca="1" si="1"/>
        <v>0.23381680512767844</v>
      </c>
      <c r="I3" s="1">
        <f t="shared" ca="1" si="1"/>
        <v>0.14167306611356589</v>
      </c>
      <c r="J3" s="1">
        <f t="shared" ca="1" si="1"/>
        <v>0.86795652941102364</v>
      </c>
    </row>
    <row r="4" spans="1:10" x14ac:dyDescent="0.3">
      <c r="A4" s="1">
        <f t="shared" ca="1" si="1"/>
        <v>0.68770523545497353</v>
      </c>
      <c r="B4" s="1">
        <f t="shared" ca="1" si="1"/>
        <v>0.53628117399020547</v>
      </c>
      <c r="C4" s="1">
        <f t="shared" ca="1" si="1"/>
        <v>0.87195172504348395</v>
      </c>
      <c r="D4" s="1">
        <f t="shared" ca="1" si="1"/>
        <v>0.1351294536353399</v>
      </c>
      <c r="E4" s="1">
        <f t="shared" ca="1" si="1"/>
        <v>0.49038689158352844</v>
      </c>
      <c r="F4" s="1">
        <f t="shared" ca="1" si="1"/>
        <v>0.12772313856547435</v>
      </c>
      <c r="G4" s="1">
        <f t="shared" ca="1" si="1"/>
        <v>0.90640227085602498</v>
      </c>
      <c r="H4" s="1">
        <f t="shared" ca="1" si="1"/>
        <v>1.9519035232159032E-2</v>
      </c>
      <c r="I4" s="1">
        <f t="shared" ca="1" si="1"/>
        <v>0.91984324523167826</v>
      </c>
      <c r="J4" s="1">
        <f t="shared" ca="1" si="1"/>
        <v>0.38453565431233827</v>
      </c>
    </row>
    <row r="5" spans="1:10" x14ac:dyDescent="0.3">
      <c r="A5" s="1">
        <f t="shared" ca="1" si="1"/>
        <v>4.4257920980797616E-2</v>
      </c>
      <c r="B5" s="1">
        <f t="shared" ca="1" si="1"/>
        <v>0.64728626093228525</v>
      </c>
      <c r="C5" s="1">
        <f t="shared" ca="1" si="1"/>
        <v>0.79659467055066269</v>
      </c>
      <c r="D5" s="1">
        <f t="shared" ca="1" si="1"/>
        <v>4.637259077994571E-2</v>
      </c>
      <c r="E5" s="1">
        <f t="shared" ca="1" si="1"/>
        <v>0.96843803582105525</v>
      </c>
      <c r="F5" s="1">
        <f t="shared" ca="1" si="1"/>
        <v>6.4538907604237417E-2</v>
      </c>
      <c r="G5" s="1">
        <f t="shared" ca="1" si="1"/>
        <v>0.5044723595970716</v>
      </c>
      <c r="H5" s="1">
        <f t="shared" ca="1" si="1"/>
        <v>0.71135496204700532</v>
      </c>
      <c r="I5" s="1">
        <f t="shared" ca="1" si="1"/>
        <v>0.51159525199652711</v>
      </c>
      <c r="J5" s="1">
        <f t="shared" ca="1" si="1"/>
        <v>0.54442109369333136</v>
      </c>
    </row>
    <row r="6" spans="1:10" x14ac:dyDescent="0.3">
      <c r="A6" s="1">
        <f t="shared" ca="1" si="1"/>
        <v>0.59528991426586964</v>
      </c>
      <c r="B6" s="1">
        <f t="shared" ca="1" si="1"/>
        <v>0.26362208857549874</v>
      </c>
      <c r="C6" s="1">
        <f t="shared" ca="1" si="1"/>
        <v>0.98076845103209809</v>
      </c>
      <c r="D6" s="1">
        <f t="shared" ca="1" si="1"/>
        <v>0.74260594000750746</v>
      </c>
      <c r="E6" s="1">
        <f t="shared" ca="1" si="1"/>
        <v>0.89196214775961358</v>
      </c>
      <c r="F6" s="1">
        <f t="shared" ca="1" si="1"/>
        <v>0.49838096767717555</v>
      </c>
      <c r="G6" s="1">
        <f t="shared" ca="1" si="1"/>
        <v>0.56203229735175253</v>
      </c>
      <c r="H6" s="1">
        <f t="shared" ca="1" si="1"/>
        <v>0.74289808508518862</v>
      </c>
      <c r="I6" s="1">
        <f t="shared" ca="1" si="1"/>
        <v>0.2290624234820966</v>
      </c>
      <c r="J6" s="1">
        <f t="shared" ca="1" si="1"/>
        <v>0.99717417405264142</v>
      </c>
    </row>
    <row r="7" spans="1:10" x14ac:dyDescent="0.3">
      <c r="A7" s="1">
        <f t="shared" ca="1" si="1"/>
        <v>0.61714861446209457</v>
      </c>
      <c r="B7" s="1">
        <f t="shared" ca="1" si="1"/>
        <v>0.2519646907878561</v>
      </c>
      <c r="C7" s="1">
        <f t="shared" ca="1" si="1"/>
        <v>0.63151198801939812</v>
      </c>
      <c r="D7" s="1">
        <f t="shared" ca="1" si="1"/>
        <v>0.6717453266168103</v>
      </c>
      <c r="E7" s="1">
        <f t="shared" ca="1" si="1"/>
        <v>0.94964063622003292</v>
      </c>
      <c r="F7" s="1">
        <f t="shared" ca="1" si="1"/>
        <v>0.35448305148178505</v>
      </c>
      <c r="G7" s="1">
        <f t="shared" ca="1" si="1"/>
        <v>0.76202199609462085</v>
      </c>
      <c r="H7" s="1">
        <f t="shared" ca="1" si="1"/>
        <v>0.57376206462828194</v>
      </c>
      <c r="I7" s="1">
        <f t="shared" ca="1" si="1"/>
        <v>0.6273140751853461</v>
      </c>
      <c r="J7" s="1">
        <f t="shared" ca="1" si="1"/>
        <v>0.82115345261248418</v>
      </c>
    </row>
    <row r="8" spans="1:10" x14ac:dyDescent="0.3">
      <c r="A8" s="1">
        <f t="shared" ca="1" si="1"/>
        <v>0.47634073641492591</v>
      </c>
      <c r="B8" s="1">
        <f t="shared" ca="1" si="1"/>
        <v>0.74516359126608367</v>
      </c>
      <c r="C8" s="1">
        <f t="shared" ca="1" si="1"/>
        <v>0.62650561227069701</v>
      </c>
      <c r="D8" s="1">
        <f t="shared" ca="1" si="1"/>
        <v>0.33457007146690865</v>
      </c>
      <c r="E8" s="1">
        <f t="shared" ca="1" si="1"/>
        <v>3.7713561752217295E-4</v>
      </c>
      <c r="F8" s="1">
        <f t="shared" ca="1" si="1"/>
        <v>0.71319391046022795</v>
      </c>
      <c r="G8" s="1">
        <f t="shared" ca="1" si="1"/>
        <v>0.2388614423729527</v>
      </c>
      <c r="H8" s="1">
        <f t="shared" ca="1" si="1"/>
        <v>0.40417709506978339</v>
      </c>
      <c r="I8" s="1">
        <f t="shared" ca="1" si="1"/>
        <v>0.72357574216682163</v>
      </c>
      <c r="J8" s="1">
        <f t="shared" ca="1" si="1"/>
        <v>0.2586266969101445</v>
      </c>
    </row>
    <row r="9" spans="1:10" x14ac:dyDescent="0.3">
      <c r="A9" s="1">
        <f t="shared" ca="1" si="1"/>
        <v>0.61115798635002772</v>
      </c>
      <c r="B9" s="1">
        <f t="shared" ca="1" si="1"/>
        <v>0.4353148743749643</v>
      </c>
      <c r="C9" s="1">
        <f t="shared" ca="1" si="1"/>
        <v>0.97801410469324479</v>
      </c>
      <c r="D9" s="1">
        <f t="shared" ca="1" si="1"/>
        <v>0.58300328583665251</v>
      </c>
      <c r="E9" s="1">
        <f t="shared" ca="1" si="1"/>
        <v>0.20429936634361823</v>
      </c>
      <c r="F9" s="1">
        <f t="shared" ca="1" si="1"/>
        <v>0.85013555882459257</v>
      </c>
      <c r="G9" s="1">
        <f t="shared" ca="1" si="1"/>
        <v>0.34520664364502007</v>
      </c>
      <c r="H9" s="1">
        <f t="shared" ca="1" si="1"/>
        <v>0.76326969563562264</v>
      </c>
      <c r="I9" s="1">
        <f t="shared" ca="1" si="1"/>
        <v>0.98181066136895623</v>
      </c>
      <c r="J9" s="1">
        <f t="shared" ca="1" si="1"/>
        <v>0.86151781082399082</v>
      </c>
    </row>
    <row r="10" spans="1:10" x14ac:dyDescent="0.3">
      <c r="A10" s="1">
        <f t="shared" ca="1" si="1"/>
        <v>0.15474710636964739</v>
      </c>
      <c r="B10" s="1">
        <f t="shared" ca="1" si="1"/>
        <v>0.53575532689540573</v>
      </c>
      <c r="C10" s="1">
        <f t="shared" ca="1" si="1"/>
        <v>0.47291923871767183</v>
      </c>
      <c r="D10" s="1">
        <f t="shared" ca="1" si="1"/>
        <v>0.77161899989537064</v>
      </c>
      <c r="E10" s="1">
        <f t="shared" ca="1" si="1"/>
        <v>0.17740406631399142</v>
      </c>
      <c r="F10" s="1">
        <f t="shared" ca="1" si="1"/>
        <v>0.97044293665482806</v>
      </c>
      <c r="G10" s="1">
        <f t="shared" ca="1" si="1"/>
        <v>0.55944335301090231</v>
      </c>
      <c r="H10" s="1">
        <f t="shared" ca="1" si="1"/>
        <v>0.39669319195160857</v>
      </c>
      <c r="I10" s="1">
        <f t="shared" ca="1" si="1"/>
        <v>0.12831010113940478</v>
      </c>
      <c r="J10" s="1">
        <f t="shared" ca="1" si="1"/>
        <v>0.70076477770682677</v>
      </c>
    </row>
    <row r="11" spans="1:10" x14ac:dyDescent="0.3">
      <c r="A11" s="1">
        <f t="shared" ca="1" si="1"/>
        <v>0.37059241651249319</v>
      </c>
      <c r="B11" s="1">
        <f t="shared" ca="1" si="1"/>
        <v>0.15754776042248164</v>
      </c>
      <c r="C11" s="1">
        <f t="shared" ca="1" si="1"/>
        <v>0.86439739994018372</v>
      </c>
      <c r="D11" s="1">
        <f t="shared" ca="1" si="1"/>
        <v>0.19832921024874262</v>
      </c>
      <c r="E11" s="1">
        <f t="shared" ca="1" si="1"/>
        <v>0.6645295285486974</v>
      </c>
      <c r="F11" s="1">
        <f t="shared" ca="1" si="1"/>
        <v>0.23243141998179606</v>
      </c>
      <c r="G11" s="1">
        <f t="shared" ca="1" si="1"/>
        <v>7.0498268345483339E-2</v>
      </c>
      <c r="H11" s="1">
        <f t="shared" ca="1" si="1"/>
        <v>0.93481026302376624</v>
      </c>
      <c r="I11" s="1">
        <f t="shared" ca="1" si="1"/>
        <v>0.66486080557385874</v>
      </c>
      <c r="J11" s="1">
        <f t="shared" ca="1" si="1"/>
        <v>0.98446541232832807</v>
      </c>
    </row>
    <row r="12" spans="1:10" x14ac:dyDescent="0.3">
      <c r="A12" s="1">
        <f t="shared" ca="1" si="1"/>
        <v>0.75635844560394272</v>
      </c>
      <c r="B12" s="1">
        <f t="shared" ca="1" si="1"/>
        <v>0.88706315101968414</v>
      </c>
      <c r="C12" s="1">
        <f t="shared" ca="1" si="1"/>
        <v>0.57577799164843546</v>
      </c>
      <c r="D12" s="1">
        <f t="shared" ca="1" si="1"/>
        <v>0.38636083934306786</v>
      </c>
      <c r="E12" s="1">
        <f t="shared" ca="1" si="1"/>
        <v>0.1548544427365407</v>
      </c>
      <c r="F12" s="1">
        <f t="shared" ca="1" si="1"/>
        <v>0.20994805732424471</v>
      </c>
      <c r="G12" s="1">
        <f t="shared" ca="1" si="1"/>
        <v>0.59657868794096192</v>
      </c>
      <c r="H12" s="1">
        <f t="shared" ca="1" si="1"/>
        <v>0.16501269622402015</v>
      </c>
      <c r="I12" s="1">
        <f t="shared" ca="1" si="1"/>
        <v>0.10970344387504261</v>
      </c>
      <c r="J12" s="1">
        <f t="shared" ca="1" si="1"/>
        <v>0.45339837604069566</v>
      </c>
    </row>
    <row r="13" spans="1:10" x14ac:dyDescent="0.3">
      <c r="A13" s="1">
        <f t="shared" ca="1" si="1"/>
        <v>0.66241163463670183</v>
      </c>
      <c r="B13" s="1">
        <f t="shared" ca="1" si="1"/>
        <v>0.20049169927097055</v>
      </c>
      <c r="C13" s="1">
        <f t="shared" ca="1" si="1"/>
        <v>0.30687431382529318</v>
      </c>
      <c r="D13" s="1">
        <f t="shared" ca="1" si="1"/>
        <v>0.915161693798624</v>
      </c>
      <c r="E13" s="1">
        <f t="shared" ca="1" si="1"/>
        <v>0.48029735900533188</v>
      </c>
      <c r="F13" s="1">
        <f t="shared" ca="1" si="1"/>
        <v>0.43636647778140758</v>
      </c>
      <c r="G13" s="1">
        <f t="shared" ca="1" si="1"/>
        <v>6.5364966609352315E-2</v>
      </c>
      <c r="H13" s="1">
        <f t="shared" ca="1" si="1"/>
        <v>0.79285762683810823</v>
      </c>
      <c r="I13" s="1">
        <f t="shared" ca="1" si="1"/>
        <v>4.5620326129860556E-2</v>
      </c>
      <c r="J13" s="1">
        <f t="shared" ca="1" si="1"/>
        <v>0.59279159401045889</v>
      </c>
    </row>
    <row r="14" spans="1:10" x14ac:dyDescent="0.3">
      <c r="A14" s="1">
        <f t="shared" ca="1" si="1"/>
        <v>0.12635107948564861</v>
      </c>
      <c r="B14" s="1">
        <f t="shared" ca="1" si="1"/>
        <v>0.89007721480863011</v>
      </c>
      <c r="C14" s="1">
        <f t="shared" ca="1" si="1"/>
        <v>0.9426963145230437</v>
      </c>
      <c r="D14" s="1">
        <f t="shared" ca="1" si="1"/>
        <v>0.91183793601981022</v>
      </c>
      <c r="E14" s="1">
        <f t="shared" ca="1" si="1"/>
        <v>0.50195130244887942</v>
      </c>
      <c r="F14" s="1">
        <f t="shared" ca="1" si="1"/>
        <v>0.86787124626854306</v>
      </c>
      <c r="G14" s="1">
        <f t="shared" ca="1" si="1"/>
        <v>0.44799022963738921</v>
      </c>
      <c r="H14" s="1">
        <f t="shared" ca="1" si="1"/>
        <v>0.25095157257671841</v>
      </c>
      <c r="I14" s="1">
        <f t="shared" ca="1" si="1"/>
        <v>0.3918812579159856</v>
      </c>
      <c r="J14" s="1">
        <f t="shared" ca="1" si="1"/>
        <v>0.36196829133574182</v>
      </c>
    </row>
    <row r="15" spans="1:10" x14ac:dyDescent="0.3">
      <c r="A15" s="1">
        <f t="shared" ca="1" si="1"/>
        <v>0.84142236621685051</v>
      </c>
      <c r="B15" s="1">
        <f t="shared" ca="1" si="1"/>
        <v>7.0754657325111325E-2</v>
      </c>
      <c r="C15" s="1">
        <f t="shared" ca="1" si="1"/>
        <v>0.88727043643624282</v>
      </c>
      <c r="D15" s="1">
        <f t="shared" ca="1" si="1"/>
        <v>0.29355146469331972</v>
      </c>
      <c r="E15" s="1">
        <f t="shared" ca="1" si="1"/>
        <v>9.202778945163459E-2</v>
      </c>
      <c r="F15" s="1">
        <f t="shared" ca="1" si="1"/>
        <v>0.55430344141016408</v>
      </c>
      <c r="G15" s="1">
        <f t="shared" ca="1" si="1"/>
        <v>0.59935867993330694</v>
      </c>
      <c r="H15" s="1">
        <f t="shared" ca="1" si="1"/>
        <v>0.7016695451700431</v>
      </c>
      <c r="I15" s="1">
        <f t="shared" ca="1" si="1"/>
        <v>0.49591572471564815</v>
      </c>
      <c r="J15" s="1">
        <f t="shared" ca="1" si="1"/>
        <v>0.10288637604813911</v>
      </c>
    </row>
    <row r="16" spans="1:10" x14ac:dyDescent="0.3">
      <c r="A16" s="1">
        <f t="shared" ca="1" si="1"/>
        <v>0.29016622693156258</v>
      </c>
      <c r="B16" s="1">
        <f t="shared" ca="1" si="1"/>
        <v>0.95965610211400687</v>
      </c>
      <c r="C16" s="1">
        <f t="shared" ca="1" si="1"/>
        <v>0.76513740113243212</v>
      </c>
      <c r="D16" s="1">
        <f t="shared" ca="1" si="1"/>
        <v>0.88365305827355722</v>
      </c>
      <c r="E16" s="1">
        <f t="shared" ca="1" si="1"/>
        <v>0.23647973200944616</v>
      </c>
      <c r="F16" s="1">
        <f t="shared" ca="1" si="1"/>
        <v>0.53468085875074756</v>
      </c>
      <c r="G16" s="1">
        <f t="shared" ca="1" si="1"/>
        <v>0.97629191375469926</v>
      </c>
      <c r="H16" s="1">
        <f t="shared" ca="1" si="1"/>
        <v>0.60533592956443161</v>
      </c>
      <c r="I16" s="1">
        <f t="shared" ca="1" si="1"/>
        <v>0.41606372034021244</v>
      </c>
      <c r="J16" s="1">
        <f t="shared" ca="1" si="1"/>
        <v>0.8813780172111606</v>
      </c>
    </row>
    <row r="17" spans="1:10" x14ac:dyDescent="0.3">
      <c r="A17" s="1">
        <f t="shared" ca="1" si="1"/>
        <v>0.14029346862746839</v>
      </c>
      <c r="B17" s="1">
        <f t="shared" ca="1" si="1"/>
        <v>0.89426192230286161</v>
      </c>
      <c r="C17" s="1">
        <f t="shared" ca="1" si="1"/>
        <v>0.69869888116993628</v>
      </c>
      <c r="D17" s="1">
        <f t="shared" ca="1" si="1"/>
        <v>0.45881840693247911</v>
      </c>
      <c r="E17" s="1">
        <f t="shared" ca="1" si="1"/>
        <v>0.61565227263536115</v>
      </c>
      <c r="F17" s="1">
        <f t="shared" ca="1" si="1"/>
        <v>0.39144840964908045</v>
      </c>
      <c r="G17" s="1">
        <f t="shared" ca="1" si="1"/>
        <v>0.3826732920351763</v>
      </c>
      <c r="H17" s="1">
        <f t="shared" ca="1" si="1"/>
        <v>0.24503061217608835</v>
      </c>
      <c r="I17" s="1">
        <f t="shared" ca="1" si="1"/>
        <v>0.33286534491541098</v>
      </c>
      <c r="J17" s="1">
        <f t="shared" ca="1" si="1"/>
        <v>0.56527214432697137</v>
      </c>
    </row>
    <row r="18" spans="1:10" x14ac:dyDescent="0.3">
      <c r="A18" s="1">
        <f t="shared" ca="1" si="1"/>
        <v>0.56210416551059494</v>
      </c>
      <c r="B18" s="1">
        <f t="shared" ca="1" si="1"/>
        <v>0.89588233028905639</v>
      </c>
      <c r="C18" s="1">
        <f t="shared" ca="1" si="1"/>
        <v>0.30120603023191583</v>
      </c>
      <c r="D18" s="1">
        <f t="shared" ca="1" si="1"/>
        <v>0.89069714907956443</v>
      </c>
      <c r="E18" s="1">
        <f t="shared" ca="1" si="1"/>
        <v>0.84569767021358622</v>
      </c>
      <c r="F18" s="1">
        <f t="shared" ca="1" si="1"/>
        <v>0.26311306521281774</v>
      </c>
      <c r="G18" s="1">
        <f t="shared" ca="1" si="1"/>
        <v>0.97622558849686147</v>
      </c>
      <c r="H18" s="1">
        <f t="shared" ca="1" si="1"/>
        <v>0.8257155445189529</v>
      </c>
      <c r="I18" s="1">
        <f t="shared" ca="1" si="1"/>
        <v>0.98977161076768005</v>
      </c>
      <c r="J18" s="1">
        <f t="shared" ca="1" si="1"/>
        <v>0.6923562660827941</v>
      </c>
    </row>
    <row r="19" spans="1:10" x14ac:dyDescent="0.3">
      <c r="A19" s="1">
        <f t="shared" ca="1" si="1"/>
        <v>0.1874755493058986</v>
      </c>
      <c r="B19" s="1">
        <f t="shared" ca="1" si="1"/>
        <v>2.3749197947571243E-2</v>
      </c>
      <c r="C19" s="1">
        <f t="shared" ca="1" si="1"/>
        <v>0.65225846925664033</v>
      </c>
      <c r="D19" s="1">
        <f t="shared" ca="1" si="1"/>
        <v>0.93205607966319903</v>
      </c>
      <c r="E19" s="1">
        <f t="shared" ca="1" si="1"/>
        <v>0.83080067326369522</v>
      </c>
      <c r="F19" s="1">
        <f t="shared" ca="1" si="1"/>
        <v>0.80755012019900407</v>
      </c>
      <c r="G19" s="1">
        <f t="shared" ca="1" si="1"/>
        <v>1.6844299290959541E-2</v>
      </c>
      <c r="H19" s="1">
        <f t="shared" ca="1" si="1"/>
        <v>0.40954807195442822</v>
      </c>
      <c r="I19" s="1">
        <f t="shared" ca="1" si="1"/>
        <v>0.94952711914539489</v>
      </c>
      <c r="J19" s="1">
        <f t="shared" ca="1" si="1"/>
        <v>0.48733293056734761</v>
      </c>
    </row>
    <row r="20" spans="1:10" x14ac:dyDescent="0.3">
      <c r="A20" s="1">
        <f t="shared" ca="1" si="1"/>
        <v>0.76664111280493841</v>
      </c>
      <c r="B20" s="1">
        <f t="shared" ca="1" si="1"/>
        <v>0.17883831632107172</v>
      </c>
      <c r="C20" s="1">
        <f t="shared" ca="1" si="1"/>
        <v>0.37006835177535524</v>
      </c>
      <c r="D20" s="1">
        <f t="shared" ca="1" si="1"/>
        <v>0.69996303247175318</v>
      </c>
      <c r="E20" s="1">
        <f t="shared" ca="1" si="1"/>
        <v>0.77599810208381115</v>
      </c>
      <c r="F20" s="1">
        <f t="shared" ca="1" si="1"/>
        <v>0.21906975730696165</v>
      </c>
      <c r="G20" s="1">
        <f t="shared" ca="1" si="1"/>
        <v>0.4582080588821047</v>
      </c>
      <c r="H20" s="1">
        <f t="shared" ca="1" si="1"/>
        <v>0.17166520615392511</v>
      </c>
      <c r="I20" s="1">
        <f t="shared" ca="1" si="1"/>
        <v>0.14909149756468054</v>
      </c>
      <c r="J20" s="1">
        <f t="shared" ca="1" si="1"/>
        <v>0.1529365124818135</v>
      </c>
    </row>
    <row r="21" spans="1:10" x14ac:dyDescent="0.3">
      <c r="A21" s="1">
        <f t="shared" ca="1" si="1"/>
        <v>0.74270507438162414</v>
      </c>
      <c r="B21" s="1">
        <f t="shared" ca="1" si="1"/>
        <v>0.45883646572545678</v>
      </c>
      <c r="C21" s="1">
        <f t="shared" ca="1" si="1"/>
        <v>0.20526169717647902</v>
      </c>
      <c r="D21" s="1">
        <f t="shared" ca="1" si="1"/>
        <v>0.98614687226466846</v>
      </c>
      <c r="E21" s="1">
        <f t="shared" ca="1" si="1"/>
        <v>0.96946737713931763</v>
      </c>
      <c r="F21" s="1">
        <f t="shared" ca="1" si="1"/>
        <v>0.23671241324928072</v>
      </c>
      <c r="G21" s="1">
        <f t="shared" ca="1" si="1"/>
        <v>0.76046179795685775</v>
      </c>
      <c r="H21" s="1">
        <f t="shared" ca="1" si="1"/>
        <v>0.95920769984128118</v>
      </c>
      <c r="I21" s="1">
        <f t="shared" ca="1" si="1"/>
        <v>0.58270855955755041</v>
      </c>
      <c r="J21" s="1">
        <f t="shared" ca="1" si="1"/>
        <v>0.8238357556463608</v>
      </c>
    </row>
    <row r="22" spans="1:10" x14ac:dyDescent="0.3">
      <c r="A22" s="1">
        <f t="shared" ca="1" si="1"/>
        <v>0.33011711655490306</v>
      </c>
      <c r="B22" s="1">
        <f t="shared" ca="1" si="1"/>
        <v>2.3085550934162091E-3</v>
      </c>
      <c r="C22" s="1">
        <f t="shared" ca="1" si="1"/>
        <v>0.50584178236232613</v>
      </c>
      <c r="D22" s="1">
        <f t="shared" ca="1" si="1"/>
        <v>0.77704840690882326</v>
      </c>
      <c r="E22" s="1">
        <f t="shared" ca="1" si="1"/>
        <v>0.28575197959034915</v>
      </c>
      <c r="F22" s="1">
        <f t="shared" ca="1" si="1"/>
        <v>0.3861658398749499</v>
      </c>
      <c r="G22" s="1">
        <f t="shared" ca="1" si="1"/>
        <v>0.44827587169566463</v>
      </c>
      <c r="H22" s="1">
        <f t="shared" ca="1" si="1"/>
        <v>0.9438887308120758</v>
      </c>
      <c r="I22" s="1">
        <f t="shared" ca="1" si="1"/>
        <v>0.74140829387207285</v>
      </c>
      <c r="J22" s="1">
        <f t="shared" ca="1" si="1"/>
        <v>0.57758284853162556</v>
      </c>
    </row>
    <row r="23" spans="1:10" x14ac:dyDescent="0.3">
      <c r="A23" s="1">
        <f t="shared" ca="1" si="1"/>
        <v>0.49659653218196464</v>
      </c>
      <c r="B23" s="1">
        <f t="shared" ca="1" si="1"/>
        <v>0.92749995820225195</v>
      </c>
      <c r="C23" s="1">
        <f t="shared" ca="1" si="1"/>
        <v>0.4103663809389172</v>
      </c>
      <c r="D23" s="1">
        <f t="shared" ca="1" si="1"/>
        <v>0.8300063437875167</v>
      </c>
      <c r="E23" s="1">
        <f t="shared" ca="1" si="1"/>
        <v>0.29682205559099994</v>
      </c>
      <c r="F23" s="1">
        <f t="shared" ca="1" si="1"/>
        <v>0.85846371601062643</v>
      </c>
      <c r="G23" s="1">
        <f t="shared" ca="1" si="1"/>
        <v>0.78156780196509401</v>
      </c>
      <c r="H23" s="1">
        <f t="shared" ca="1" si="1"/>
        <v>0.93385691581466368</v>
      </c>
      <c r="I23" s="1">
        <f t="shared" ca="1" si="1"/>
        <v>0.78812374088810122</v>
      </c>
      <c r="J23" s="1">
        <f t="shared" ca="1" si="1"/>
        <v>0.70498842094689484</v>
      </c>
    </row>
    <row r="24" spans="1:10" x14ac:dyDescent="0.3">
      <c r="A24" s="1">
        <f t="shared" ca="1" si="1"/>
        <v>0.66401557684843238</v>
      </c>
      <c r="B24" s="1">
        <f t="shared" ca="1" si="1"/>
        <v>0.29283534071077499</v>
      </c>
      <c r="C24" s="1">
        <f t="shared" ca="1" si="1"/>
        <v>0.15882256912451032</v>
      </c>
      <c r="D24" s="1">
        <f t="shared" ca="1" si="1"/>
        <v>0.10812970356183649</v>
      </c>
      <c r="E24" s="1">
        <f t="shared" ca="1" si="1"/>
        <v>0.69000600695169445</v>
      </c>
      <c r="F24" s="1">
        <f t="shared" ca="1" si="1"/>
        <v>0.8397825961935218</v>
      </c>
      <c r="G24" s="1">
        <f t="shared" ca="1" si="1"/>
        <v>0.50609930897284483</v>
      </c>
      <c r="H24" s="1">
        <f t="shared" ca="1" si="1"/>
        <v>0.46155286613258195</v>
      </c>
      <c r="I24" s="1">
        <f t="shared" ca="1" si="1"/>
        <v>0.4470069281091793</v>
      </c>
      <c r="J24" s="1">
        <f t="shared" ca="1" si="1"/>
        <v>0.6949696321991129</v>
      </c>
    </row>
    <row r="25" spans="1:10" x14ac:dyDescent="0.3">
      <c r="A25" s="1">
        <f t="shared" ca="1" si="1"/>
        <v>0.25173783281906237</v>
      </c>
      <c r="B25" s="1">
        <f t="shared" ca="1" si="1"/>
        <v>0.42262337972301112</v>
      </c>
      <c r="C25" s="1">
        <f t="shared" ca="1" si="1"/>
        <v>0.95855534091624484</v>
      </c>
      <c r="D25" s="1">
        <f t="shared" ca="1" si="1"/>
        <v>0.69195028725724905</v>
      </c>
      <c r="E25" s="1">
        <f t="shared" ca="1" si="1"/>
        <v>0.6132700461722137</v>
      </c>
      <c r="F25" s="1">
        <f t="shared" ca="1" si="1"/>
        <v>3.0767300153990873E-2</v>
      </c>
      <c r="G25" s="1">
        <f t="shared" ca="1" si="1"/>
        <v>0.52942221999556238</v>
      </c>
      <c r="H25" s="1">
        <f t="shared" ca="1" si="1"/>
        <v>0.82592619123327016</v>
      </c>
      <c r="I25" s="1">
        <f t="shared" ca="1" si="1"/>
        <v>0.45857363677397056</v>
      </c>
      <c r="J25" s="1">
        <f t="shared" ca="1" si="1"/>
        <v>0.84000613491387488</v>
      </c>
    </row>
    <row r="26" spans="1:10" x14ac:dyDescent="0.3">
      <c r="A26" s="1">
        <f t="shared" ca="1" si="1"/>
        <v>0.14552873478803385</v>
      </c>
      <c r="B26" s="1">
        <f t="shared" ca="1" si="1"/>
        <v>0.95339223257185801</v>
      </c>
      <c r="C26" s="1">
        <f t="shared" ca="1" si="1"/>
        <v>3.49874983935482E-2</v>
      </c>
      <c r="D26" s="1">
        <f t="shared" ca="1" si="1"/>
        <v>9.1240757583144205E-3</v>
      </c>
      <c r="E26" s="1">
        <f t="shared" ca="1" si="1"/>
        <v>0.82410328323849102</v>
      </c>
      <c r="F26" s="1">
        <f t="shared" ca="1" si="1"/>
        <v>0.37027759337081689</v>
      </c>
      <c r="G26" s="1">
        <f t="shared" ca="1" si="1"/>
        <v>6.0657296191522714E-2</v>
      </c>
      <c r="H26" s="1">
        <f t="shared" ca="1" si="1"/>
        <v>0.10868201311211656</v>
      </c>
      <c r="I26" s="1">
        <f t="shared" ca="1" si="1"/>
        <v>0.38715494756397228</v>
      </c>
      <c r="J26" s="1">
        <f t="shared" ca="1" si="1"/>
        <v>0.71554596840790852</v>
      </c>
    </row>
    <row r="27" spans="1:10" x14ac:dyDescent="0.3">
      <c r="A27" s="1">
        <f t="shared" ca="1" si="1"/>
        <v>0.64358058707303734</v>
      </c>
      <c r="B27" s="1">
        <f t="shared" ca="1" si="1"/>
        <v>0.81382333777747606</v>
      </c>
      <c r="C27" s="1">
        <f t="shared" ca="1" si="1"/>
        <v>0.37868211182439093</v>
      </c>
      <c r="D27" s="1">
        <f t="shared" ca="1" si="1"/>
        <v>0.89378257281865414</v>
      </c>
      <c r="E27" s="1">
        <f t="shared" ca="1" si="1"/>
        <v>0.20906091162288409</v>
      </c>
      <c r="F27" s="1">
        <f t="shared" ref="F27:J30" ca="1" si="2">RAND()</f>
        <v>0.6484727424271115</v>
      </c>
      <c r="G27" s="1">
        <f t="shared" ca="1" si="2"/>
        <v>0.94925506106971658</v>
      </c>
      <c r="H27" s="1">
        <f t="shared" ca="1" si="2"/>
        <v>0.3907314521498374</v>
      </c>
      <c r="I27" s="1">
        <f t="shared" ca="1" si="2"/>
        <v>0.31759602817150323</v>
      </c>
      <c r="J27" s="1">
        <f t="shared" ca="1" si="2"/>
        <v>0.79577138135485792</v>
      </c>
    </row>
    <row r="28" spans="1:10" x14ac:dyDescent="0.3">
      <c r="A28" s="1">
        <f t="shared" ref="A28:E30" ca="1" si="3">RAND()</f>
        <v>0.23637723858326365</v>
      </c>
      <c r="B28" s="1">
        <f t="shared" ca="1" si="3"/>
        <v>0.89156239207646693</v>
      </c>
      <c r="C28" s="1">
        <f t="shared" ca="1" si="3"/>
        <v>0.34629864848507308</v>
      </c>
      <c r="D28" s="1">
        <f t="shared" ca="1" si="3"/>
        <v>0.10182315702505118</v>
      </c>
      <c r="E28" s="1">
        <f t="shared" ca="1" si="3"/>
        <v>0.10517844977492963</v>
      </c>
      <c r="F28" s="1">
        <f t="shared" ca="1" si="2"/>
        <v>1.585359129517161E-2</v>
      </c>
      <c r="G28" s="1">
        <f t="shared" ca="1" si="2"/>
        <v>0.61825711548910678</v>
      </c>
      <c r="H28" s="1">
        <f t="shared" ca="1" si="2"/>
        <v>0.85148218211194171</v>
      </c>
      <c r="I28" s="1">
        <f t="shared" ca="1" si="2"/>
        <v>0.30272696153863288</v>
      </c>
      <c r="J28" s="1">
        <f t="shared" ca="1" si="2"/>
        <v>0.65762745949481638</v>
      </c>
    </row>
    <row r="29" spans="1:10" x14ac:dyDescent="0.3">
      <c r="A29" s="1">
        <f t="shared" ca="1" si="3"/>
        <v>0.18520447126912087</v>
      </c>
      <c r="B29" s="1">
        <f t="shared" ca="1" si="3"/>
        <v>0.68693722667965507</v>
      </c>
      <c r="C29" s="1">
        <f t="shared" ca="1" si="3"/>
        <v>0.70510364236401102</v>
      </c>
      <c r="D29" s="1">
        <f t="shared" ca="1" si="3"/>
        <v>0.18170889834557957</v>
      </c>
      <c r="E29" s="1">
        <f t="shared" ca="1" si="3"/>
        <v>0.61229011069325678</v>
      </c>
      <c r="F29" s="1">
        <f t="shared" ca="1" si="2"/>
        <v>0.70452952345370301</v>
      </c>
      <c r="G29" s="1">
        <f t="shared" ca="1" si="2"/>
        <v>0.12417591952606466</v>
      </c>
      <c r="H29" s="1">
        <f t="shared" ca="1" si="2"/>
        <v>0.68945008714213585</v>
      </c>
      <c r="I29" s="1">
        <f t="shared" ca="1" si="2"/>
        <v>0.65331757384665679</v>
      </c>
      <c r="J29" s="1">
        <f t="shared" ca="1" si="2"/>
        <v>2.2429660049660183E-2</v>
      </c>
    </row>
    <row r="30" spans="1:10" x14ac:dyDescent="0.3">
      <c r="A30" s="1">
        <f t="shared" ca="1" si="3"/>
        <v>2.0417938443682337E-2</v>
      </c>
      <c r="B30" s="1">
        <f t="shared" ca="1" si="3"/>
        <v>0.87399693137586343</v>
      </c>
      <c r="C30" s="1">
        <f t="shared" ca="1" si="3"/>
        <v>0.42590375353165799</v>
      </c>
      <c r="D30" s="1">
        <f t="shared" ca="1" si="3"/>
        <v>0.45536551389628976</v>
      </c>
      <c r="E30" s="1">
        <f t="shared" ca="1" si="3"/>
        <v>0.11808601524138518</v>
      </c>
      <c r="F30" s="1">
        <f t="shared" ca="1" si="2"/>
        <v>0.78392288227968809</v>
      </c>
      <c r="G30" s="1">
        <f t="shared" ca="1" si="2"/>
        <v>0.9239802442466778</v>
      </c>
      <c r="H30" s="1">
        <f t="shared" ca="1" si="2"/>
        <v>6.0628757225887675E-2</v>
      </c>
      <c r="I30" s="1">
        <f t="shared" ca="1" si="2"/>
        <v>0.81856190123892991</v>
      </c>
      <c r="J30" s="1">
        <f t="shared" ca="1" si="2"/>
        <v>0.74334893993757689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2</vt:i4>
      </vt:variant>
    </vt:vector>
  </HeadingPairs>
  <TitlesOfParts>
    <vt:vector size="6" baseType="lpstr">
      <vt:lpstr>iris</vt:lpstr>
      <vt:lpstr>wine</vt:lpstr>
      <vt:lpstr>weighted xor</vt:lpstr>
      <vt:lpstr>rand</vt:lpstr>
      <vt:lpstr>iris!iris__1</vt:lpstr>
      <vt:lpstr>wine!wine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Chan</dc:creator>
  <cp:lastModifiedBy>Edwin Chan</cp:lastModifiedBy>
  <dcterms:created xsi:type="dcterms:W3CDTF">2021-03-01T08:06:14Z</dcterms:created>
  <dcterms:modified xsi:type="dcterms:W3CDTF">2021-03-25T08:10:04Z</dcterms:modified>
</cp:coreProperties>
</file>