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8800" windowHeight="12564" activeTab="2"/>
  </bookViews>
  <sheets>
    <sheet name="test 4 Centroids RR" sheetId="4" r:id="rId1"/>
    <sheet name="test rand 2-D 3 centroids" sheetId="3" r:id="rId2"/>
    <sheet name="test gauss 5D 4 centroids" sheetId="5" r:id="rId3"/>
    <sheet name="rand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2" i="5" l="1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A162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A161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A159" i="5"/>
  <c r="O158" i="5"/>
  <c r="N158" i="5"/>
  <c r="M158" i="5"/>
  <c r="L158" i="5"/>
  <c r="K158" i="5"/>
  <c r="A158" i="5"/>
  <c r="B158" i="5"/>
  <c r="C158" i="5"/>
  <c r="D158" i="5"/>
  <c r="E158" i="5"/>
  <c r="F158" i="5"/>
  <c r="G158" i="5"/>
  <c r="H158" i="5"/>
  <c r="I158" i="5"/>
  <c r="J158" i="5"/>
  <c r="B80" i="5"/>
  <c r="B119" i="5" s="1"/>
  <c r="H60" i="5"/>
  <c r="C48" i="5"/>
  <c r="C56" i="5"/>
  <c r="C64" i="5"/>
  <c r="C72" i="5"/>
  <c r="B43" i="5"/>
  <c r="H68" i="5" s="1"/>
  <c r="C43" i="5"/>
  <c r="I71" i="5" s="1"/>
  <c r="A43" i="5"/>
  <c r="L42" i="5"/>
  <c r="K42" i="5"/>
  <c r="J42" i="5"/>
  <c r="I42" i="5"/>
  <c r="H42" i="5"/>
  <c r="L41" i="5"/>
  <c r="K41" i="5"/>
  <c r="J41" i="5"/>
  <c r="I41" i="5"/>
  <c r="B42" i="5" s="1"/>
  <c r="H41" i="5"/>
  <c r="B10" i="5"/>
  <c r="H47" i="5" s="1"/>
  <c r="B11" i="5"/>
  <c r="E11" i="5"/>
  <c r="A12" i="5"/>
  <c r="C13" i="5"/>
  <c r="C14" i="5"/>
  <c r="A15" i="5"/>
  <c r="B15" i="5"/>
  <c r="C52" i="5" s="1"/>
  <c r="A16" i="5"/>
  <c r="D16" i="5"/>
  <c r="D17" i="5"/>
  <c r="B18" i="5"/>
  <c r="C18" i="5"/>
  <c r="B19" i="5"/>
  <c r="E19" i="5"/>
  <c r="C21" i="5"/>
  <c r="C22" i="5"/>
  <c r="A23" i="5"/>
  <c r="B23" i="5"/>
  <c r="C60" i="5" s="1"/>
  <c r="A24" i="5"/>
  <c r="D24" i="5"/>
  <c r="B26" i="5"/>
  <c r="B27" i="5"/>
  <c r="E27" i="5"/>
  <c r="C29" i="5"/>
  <c r="C30" i="5"/>
  <c r="A31" i="5"/>
  <c r="B31" i="5"/>
  <c r="C68" i="5" s="1"/>
  <c r="D32" i="5"/>
  <c r="D33" i="5"/>
  <c r="B34" i="5"/>
  <c r="C34" i="5"/>
  <c r="B35" i="5"/>
  <c r="E35" i="5"/>
  <c r="C37" i="5"/>
  <c r="C38" i="5"/>
  <c r="B9" i="5"/>
  <c r="H10" i="5"/>
  <c r="I10" i="5"/>
  <c r="J10" i="5"/>
  <c r="K10" i="5"/>
  <c r="L10" i="5"/>
  <c r="H11" i="5"/>
  <c r="A11" i="5" s="1"/>
  <c r="I11" i="5"/>
  <c r="J11" i="5"/>
  <c r="K11" i="5"/>
  <c r="L11" i="5"/>
  <c r="H12" i="5"/>
  <c r="I12" i="5"/>
  <c r="J12" i="5"/>
  <c r="K12" i="5"/>
  <c r="L12" i="5"/>
  <c r="H13" i="5"/>
  <c r="I13" i="5"/>
  <c r="J13" i="5"/>
  <c r="K13" i="5"/>
  <c r="L13" i="5"/>
  <c r="H14" i="5"/>
  <c r="I14" i="5"/>
  <c r="B14" i="5" s="1"/>
  <c r="J14" i="5"/>
  <c r="K14" i="5"/>
  <c r="L14" i="5"/>
  <c r="H15" i="5"/>
  <c r="I15" i="5"/>
  <c r="J15" i="5"/>
  <c r="K15" i="5"/>
  <c r="L15" i="5"/>
  <c r="E15" i="5" s="1"/>
  <c r="H16" i="5"/>
  <c r="I16" i="5"/>
  <c r="J16" i="5"/>
  <c r="K16" i="5"/>
  <c r="L16" i="5"/>
  <c r="H17" i="5"/>
  <c r="I17" i="5"/>
  <c r="J17" i="5"/>
  <c r="C17" i="5" s="1"/>
  <c r="K17" i="5"/>
  <c r="L17" i="5"/>
  <c r="H18" i="5"/>
  <c r="I18" i="5"/>
  <c r="J18" i="5"/>
  <c r="K18" i="5"/>
  <c r="L18" i="5"/>
  <c r="H19" i="5"/>
  <c r="I19" i="5"/>
  <c r="J19" i="5"/>
  <c r="K19" i="5"/>
  <c r="L19" i="5"/>
  <c r="H20" i="5"/>
  <c r="I20" i="5"/>
  <c r="J20" i="5"/>
  <c r="K20" i="5"/>
  <c r="L20" i="5"/>
  <c r="H21" i="5"/>
  <c r="I21" i="5"/>
  <c r="J21" i="5"/>
  <c r="K21" i="5"/>
  <c r="L21" i="5"/>
  <c r="H22" i="5"/>
  <c r="I22" i="5"/>
  <c r="B22" i="5" s="1"/>
  <c r="J22" i="5"/>
  <c r="K22" i="5"/>
  <c r="L22" i="5"/>
  <c r="H23" i="5"/>
  <c r="I23" i="5"/>
  <c r="J23" i="5"/>
  <c r="K23" i="5"/>
  <c r="L23" i="5"/>
  <c r="E23" i="5" s="1"/>
  <c r="H24" i="5"/>
  <c r="I24" i="5"/>
  <c r="J24" i="5"/>
  <c r="K24" i="5"/>
  <c r="L24" i="5"/>
  <c r="H25" i="5"/>
  <c r="I25" i="5"/>
  <c r="J25" i="5"/>
  <c r="K25" i="5"/>
  <c r="L25" i="5"/>
  <c r="H26" i="5"/>
  <c r="I26" i="5"/>
  <c r="J26" i="5"/>
  <c r="K26" i="5"/>
  <c r="L26" i="5"/>
  <c r="H27" i="5"/>
  <c r="A27" i="5" s="1"/>
  <c r="I27" i="5"/>
  <c r="J27" i="5"/>
  <c r="K27" i="5"/>
  <c r="L27" i="5"/>
  <c r="H28" i="5"/>
  <c r="I28" i="5"/>
  <c r="J28" i="5"/>
  <c r="K28" i="5"/>
  <c r="L28" i="5"/>
  <c r="H29" i="5"/>
  <c r="I29" i="5"/>
  <c r="J29" i="5"/>
  <c r="K29" i="5"/>
  <c r="L29" i="5"/>
  <c r="H30" i="5"/>
  <c r="I30" i="5"/>
  <c r="B30" i="5" s="1"/>
  <c r="J30" i="5"/>
  <c r="K30" i="5"/>
  <c r="L30" i="5"/>
  <c r="H31" i="5"/>
  <c r="I31" i="5"/>
  <c r="J31" i="5"/>
  <c r="K31" i="5"/>
  <c r="L31" i="5"/>
  <c r="H32" i="5"/>
  <c r="I32" i="5"/>
  <c r="J32" i="5"/>
  <c r="K32" i="5"/>
  <c r="L32" i="5"/>
  <c r="H33" i="5"/>
  <c r="I33" i="5"/>
  <c r="J33" i="5"/>
  <c r="C33" i="5" s="1"/>
  <c r="K33" i="5"/>
  <c r="L33" i="5"/>
  <c r="H34" i="5"/>
  <c r="I34" i="5"/>
  <c r="J34" i="5"/>
  <c r="K34" i="5"/>
  <c r="L34" i="5"/>
  <c r="H35" i="5"/>
  <c r="A35" i="5" s="1"/>
  <c r="I35" i="5"/>
  <c r="J35" i="5"/>
  <c r="K35" i="5"/>
  <c r="L35" i="5"/>
  <c r="H36" i="5"/>
  <c r="I36" i="5"/>
  <c r="J36" i="5"/>
  <c r="K36" i="5"/>
  <c r="L36" i="5"/>
  <c r="H37" i="5"/>
  <c r="I37" i="5"/>
  <c r="J37" i="5"/>
  <c r="K37" i="5"/>
  <c r="L37" i="5"/>
  <c r="H38" i="5"/>
  <c r="I38" i="5"/>
  <c r="B38" i="5" s="1"/>
  <c r="J38" i="5"/>
  <c r="K38" i="5"/>
  <c r="L38" i="5"/>
  <c r="I9" i="5"/>
  <c r="J9" i="5"/>
  <c r="K9" i="5"/>
  <c r="L9" i="5"/>
  <c r="H9" i="5"/>
  <c r="C5" i="5"/>
  <c r="B12" i="5" s="1"/>
  <c r="H49" i="5" s="1"/>
  <c r="D5" i="5"/>
  <c r="C27" i="5" s="1"/>
  <c r="I64" i="5" s="1"/>
  <c r="E5" i="5"/>
  <c r="F5" i="5"/>
  <c r="E31" i="5" s="1"/>
  <c r="B5" i="5"/>
  <c r="A17" i="5" s="1"/>
  <c r="B8" i="5"/>
  <c r="A8" i="5"/>
  <c r="B3" i="5"/>
  <c r="C3" i="5"/>
  <c r="B20" i="5" s="1"/>
  <c r="D3" i="5"/>
  <c r="C19" i="5" s="1"/>
  <c r="E3" i="5"/>
  <c r="F3" i="5"/>
  <c r="E28" i="5" s="1"/>
  <c r="B4" i="5"/>
  <c r="A25" i="5" s="1"/>
  <c r="G62" i="5" s="1"/>
  <c r="C4" i="5"/>
  <c r="D4" i="5"/>
  <c r="C11" i="5" s="1"/>
  <c r="E4" i="5"/>
  <c r="F4" i="5"/>
  <c r="E25" i="5" s="1"/>
  <c r="C2" i="5"/>
  <c r="B13" i="5" s="1"/>
  <c r="D2" i="5"/>
  <c r="E2" i="5"/>
  <c r="F2" i="5"/>
  <c r="E13" i="5" s="1"/>
  <c r="B2" i="5"/>
  <c r="A13" i="5" s="1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A258" i="3"/>
  <c r="B252" i="3"/>
  <c r="B188" i="3"/>
  <c r="N132" i="3"/>
  <c r="O132" i="3"/>
  <c r="F65" i="5" l="1"/>
  <c r="H75" i="5"/>
  <c r="C75" i="5"/>
  <c r="I70" i="5"/>
  <c r="D70" i="5"/>
  <c r="G64" i="5"/>
  <c r="C59" i="5"/>
  <c r="H59" i="5"/>
  <c r="I54" i="5"/>
  <c r="K52" i="5"/>
  <c r="F52" i="5"/>
  <c r="G48" i="5"/>
  <c r="D55" i="5"/>
  <c r="F68" i="5"/>
  <c r="G72" i="5"/>
  <c r="H67" i="5"/>
  <c r="C67" i="5"/>
  <c r="H51" i="5"/>
  <c r="C51" i="5"/>
  <c r="H57" i="5"/>
  <c r="C57" i="5"/>
  <c r="G54" i="5"/>
  <c r="B54" i="5"/>
  <c r="H46" i="5"/>
  <c r="K72" i="5"/>
  <c r="H71" i="5"/>
  <c r="G68" i="5"/>
  <c r="I58" i="5"/>
  <c r="K48" i="5"/>
  <c r="D43" i="5"/>
  <c r="J61" i="5" s="1"/>
  <c r="D10" i="5"/>
  <c r="D9" i="5"/>
  <c r="D11" i="5"/>
  <c r="A37" i="5"/>
  <c r="A18" i="5"/>
  <c r="E36" i="5"/>
  <c r="D25" i="5"/>
  <c r="I59" i="5"/>
  <c r="H56" i="5"/>
  <c r="G53" i="5"/>
  <c r="J53" i="5"/>
  <c r="D48" i="5"/>
  <c r="D18" i="5"/>
  <c r="D19" i="5"/>
  <c r="D22" i="5"/>
  <c r="D34" i="5"/>
  <c r="D27" i="5"/>
  <c r="D31" i="5"/>
  <c r="D35" i="5"/>
  <c r="D36" i="5"/>
  <c r="D28" i="5"/>
  <c r="C25" i="5"/>
  <c r="D20" i="5"/>
  <c r="A19" i="5"/>
  <c r="D12" i="5"/>
  <c r="I48" i="5"/>
  <c r="B62" i="5"/>
  <c r="C49" i="5"/>
  <c r="I74" i="5"/>
  <c r="J69" i="5"/>
  <c r="I66" i="5"/>
  <c r="H63" i="5"/>
  <c r="H55" i="5"/>
  <c r="G52" i="5"/>
  <c r="D14" i="5"/>
  <c r="D26" i="5"/>
  <c r="D30" i="5"/>
  <c r="D38" i="5"/>
  <c r="D15" i="5"/>
  <c r="D23" i="5"/>
  <c r="E37" i="5"/>
  <c r="E18" i="5"/>
  <c r="E17" i="5"/>
  <c r="E33" i="5"/>
  <c r="E22" i="5"/>
  <c r="E34" i="5"/>
  <c r="A32" i="5"/>
  <c r="E20" i="5"/>
  <c r="E12" i="5"/>
  <c r="G60" i="5"/>
  <c r="I51" i="5"/>
  <c r="C15" i="5"/>
  <c r="C23" i="5"/>
  <c r="G50" i="5"/>
  <c r="H50" i="5"/>
  <c r="C50" i="5"/>
  <c r="B25" i="5"/>
  <c r="D56" i="5"/>
  <c r="I56" i="5"/>
  <c r="D64" i="5"/>
  <c r="C9" i="5"/>
  <c r="D37" i="5"/>
  <c r="A36" i="5"/>
  <c r="E32" i="5"/>
  <c r="D29" i="5"/>
  <c r="A28" i="5"/>
  <c r="C26" i="5"/>
  <c r="E24" i="5"/>
  <c r="D21" i="5"/>
  <c r="A20" i="5"/>
  <c r="I55" i="5"/>
  <c r="E16" i="5"/>
  <c r="H52" i="5"/>
  <c r="D13" i="5"/>
  <c r="G49" i="5"/>
  <c r="C10" i="5"/>
  <c r="C42" i="5"/>
  <c r="D54" i="5" s="1"/>
  <c r="C46" i="5"/>
  <c r="D74" i="5"/>
  <c r="F72" i="5"/>
  <c r="C71" i="5"/>
  <c r="B68" i="5"/>
  <c r="D66" i="5"/>
  <c r="C63" i="5"/>
  <c r="B60" i="5"/>
  <c r="D58" i="5"/>
  <c r="C55" i="5"/>
  <c r="B52" i="5"/>
  <c r="C47" i="5"/>
  <c r="I75" i="5"/>
  <c r="H72" i="5"/>
  <c r="J70" i="5"/>
  <c r="I67" i="5"/>
  <c r="H64" i="5"/>
  <c r="G61" i="5"/>
  <c r="K56" i="5"/>
  <c r="J54" i="5"/>
  <c r="I50" i="5"/>
  <c r="H48" i="5"/>
  <c r="E9" i="5"/>
  <c r="E38" i="5"/>
  <c r="A38" i="5"/>
  <c r="B37" i="5"/>
  <c r="C36" i="5"/>
  <c r="A34" i="5"/>
  <c r="B33" i="5"/>
  <c r="C32" i="5"/>
  <c r="E30" i="5"/>
  <c r="A30" i="5"/>
  <c r="B29" i="5"/>
  <c r="C28" i="5"/>
  <c r="E26" i="5"/>
  <c r="A26" i="5"/>
  <c r="C24" i="5"/>
  <c r="A22" i="5"/>
  <c r="B21" i="5"/>
  <c r="C20" i="5"/>
  <c r="B17" i="5"/>
  <c r="C16" i="5"/>
  <c r="E14" i="5"/>
  <c r="A14" i="5"/>
  <c r="C12" i="5"/>
  <c r="E10" i="5"/>
  <c r="A10" i="5"/>
  <c r="D42" i="5"/>
  <c r="E43" i="5"/>
  <c r="K60" i="5" s="1"/>
  <c r="B36" i="5"/>
  <c r="C35" i="5"/>
  <c r="A33" i="5"/>
  <c r="B32" i="5"/>
  <c r="C31" i="5"/>
  <c r="E29" i="5"/>
  <c r="A29" i="5"/>
  <c r="B28" i="5"/>
  <c r="B24" i="5"/>
  <c r="E21" i="5"/>
  <c r="A21" i="5"/>
  <c r="B16" i="5"/>
  <c r="A42" i="5"/>
  <c r="E42" i="5"/>
  <c r="F62" i="5" s="1"/>
  <c r="A9" i="5"/>
  <c r="A10" i="4"/>
  <c r="B10" i="4"/>
  <c r="C10" i="4"/>
  <c r="A11" i="4"/>
  <c r="K51" i="4" s="1"/>
  <c r="B11" i="4"/>
  <c r="C11" i="4"/>
  <c r="A12" i="4"/>
  <c r="B12" i="4"/>
  <c r="L52" i="4" s="1"/>
  <c r="C12" i="4"/>
  <c r="A13" i="4"/>
  <c r="B13" i="4"/>
  <c r="C13" i="4"/>
  <c r="G53" i="4" s="1"/>
  <c r="A14" i="4"/>
  <c r="B14" i="4"/>
  <c r="C14" i="4"/>
  <c r="A15" i="4"/>
  <c r="H55" i="4" s="1"/>
  <c r="B15" i="4"/>
  <c r="C15" i="4"/>
  <c r="A16" i="4"/>
  <c r="B16" i="4"/>
  <c r="C16" i="4"/>
  <c r="A17" i="4"/>
  <c r="B17" i="4"/>
  <c r="C17" i="4"/>
  <c r="D57" i="4" s="1"/>
  <c r="A18" i="4"/>
  <c r="B18" i="4"/>
  <c r="C18" i="4"/>
  <c r="A19" i="4"/>
  <c r="H59" i="4" s="1"/>
  <c r="B19" i="4"/>
  <c r="C19" i="4"/>
  <c r="A20" i="4"/>
  <c r="B20" i="4"/>
  <c r="L60" i="4" s="1"/>
  <c r="C20" i="4"/>
  <c r="A21" i="4"/>
  <c r="B21" i="4"/>
  <c r="C21" i="4"/>
  <c r="G61" i="4" s="1"/>
  <c r="A22" i="4"/>
  <c r="B22" i="4"/>
  <c r="C22" i="4"/>
  <c r="A23" i="4"/>
  <c r="H63" i="4" s="1"/>
  <c r="B23" i="4"/>
  <c r="C23" i="4"/>
  <c r="A24" i="4"/>
  <c r="B24" i="4"/>
  <c r="L64" i="4" s="1"/>
  <c r="C24" i="4"/>
  <c r="A25" i="4"/>
  <c r="B25" i="4"/>
  <c r="C25" i="4"/>
  <c r="G65" i="4" s="1"/>
  <c r="A26" i="4"/>
  <c r="B26" i="4"/>
  <c r="C26" i="4"/>
  <c r="A27" i="4"/>
  <c r="K67" i="4" s="1"/>
  <c r="B27" i="4"/>
  <c r="C27" i="4"/>
  <c r="A28" i="4"/>
  <c r="B28" i="4"/>
  <c r="L68" i="4" s="1"/>
  <c r="C28" i="4"/>
  <c r="A29" i="4"/>
  <c r="B29" i="4"/>
  <c r="C29" i="4"/>
  <c r="G69" i="4" s="1"/>
  <c r="A30" i="4"/>
  <c r="B30" i="4"/>
  <c r="C30" i="4"/>
  <c r="A31" i="4"/>
  <c r="H71" i="4" s="1"/>
  <c r="B31" i="4"/>
  <c r="C31" i="4"/>
  <c r="A32" i="4"/>
  <c r="B32" i="4"/>
  <c r="C32" i="4"/>
  <c r="A33" i="4"/>
  <c r="B33" i="4"/>
  <c r="C33" i="4"/>
  <c r="D73" i="4" s="1"/>
  <c r="A34" i="4"/>
  <c r="B34" i="4"/>
  <c r="C34" i="4"/>
  <c r="A35" i="4"/>
  <c r="H75" i="4" s="1"/>
  <c r="B35" i="4"/>
  <c r="C35" i="4"/>
  <c r="A36" i="4"/>
  <c r="B36" i="4"/>
  <c r="L76" i="4" s="1"/>
  <c r="C36" i="4"/>
  <c r="A37" i="4"/>
  <c r="B37" i="4"/>
  <c r="C37" i="4"/>
  <c r="G77" i="4" s="1"/>
  <c r="A38" i="4"/>
  <c r="B38" i="4"/>
  <c r="C38" i="4"/>
  <c r="B9" i="4"/>
  <c r="C9" i="4"/>
  <c r="A9" i="4"/>
  <c r="E50" i="4"/>
  <c r="H51" i="4"/>
  <c r="L56" i="4"/>
  <c r="D61" i="4"/>
  <c r="H67" i="4"/>
  <c r="L72" i="4"/>
  <c r="D77" i="4"/>
  <c r="C50" i="4"/>
  <c r="D50" i="4"/>
  <c r="F50" i="4"/>
  <c r="G50" i="4"/>
  <c r="H50" i="4"/>
  <c r="I50" i="4"/>
  <c r="J50" i="4"/>
  <c r="K50" i="4"/>
  <c r="L50" i="4"/>
  <c r="M50" i="4"/>
  <c r="C51" i="4"/>
  <c r="D51" i="4"/>
  <c r="F51" i="4"/>
  <c r="G51" i="4"/>
  <c r="I51" i="4"/>
  <c r="J51" i="4"/>
  <c r="L51" i="4"/>
  <c r="M51" i="4"/>
  <c r="B52" i="4"/>
  <c r="D52" i="4"/>
  <c r="E52" i="4"/>
  <c r="G52" i="4"/>
  <c r="H52" i="4"/>
  <c r="J52" i="4"/>
  <c r="K52" i="4"/>
  <c r="M52" i="4"/>
  <c r="B53" i="4"/>
  <c r="C53" i="4"/>
  <c r="E53" i="4"/>
  <c r="F53" i="4"/>
  <c r="H53" i="4"/>
  <c r="I53" i="4"/>
  <c r="K53" i="4"/>
  <c r="L53" i="4"/>
  <c r="B54" i="4"/>
  <c r="C54" i="4"/>
  <c r="D54" i="4"/>
  <c r="E54" i="4"/>
  <c r="F54" i="4"/>
  <c r="G54" i="4"/>
  <c r="H54" i="4"/>
  <c r="I54" i="4"/>
  <c r="J54" i="4"/>
  <c r="K54" i="4"/>
  <c r="L54" i="4"/>
  <c r="M54" i="4"/>
  <c r="C55" i="4"/>
  <c r="D55" i="4"/>
  <c r="F55" i="4"/>
  <c r="G55" i="4"/>
  <c r="I55" i="4"/>
  <c r="J55" i="4"/>
  <c r="K55" i="4"/>
  <c r="L55" i="4"/>
  <c r="M55" i="4"/>
  <c r="B56" i="4"/>
  <c r="C56" i="4"/>
  <c r="D56" i="4"/>
  <c r="E56" i="4"/>
  <c r="G56" i="4"/>
  <c r="H56" i="4"/>
  <c r="J56" i="4"/>
  <c r="K56" i="4"/>
  <c r="M56" i="4"/>
  <c r="B57" i="4"/>
  <c r="C57" i="4"/>
  <c r="E57" i="4"/>
  <c r="F57" i="4"/>
  <c r="G57" i="4"/>
  <c r="H57" i="4"/>
  <c r="I57" i="4"/>
  <c r="K57" i="4"/>
  <c r="L57" i="4"/>
  <c r="B58" i="4"/>
  <c r="C58" i="4"/>
  <c r="D58" i="4"/>
  <c r="E58" i="4"/>
  <c r="F58" i="4"/>
  <c r="G58" i="4"/>
  <c r="H58" i="4"/>
  <c r="I58" i="4"/>
  <c r="J58" i="4"/>
  <c r="K58" i="4"/>
  <c r="L58" i="4"/>
  <c r="M58" i="4"/>
  <c r="C59" i="4"/>
  <c r="D59" i="4"/>
  <c r="F59" i="4"/>
  <c r="G59" i="4"/>
  <c r="I59" i="4"/>
  <c r="J59" i="4"/>
  <c r="L59" i="4"/>
  <c r="M59" i="4"/>
  <c r="B60" i="4"/>
  <c r="D60" i="4"/>
  <c r="E60" i="4"/>
  <c r="G60" i="4"/>
  <c r="H60" i="4"/>
  <c r="J60" i="4"/>
  <c r="K60" i="4"/>
  <c r="M60" i="4"/>
  <c r="B61" i="4"/>
  <c r="C61" i="4"/>
  <c r="E61" i="4"/>
  <c r="F61" i="4"/>
  <c r="H61" i="4"/>
  <c r="I61" i="4"/>
  <c r="K61" i="4"/>
  <c r="L61" i="4"/>
  <c r="B62" i="4"/>
  <c r="C62" i="4"/>
  <c r="D62" i="4"/>
  <c r="E62" i="4"/>
  <c r="F62" i="4"/>
  <c r="G62" i="4"/>
  <c r="H62" i="4"/>
  <c r="I62" i="4"/>
  <c r="J62" i="4"/>
  <c r="K62" i="4"/>
  <c r="L62" i="4"/>
  <c r="M62" i="4"/>
  <c r="C63" i="4"/>
  <c r="D63" i="4"/>
  <c r="F63" i="4"/>
  <c r="G63" i="4"/>
  <c r="I63" i="4"/>
  <c r="J63" i="4"/>
  <c r="L63" i="4"/>
  <c r="M63" i="4"/>
  <c r="B64" i="4"/>
  <c r="D64" i="4"/>
  <c r="E64" i="4"/>
  <c r="G64" i="4"/>
  <c r="H64" i="4"/>
  <c r="J64" i="4"/>
  <c r="K64" i="4"/>
  <c r="M64" i="4"/>
  <c r="B65" i="4"/>
  <c r="C65" i="4"/>
  <c r="E65" i="4"/>
  <c r="F65" i="4"/>
  <c r="H65" i="4"/>
  <c r="I65" i="4"/>
  <c r="K65" i="4"/>
  <c r="L65" i="4"/>
  <c r="B66" i="4"/>
  <c r="C66" i="4"/>
  <c r="D66" i="4"/>
  <c r="E66" i="4"/>
  <c r="F66" i="4"/>
  <c r="G66" i="4"/>
  <c r="H66" i="4"/>
  <c r="I66" i="4"/>
  <c r="J66" i="4"/>
  <c r="K66" i="4"/>
  <c r="L66" i="4"/>
  <c r="M66" i="4"/>
  <c r="C67" i="4"/>
  <c r="D67" i="4"/>
  <c r="F67" i="4"/>
  <c r="G67" i="4"/>
  <c r="I67" i="4"/>
  <c r="J67" i="4"/>
  <c r="L67" i="4"/>
  <c r="M67" i="4"/>
  <c r="B68" i="4"/>
  <c r="D68" i="4"/>
  <c r="E68" i="4"/>
  <c r="G68" i="4"/>
  <c r="H68" i="4"/>
  <c r="J68" i="4"/>
  <c r="K68" i="4"/>
  <c r="M68" i="4"/>
  <c r="B69" i="4"/>
  <c r="C69" i="4"/>
  <c r="E69" i="4"/>
  <c r="F69" i="4"/>
  <c r="H69" i="4"/>
  <c r="I69" i="4"/>
  <c r="K69" i="4"/>
  <c r="L69" i="4"/>
  <c r="B70" i="4"/>
  <c r="C70" i="4"/>
  <c r="D70" i="4"/>
  <c r="E70" i="4"/>
  <c r="F70" i="4"/>
  <c r="G70" i="4"/>
  <c r="H70" i="4"/>
  <c r="I70" i="4"/>
  <c r="J70" i="4"/>
  <c r="K70" i="4"/>
  <c r="L70" i="4"/>
  <c r="M70" i="4"/>
  <c r="C71" i="4"/>
  <c r="D71" i="4"/>
  <c r="F71" i="4"/>
  <c r="G71" i="4"/>
  <c r="I71" i="4"/>
  <c r="J71" i="4"/>
  <c r="K71" i="4"/>
  <c r="L71" i="4"/>
  <c r="M71" i="4"/>
  <c r="B72" i="4"/>
  <c r="C72" i="4"/>
  <c r="D72" i="4"/>
  <c r="E72" i="4"/>
  <c r="G72" i="4"/>
  <c r="H72" i="4"/>
  <c r="J72" i="4"/>
  <c r="K72" i="4"/>
  <c r="M72" i="4"/>
  <c r="B73" i="4"/>
  <c r="C73" i="4"/>
  <c r="E73" i="4"/>
  <c r="F73" i="4"/>
  <c r="G73" i="4"/>
  <c r="H73" i="4"/>
  <c r="I73" i="4"/>
  <c r="K73" i="4"/>
  <c r="L73" i="4"/>
  <c r="B74" i="4"/>
  <c r="C74" i="4"/>
  <c r="D74" i="4"/>
  <c r="E74" i="4"/>
  <c r="F74" i="4"/>
  <c r="G74" i="4"/>
  <c r="H74" i="4"/>
  <c r="I74" i="4"/>
  <c r="J74" i="4"/>
  <c r="K74" i="4"/>
  <c r="L74" i="4"/>
  <c r="M74" i="4"/>
  <c r="C75" i="4"/>
  <c r="D75" i="4"/>
  <c r="F75" i="4"/>
  <c r="G75" i="4"/>
  <c r="I75" i="4"/>
  <c r="J75" i="4"/>
  <c r="L75" i="4"/>
  <c r="M75" i="4"/>
  <c r="B76" i="4"/>
  <c r="D76" i="4"/>
  <c r="E76" i="4"/>
  <c r="G76" i="4"/>
  <c r="H76" i="4"/>
  <c r="J76" i="4"/>
  <c r="K76" i="4"/>
  <c r="M76" i="4"/>
  <c r="B77" i="4"/>
  <c r="C77" i="4"/>
  <c r="E77" i="4"/>
  <c r="F77" i="4"/>
  <c r="H77" i="4"/>
  <c r="I77" i="4"/>
  <c r="K77" i="4"/>
  <c r="L77" i="4"/>
  <c r="B78" i="4"/>
  <c r="C78" i="4"/>
  <c r="D78" i="4"/>
  <c r="E78" i="4"/>
  <c r="F78" i="4"/>
  <c r="G78" i="4"/>
  <c r="H78" i="4"/>
  <c r="I78" i="4"/>
  <c r="J78" i="4"/>
  <c r="K78" i="4"/>
  <c r="L78" i="4"/>
  <c r="M78" i="4"/>
  <c r="M49" i="4"/>
  <c r="L49" i="4"/>
  <c r="K49" i="4"/>
  <c r="J49" i="4"/>
  <c r="I49" i="4"/>
  <c r="H49" i="4"/>
  <c r="G49" i="4"/>
  <c r="F49" i="4"/>
  <c r="E49" i="4"/>
  <c r="D49" i="4"/>
  <c r="C49" i="4"/>
  <c r="B49" i="4"/>
  <c r="A43" i="4"/>
  <c r="B43" i="4"/>
  <c r="C43" i="4"/>
  <c r="A44" i="4"/>
  <c r="B44" i="4"/>
  <c r="C44" i="4"/>
  <c r="A45" i="4"/>
  <c r="B45" i="4"/>
  <c r="C45" i="4"/>
  <c r="B42" i="4"/>
  <c r="C42" i="4"/>
  <c r="A42" i="4"/>
  <c r="J13" i="4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11" i="4"/>
  <c r="J12" i="4" s="1"/>
  <c r="J10" i="4"/>
  <c r="B3" i="4"/>
  <c r="C3" i="4"/>
  <c r="D3" i="4"/>
  <c r="B4" i="4"/>
  <c r="C4" i="4"/>
  <c r="D4" i="4"/>
  <c r="B5" i="4"/>
  <c r="C5" i="4"/>
  <c r="D5" i="4"/>
  <c r="D2" i="4"/>
  <c r="C2" i="4"/>
  <c r="B2" i="4"/>
  <c r="F69" i="5" l="1"/>
  <c r="K69" i="5"/>
  <c r="K55" i="5"/>
  <c r="F55" i="5"/>
  <c r="B56" i="5"/>
  <c r="G56" i="5"/>
  <c r="E71" i="5"/>
  <c r="J71" i="5"/>
  <c r="D52" i="5"/>
  <c r="I52" i="5"/>
  <c r="M52" i="5" s="1"/>
  <c r="K49" i="5"/>
  <c r="F49" i="5"/>
  <c r="K53" i="5"/>
  <c r="F53" i="5"/>
  <c r="K71" i="5"/>
  <c r="F71" i="5"/>
  <c r="E75" i="5"/>
  <c r="J75" i="5"/>
  <c r="J73" i="5"/>
  <c r="E73" i="5"/>
  <c r="J62" i="5"/>
  <c r="E62" i="5"/>
  <c r="B58" i="5"/>
  <c r="G58" i="5"/>
  <c r="M58" i="5" s="1"/>
  <c r="B66" i="5"/>
  <c r="G66" i="5"/>
  <c r="B70" i="5"/>
  <c r="L70" i="5" s="1"/>
  <c r="G70" i="5"/>
  <c r="E54" i="5"/>
  <c r="E70" i="5"/>
  <c r="E69" i="5"/>
  <c r="E61" i="5"/>
  <c r="G51" i="5"/>
  <c r="B51" i="5"/>
  <c r="I57" i="5"/>
  <c r="D57" i="5"/>
  <c r="G63" i="5"/>
  <c r="B63" i="5"/>
  <c r="G67" i="5"/>
  <c r="B67" i="5"/>
  <c r="L67" i="5" s="1"/>
  <c r="G71" i="5"/>
  <c r="B71" i="5"/>
  <c r="K75" i="5"/>
  <c r="F75" i="5"/>
  <c r="E53" i="5"/>
  <c r="I47" i="5"/>
  <c r="D47" i="5"/>
  <c r="F61" i="5"/>
  <c r="K61" i="5"/>
  <c r="K73" i="5"/>
  <c r="F73" i="5"/>
  <c r="E46" i="5"/>
  <c r="J46" i="5"/>
  <c r="F58" i="5"/>
  <c r="K58" i="5"/>
  <c r="F66" i="5"/>
  <c r="K66" i="5"/>
  <c r="D72" i="5"/>
  <c r="I72" i="5"/>
  <c r="M72" i="5" s="1"/>
  <c r="G47" i="5"/>
  <c r="B47" i="5"/>
  <c r="K51" i="5"/>
  <c r="F51" i="5"/>
  <c r="H58" i="5"/>
  <c r="C58" i="5"/>
  <c r="K63" i="5"/>
  <c r="F63" i="5"/>
  <c r="K67" i="5"/>
  <c r="F67" i="5"/>
  <c r="I73" i="5"/>
  <c r="D73" i="5"/>
  <c r="K46" i="5"/>
  <c r="F46" i="5"/>
  <c r="I63" i="5"/>
  <c r="D63" i="5"/>
  <c r="G69" i="5"/>
  <c r="B69" i="5"/>
  <c r="L69" i="5" s="1"/>
  <c r="K59" i="5"/>
  <c r="F59" i="5"/>
  <c r="J72" i="5"/>
  <c r="E72" i="5"/>
  <c r="J47" i="5"/>
  <c r="E47" i="5"/>
  <c r="B53" i="5"/>
  <c r="L53" i="5" s="1"/>
  <c r="B61" i="5"/>
  <c r="C61" i="5"/>
  <c r="H61" i="5"/>
  <c r="D68" i="5"/>
  <c r="I68" i="5"/>
  <c r="M68" i="5" s="1"/>
  <c r="C73" i="5"/>
  <c r="H73" i="5"/>
  <c r="K47" i="5"/>
  <c r="F47" i="5"/>
  <c r="I53" i="5"/>
  <c r="M53" i="5" s="1"/>
  <c r="D53" i="5"/>
  <c r="G59" i="5"/>
  <c r="B59" i="5"/>
  <c r="I65" i="5"/>
  <c r="D65" i="5"/>
  <c r="I69" i="5"/>
  <c r="D69" i="5"/>
  <c r="H74" i="5"/>
  <c r="C74" i="5"/>
  <c r="M61" i="5"/>
  <c r="D50" i="5"/>
  <c r="F56" i="5"/>
  <c r="J50" i="5"/>
  <c r="M50" i="5" s="1"/>
  <c r="E50" i="5"/>
  <c r="G57" i="5"/>
  <c r="B57" i="5"/>
  <c r="B65" i="5"/>
  <c r="G65" i="5"/>
  <c r="J74" i="5"/>
  <c r="E74" i="5"/>
  <c r="H62" i="5"/>
  <c r="C62" i="5"/>
  <c r="B50" i="5"/>
  <c r="F70" i="5"/>
  <c r="K70" i="5"/>
  <c r="J60" i="5"/>
  <c r="E60" i="5"/>
  <c r="E63" i="5"/>
  <c r="J63" i="5"/>
  <c r="F50" i="5"/>
  <c r="K62" i="5"/>
  <c r="I62" i="5"/>
  <c r="D62" i="5"/>
  <c r="J68" i="5"/>
  <c r="E68" i="5"/>
  <c r="L68" i="5" s="1"/>
  <c r="N68" i="5" s="1"/>
  <c r="J56" i="5"/>
  <c r="E56" i="5"/>
  <c r="B74" i="5"/>
  <c r="G74" i="5"/>
  <c r="F60" i="5"/>
  <c r="B72" i="5"/>
  <c r="L72" i="5" s="1"/>
  <c r="K68" i="5"/>
  <c r="B49" i="5"/>
  <c r="B48" i="5"/>
  <c r="L48" i="5" s="1"/>
  <c r="B64" i="5"/>
  <c r="L64" i="5" s="1"/>
  <c r="K65" i="5"/>
  <c r="F48" i="5"/>
  <c r="G73" i="5"/>
  <c r="M73" i="5" s="1"/>
  <c r="B73" i="5"/>
  <c r="K57" i="5"/>
  <c r="F57" i="5"/>
  <c r="F74" i="5"/>
  <c r="K74" i="5"/>
  <c r="E67" i="5"/>
  <c r="J67" i="5"/>
  <c r="L62" i="5"/>
  <c r="J57" i="5"/>
  <c r="E57" i="5"/>
  <c r="E59" i="5"/>
  <c r="J59" i="5"/>
  <c r="G55" i="5"/>
  <c r="M55" i="5" s="1"/>
  <c r="B55" i="5"/>
  <c r="C53" i="5"/>
  <c r="H53" i="5"/>
  <c r="C65" i="5"/>
  <c r="H65" i="5"/>
  <c r="C69" i="5"/>
  <c r="H69" i="5"/>
  <c r="I49" i="5"/>
  <c r="M49" i="5" s="1"/>
  <c r="D49" i="5"/>
  <c r="H54" i="5"/>
  <c r="M54" i="5" s="1"/>
  <c r="C54" i="5"/>
  <c r="L54" i="5" s="1"/>
  <c r="I61" i="5"/>
  <c r="D61" i="5"/>
  <c r="H66" i="5"/>
  <c r="C66" i="5"/>
  <c r="H70" i="5"/>
  <c r="C70" i="5"/>
  <c r="G75" i="5"/>
  <c r="B75" i="5"/>
  <c r="L52" i="5"/>
  <c r="F64" i="5"/>
  <c r="D59" i="5"/>
  <c r="D67" i="5"/>
  <c r="D75" i="5"/>
  <c r="D51" i="5"/>
  <c r="J58" i="5"/>
  <c r="E58" i="5"/>
  <c r="E66" i="5"/>
  <c r="J66" i="5"/>
  <c r="D46" i="5"/>
  <c r="I46" i="5"/>
  <c r="I60" i="5"/>
  <c r="D60" i="5"/>
  <c r="L60" i="5" s="1"/>
  <c r="N60" i="5" s="1"/>
  <c r="M60" i="5"/>
  <c r="F54" i="5"/>
  <c r="K54" i="5"/>
  <c r="J52" i="5"/>
  <c r="E52" i="5"/>
  <c r="E51" i="5"/>
  <c r="J51" i="5"/>
  <c r="K50" i="5"/>
  <c r="J49" i="5"/>
  <c r="E49" i="5"/>
  <c r="J65" i="5"/>
  <c r="E65" i="5"/>
  <c r="J64" i="5"/>
  <c r="E64" i="5"/>
  <c r="E55" i="5"/>
  <c r="J55" i="5"/>
  <c r="J48" i="5"/>
  <c r="M48" i="5" s="1"/>
  <c r="E48" i="5"/>
  <c r="K64" i="5"/>
  <c r="M64" i="5" s="1"/>
  <c r="D71" i="5"/>
  <c r="G46" i="5"/>
  <c r="B46" i="5"/>
  <c r="L46" i="5" s="1"/>
  <c r="C76" i="4"/>
  <c r="K75" i="4"/>
  <c r="C60" i="4"/>
  <c r="K59" i="4"/>
  <c r="D65" i="4"/>
  <c r="C64" i="4"/>
  <c r="K63" i="4"/>
  <c r="D69" i="4"/>
  <c r="N69" i="4" s="1"/>
  <c r="D53" i="4"/>
  <c r="C68" i="4"/>
  <c r="C52" i="4"/>
  <c r="O49" i="4"/>
  <c r="B50" i="4"/>
  <c r="J77" i="4"/>
  <c r="F76" i="4"/>
  <c r="B75" i="4"/>
  <c r="J73" i="4"/>
  <c r="F72" i="4"/>
  <c r="B71" i="4"/>
  <c r="N71" i="4" s="1"/>
  <c r="J69" i="4"/>
  <c r="P69" i="4" s="1"/>
  <c r="F68" i="4"/>
  <c r="O68" i="4" s="1"/>
  <c r="B67" i="4"/>
  <c r="N67" i="4" s="1"/>
  <c r="J65" i="4"/>
  <c r="P65" i="4" s="1"/>
  <c r="F64" i="4"/>
  <c r="B63" i="4"/>
  <c r="J61" i="4"/>
  <c r="P61" i="4" s="1"/>
  <c r="F60" i="4"/>
  <c r="O60" i="4" s="1"/>
  <c r="B59" i="4"/>
  <c r="N59" i="4" s="1"/>
  <c r="J57" i="4"/>
  <c r="P57" i="4" s="1"/>
  <c r="F56" i="4"/>
  <c r="O56" i="4" s="1"/>
  <c r="B55" i="4"/>
  <c r="N55" i="4" s="1"/>
  <c r="J53" i="4"/>
  <c r="P53" i="4" s="1"/>
  <c r="N53" i="4"/>
  <c r="F52" i="4"/>
  <c r="N52" i="4"/>
  <c r="B51" i="4"/>
  <c r="N51" i="4" s="1"/>
  <c r="N50" i="4"/>
  <c r="N49" i="4"/>
  <c r="O78" i="4"/>
  <c r="M77" i="4"/>
  <c r="Q77" i="4" s="1"/>
  <c r="O77" i="4"/>
  <c r="I76" i="4"/>
  <c r="O76" i="4"/>
  <c r="E75" i="4"/>
  <c r="O75" i="4" s="1"/>
  <c r="O74" i="4"/>
  <c r="M73" i="4"/>
  <c r="Q73" i="4" s="1"/>
  <c r="O73" i="4"/>
  <c r="I72" i="4"/>
  <c r="P72" i="4" s="1"/>
  <c r="O72" i="4"/>
  <c r="E71" i="4"/>
  <c r="O71" i="4" s="1"/>
  <c r="O70" i="4"/>
  <c r="M69" i="4"/>
  <c r="Q69" i="4" s="1"/>
  <c r="O69" i="4"/>
  <c r="I68" i="4"/>
  <c r="E67" i="4"/>
  <c r="O67" i="4" s="1"/>
  <c r="O66" i="4"/>
  <c r="M65" i="4"/>
  <c r="Q65" i="4" s="1"/>
  <c r="O65" i="4"/>
  <c r="I64" i="4"/>
  <c r="P64" i="4" s="1"/>
  <c r="O64" i="4"/>
  <c r="E63" i="4"/>
  <c r="O63" i="4" s="1"/>
  <c r="O62" i="4"/>
  <c r="M61" i="4"/>
  <c r="Q61" i="4" s="1"/>
  <c r="O61" i="4"/>
  <c r="I60" i="4"/>
  <c r="E59" i="4"/>
  <c r="O59" i="4" s="1"/>
  <c r="O58" i="4"/>
  <c r="M57" i="4"/>
  <c r="Q57" i="4" s="1"/>
  <c r="O57" i="4"/>
  <c r="I56" i="4"/>
  <c r="P56" i="4" s="1"/>
  <c r="E55" i="4"/>
  <c r="O55" i="4" s="1"/>
  <c r="O54" i="4"/>
  <c r="M53" i="4"/>
  <c r="Q53" i="4" s="1"/>
  <c r="O53" i="4"/>
  <c r="I52" i="4"/>
  <c r="P52" i="4" s="1"/>
  <c r="O52" i="4"/>
  <c r="E51" i="4"/>
  <c r="O51" i="4" s="1"/>
  <c r="O50" i="4"/>
  <c r="Q49" i="4"/>
  <c r="P51" i="4"/>
  <c r="P50" i="4"/>
  <c r="P77" i="4"/>
  <c r="P76" i="4"/>
  <c r="P74" i="4"/>
  <c r="P71" i="4"/>
  <c r="P68" i="4"/>
  <c r="P66" i="4"/>
  <c r="P63" i="4"/>
  <c r="P55" i="4"/>
  <c r="Q78" i="4"/>
  <c r="Q76" i="4"/>
  <c r="Q75" i="4"/>
  <c r="Q74" i="4"/>
  <c r="Q72" i="4"/>
  <c r="Q71" i="4"/>
  <c r="Q70" i="4"/>
  <c r="Q68" i="4"/>
  <c r="Q67" i="4"/>
  <c r="Q66" i="4"/>
  <c r="Q64" i="4"/>
  <c r="Q63" i="4"/>
  <c r="Q62" i="4"/>
  <c r="Q60" i="4"/>
  <c r="Q59" i="4"/>
  <c r="Q58" i="4"/>
  <c r="Q56" i="4"/>
  <c r="Q55" i="4"/>
  <c r="Q54" i="4"/>
  <c r="Q52" i="4"/>
  <c r="Q51" i="4"/>
  <c r="Q50" i="4"/>
  <c r="P78" i="4"/>
  <c r="P75" i="4"/>
  <c r="P73" i="4"/>
  <c r="P70" i="4"/>
  <c r="P67" i="4"/>
  <c r="P62" i="4"/>
  <c r="P60" i="4"/>
  <c r="P59" i="4"/>
  <c r="P58" i="4"/>
  <c r="P54" i="4"/>
  <c r="P49" i="4"/>
  <c r="R49" i="4" s="1"/>
  <c r="N78" i="4"/>
  <c r="R78" i="4" s="1"/>
  <c r="N77" i="4"/>
  <c r="N76" i="4"/>
  <c r="N75" i="4"/>
  <c r="N74" i="4"/>
  <c r="N73" i="4"/>
  <c r="N72" i="4"/>
  <c r="N70" i="4"/>
  <c r="N68" i="4"/>
  <c r="N66" i="4"/>
  <c r="N65" i="4"/>
  <c r="N64" i="4"/>
  <c r="N63" i="4"/>
  <c r="N62" i="4"/>
  <c r="N61" i="4"/>
  <c r="N60" i="4"/>
  <c r="N58" i="4"/>
  <c r="N57" i="4"/>
  <c r="N56" i="4"/>
  <c r="N54" i="4"/>
  <c r="F197" i="3"/>
  <c r="G197" i="3"/>
  <c r="H197" i="3"/>
  <c r="I197" i="3"/>
  <c r="E198" i="3"/>
  <c r="F198" i="3"/>
  <c r="G198" i="3"/>
  <c r="H198" i="3"/>
  <c r="I198" i="3"/>
  <c r="F199" i="3"/>
  <c r="G199" i="3"/>
  <c r="H199" i="3"/>
  <c r="I199" i="3"/>
  <c r="F200" i="3"/>
  <c r="G200" i="3"/>
  <c r="H200" i="3"/>
  <c r="I200" i="3"/>
  <c r="F201" i="3"/>
  <c r="G201" i="3"/>
  <c r="H201" i="3"/>
  <c r="I201" i="3"/>
  <c r="F202" i="3"/>
  <c r="G202" i="3"/>
  <c r="H202" i="3"/>
  <c r="I202" i="3"/>
  <c r="F203" i="3"/>
  <c r="G203" i="3"/>
  <c r="H203" i="3"/>
  <c r="I203" i="3"/>
  <c r="F204" i="3"/>
  <c r="G204" i="3"/>
  <c r="H204" i="3"/>
  <c r="I204" i="3"/>
  <c r="F205" i="3"/>
  <c r="G205" i="3"/>
  <c r="H205" i="3"/>
  <c r="I205" i="3"/>
  <c r="E206" i="3"/>
  <c r="F206" i="3"/>
  <c r="G206" i="3"/>
  <c r="H206" i="3"/>
  <c r="I206" i="3"/>
  <c r="F207" i="3"/>
  <c r="G207" i="3"/>
  <c r="H207" i="3"/>
  <c r="I207" i="3"/>
  <c r="F208" i="3"/>
  <c r="G208" i="3"/>
  <c r="H208" i="3"/>
  <c r="I208" i="3"/>
  <c r="F209" i="3"/>
  <c r="G209" i="3"/>
  <c r="H209" i="3"/>
  <c r="I209" i="3"/>
  <c r="F210" i="3"/>
  <c r="G210" i="3"/>
  <c r="H210" i="3"/>
  <c r="I210" i="3"/>
  <c r="F211" i="3"/>
  <c r="G211" i="3"/>
  <c r="H211" i="3"/>
  <c r="I211" i="3"/>
  <c r="F212" i="3"/>
  <c r="G212" i="3"/>
  <c r="H212" i="3"/>
  <c r="I212" i="3"/>
  <c r="F213" i="3"/>
  <c r="K213" i="3" s="1"/>
  <c r="G213" i="3"/>
  <c r="H213" i="3"/>
  <c r="I213" i="3"/>
  <c r="E214" i="3"/>
  <c r="F214" i="3"/>
  <c r="G214" i="3"/>
  <c r="H214" i="3"/>
  <c r="I214" i="3"/>
  <c r="F215" i="3"/>
  <c r="G215" i="3"/>
  <c r="H215" i="3"/>
  <c r="I215" i="3"/>
  <c r="F216" i="3"/>
  <c r="G216" i="3"/>
  <c r="H216" i="3"/>
  <c r="I216" i="3"/>
  <c r="F217" i="3"/>
  <c r="G217" i="3"/>
  <c r="H217" i="3"/>
  <c r="I217" i="3"/>
  <c r="F218" i="3"/>
  <c r="G218" i="3"/>
  <c r="H218" i="3"/>
  <c r="I218" i="3"/>
  <c r="F219" i="3"/>
  <c r="G219" i="3"/>
  <c r="H219" i="3"/>
  <c r="I219" i="3"/>
  <c r="F220" i="3"/>
  <c r="G220" i="3"/>
  <c r="H220" i="3"/>
  <c r="I220" i="3"/>
  <c r="F221" i="3"/>
  <c r="G221" i="3"/>
  <c r="H221" i="3"/>
  <c r="I221" i="3"/>
  <c r="E222" i="3"/>
  <c r="F222" i="3"/>
  <c r="G222" i="3"/>
  <c r="H222" i="3"/>
  <c r="I222" i="3"/>
  <c r="F223" i="3"/>
  <c r="G223" i="3"/>
  <c r="H223" i="3"/>
  <c r="I223" i="3"/>
  <c r="F224" i="3"/>
  <c r="G224" i="3"/>
  <c r="H224" i="3"/>
  <c r="I224" i="3"/>
  <c r="F225" i="3"/>
  <c r="G225" i="3"/>
  <c r="H225" i="3"/>
  <c r="I225" i="3"/>
  <c r="F226" i="3"/>
  <c r="G226" i="3"/>
  <c r="H226" i="3"/>
  <c r="I226" i="3"/>
  <c r="F227" i="3"/>
  <c r="G227" i="3"/>
  <c r="H227" i="3"/>
  <c r="I227" i="3"/>
  <c r="F228" i="3"/>
  <c r="G228" i="3"/>
  <c r="H228" i="3"/>
  <c r="I228" i="3"/>
  <c r="F229" i="3"/>
  <c r="G229" i="3"/>
  <c r="H229" i="3"/>
  <c r="I229" i="3"/>
  <c r="E230" i="3"/>
  <c r="F230" i="3"/>
  <c r="G230" i="3"/>
  <c r="H230" i="3"/>
  <c r="I230" i="3"/>
  <c r="F231" i="3"/>
  <c r="G231" i="3"/>
  <c r="H231" i="3"/>
  <c r="I231" i="3"/>
  <c r="F232" i="3"/>
  <c r="G232" i="3"/>
  <c r="H232" i="3"/>
  <c r="I232" i="3"/>
  <c r="F233" i="3"/>
  <c r="G233" i="3"/>
  <c r="H233" i="3"/>
  <c r="I233" i="3"/>
  <c r="F234" i="3"/>
  <c r="G234" i="3"/>
  <c r="H234" i="3"/>
  <c r="I234" i="3"/>
  <c r="F235" i="3"/>
  <c r="G235" i="3"/>
  <c r="H235" i="3"/>
  <c r="I235" i="3"/>
  <c r="F236" i="3"/>
  <c r="G236" i="3"/>
  <c r="H236" i="3"/>
  <c r="I236" i="3"/>
  <c r="F237" i="3"/>
  <c r="G237" i="3"/>
  <c r="H237" i="3"/>
  <c r="I237" i="3"/>
  <c r="E238" i="3"/>
  <c r="F238" i="3"/>
  <c r="G238" i="3"/>
  <c r="H238" i="3"/>
  <c r="I238" i="3"/>
  <c r="F239" i="3"/>
  <c r="G239" i="3"/>
  <c r="H239" i="3"/>
  <c r="I239" i="3"/>
  <c r="F240" i="3"/>
  <c r="G240" i="3"/>
  <c r="H240" i="3"/>
  <c r="I240" i="3"/>
  <c r="L240" i="3" s="1"/>
  <c r="F241" i="3"/>
  <c r="G241" i="3"/>
  <c r="H241" i="3"/>
  <c r="I241" i="3"/>
  <c r="F242" i="3"/>
  <c r="G242" i="3"/>
  <c r="H242" i="3"/>
  <c r="I242" i="3"/>
  <c r="F243" i="3"/>
  <c r="G243" i="3"/>
  <c r="H243" i="3"/>
  <c r="I243" i="3"/>
  <c r="F244" i="3"/>
  <c r="G244" i="3"/>
  <c r="H244" i="3"/>
  <c r="I244" i="3"/>
  <c r="F245" i="3"/>
  <c r="G245" i="3"/>
  <c r="H245" i="3"/>
  <c r="I245" i="3"/>
  <c r="F196" i="3"/>
  <c r="G196" i="3"/>
  <c r="H196" i="3"/>
  <c r="I196" i="3"/>
  <c r="E19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L216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L203" i="3"/>
  <c r="C203" i="3"/>
  <c r="B203" i="3"/>
  <c r="C202" i="3"/>
  <c r="B202" i="3"/>
  <c r="L201" i="3"/>
  <c r="C201" i="3"/>
  <c r="B201" i="3"/>
  <c r="C200" i="3"/>
  <c r="B200" i="3"/>
  <c r="C199" i="3"/>
  <c r="B199" i="3"/>
  <c r="C198" i="3"/>
  <c r="B198" i="3"/>
  <c r="L198" i="3" s="1"/>
  <c r="C197" i="3"/>
  <c r="B197" i="3"/>
  <c r="C196" i="3"/>
  <c r="B196" i="3"/>
  <c r="S194" i="3"/>
  <c r="R194" i="3"/>
  <c r="Q194" i="3"/>
  <c r="P194" i="3"/>
  <c r="O194" i="3"/>
  <c r="N194" i="3"/>
  <c r="I194" i="3"/>
  <c r="H194" i="3"/>
  <c r="G194" i="3"/>
  <c r="F194" i="3"/>
  <c r="E194" i="3"/>
  <c r="D194" i="3"/>
  <c r="B190" i="3"/>
  <c r="A190" i="3"/>
  <c r="B189" i="3"/>
  <c r="A189" i="3"/>
  <c r="E199" i="3"/>
  <c r="A188" i="3"/>
  <c r="D198" i="3" s="1"/>
  <c r="C139" i="3"/>
  <c r="S130" i="3"/>
  <c r="R130" i="3"/>
  <c r="Q130" i="3"/>
  <c r="P130" i="3"/>
  <c r="O130" i="3"/>
  <c r="N130" i="3"/>
  <c r="I130" i="3"/>
  <c r="H130" i="3"/>
  <c r="G130" i="3"/>
  <c r="F130" i="3"/>
  <c r="E130" i="3"/>
  <c r="D130" i="3"/>
  <c r="S66" i="3"/>
  <c r="R66" i="3"/>
  <c r="Q66" i="3"/>
  <c r="P66" i="3"/>
  <c r="O66" i="3"/>
  <c r="N66" i="3"/>
  <c r="E66" i="3"/>
  <c r="F66" i="3"/>
  <c r="G66" i="3"/>
  <c r="H66" i="3"/>
  <c r="I66" i="3"/>
  <c r="D66" i="3"/>
  <c r="G9" i="3"/>
  <c r="A9" i="3" s="1"/>
  <c r="B69" i="3" s="1"/>
  <c r="G10" i="3"/>
  <c r="B10" i="3" s="1"/>
  <c r="C70" i="3" s="1"/>
  <c r="G11" i="3"/>
  <c r="G12" i="3"/>
  <c r="A12" i="3" s="1"/>
  <c r="B72" i="3" s="1"/>
  <c r="G13" i="3"/>
  <c r="A13" i="3" s="1"/>
  <c r="B73" i="3" s="1"/>
  <c r="G14" i="3"/>
  <c r="B14" i="3" s="1"/>
  <c r="C74" i="3" s="1"/>
  <c r="G15" i="3"/>
  <c r="B15" i="3" s="1"/>
  <c r="C75" i="3" s="1"/>
  <c r="G16" i="3"/>
  <c r="A16" i="3" s="1"/>
  <c r="B76" i="3" s="1"/>
  <c r="G17" i="3"/>
  <c r="A17" i="3" s="1"/>
  <c r="B77" i="3" s="1"/>
  <c r="G18" i="3"/>
  <c r="B18" i="3" s="1"/>
  <c r="C78" i="3" s="1"/>
  <c r="G19" i="3"/>
  <c r="B19" i="3" s="1"/>
  <c r="G20" i="3"/>
  <c r="A20" i="3" s="1"/>
  <c r="B80" i="3" s="1"/>
  <c r="G21" i="3"/>
  <c r="A21" i="3" s="1"/>
  <c r="B81" i="3" s="1"/>
  <c r="G22" i="3"/>
  <c r="B22" i="3" s="1"/>
  <c r="C82" i="3" s="1"/>
  <c r="G23" i="3"/>
  <c r="B23" i="3" s="1"/>
  <c r="G24" i="3"/>
  <c r="A24" i="3" s="1"/>
  <c r="G25" i="3"/>
  <c r="A25" i="3" s="1"/>
  <c r="B85" i="3" s="1"/>
  <c r="G26" i="3"/>
  <c r="B26" i="3" s="1"/>
  <c r="C86" i="3" s="1"/>
  <c r="G27" i="3"/>
  <c r="B27" i="3" s="1"/>
  <c r="G28" i="3"/>
  <c r="A28" i="3" s="1"/>
  <c r="G29" i="3"/>
  <c r="A29" i="3" s="1"/>
  <c r="B89" i="3" s="1"/>
  <c r="G30" i="3"/>
  <c r="B30" i="3" s="1"/>
  <c r="C90" i="3" s="1"/>
  <c r="G31" i="3"/>
  <c r="B31" i="3" s="1"/>
  <c r="G32" i="3"/>
  <c r="A32" i="3" s="1"/>
  <c r="B156" i="3" s="1"/>
  <c r="G33" i="3"/>
  <c r="A33" i="3" s="1"/>
  <c r="B93" i="3" s="1"/>
  <c r="G34" i="3"/>
  <c r="B34" i="3" s="1"/>
  <c r="C94" i="3" s="1"/>
  <c r="G35" i="3"/>
  <c r="B35" i="3" s="1"/>
  <c r="G36" i="3"/>
  <c r="A36" i="3" s="1"/>
  <c r="G37" i="3"/>
  <c r="A37" i="3" s="1"/>
  <c r="B97" i="3" s="1"/>
  <c r="G38" i="3"/>
  <c r="B38" i="3" s="1"/>
  <c r="C98" i="3" s="1"/>
  <c r="G39" i="3"/>
  <c r="B39" i="3" s="1"/>
  <c r="G40" i="3"/>
  <c r="A40" i="3" s="1"/>
  <c r="G41" i="3"/>
  <c r="A41" i="3" s="1"/>
  <c r="B101" i="3" s="1"/>
  <c r="G42" i="3"/>
  <c r="B42" i="3" s="1"/>
  <c r="C102" i="3" s="1"/>
  <c r="G43" i="3"/>
  <c r="G44" i="3"/>
  <c r="A44" i="3" s="1"/>
  <c r="G45" i="3"/>
  <c r="A45" i="3" s="1"/>
  <c r="B105" i="3" s="1"/>
  <c r="G46" i="3"/>
  <c r="B46" i="3" s="1"/>
  <c r="C106" i="3" s="1"/>
  <c r="G47" i="3"/>
  <c r="B47" i="3" s="1"/>
  <c r="G48" i="3"/>
  <c r="A48" i="3" s="1"/>
  <c r="B172" i="3" s="1"/>
  <c r="G49" i="3"/>
  <c r="A49" i="3" s="1"/>
  <c r="B109" i="3" s="1"/>
  <c r="G50" i="3"/>
  <c r="B50" i="3" s="1"/>
  <c r="C110" i="3" s="1"/>
  <c r="G51" i="3"/>
  <c r="B51" i="3" s="1"/>
  <c r="G52" i="3"/>
  <c r="A52" i="3" s="1"/>
  <c r="G53" i="3"/>
  <c r="A53" i="3" s="1"/>
  <c r="B113" i="3" s="1"/>
  <c r="G54" i="3"/>
  <c r="B54" i="3" s="1"/>
  <c r="C114" i="3" s="1"/>
  <c r="G55" i="3"/>
  <c r="B55" i="3" s="1"/>
  <c r="G56" i="3"/>
  <c r="A56" i="3" s="1"/>
  <c r="G57" i="3"/>
  <c r="A57" i="3" s="1"/>
  <c r="B117" i="3" s="1"/>
  <c r="G8" i="3"/>
  <c r="A8" i="3" s="1"/>
  <c r="B68" i="3" s="1"/>
  <c r="A2" i="2"/>
  <c r="B2" i="2"/>
  <c r="C2" i="2"/>
  <c r="D2" i="2"/>
  <c r="E2" i="2"/>
  <c r="F2" i="2"/>
  <c r="G2" i="2"/>
  <c r="H2" i="2"/>
  <c r="I2" i="2"/>
  <c r="J2" i="2"/>
  <c r="K2" i="2"/>
  <c r="L2" i="2"/>
  <c r="M2" i="2"/>
  <c r="A3" i="2"/>
  <c r="B3" i="2"/>
  <c r="C3" i="2"/>
  <c r="D3" i="2"/>
  <c r="E3" i="2"/>
  <c r="F3" i="2"/>
  <c r="G3" i="2"/>
  <c r="H3" i="2"/>
  <c r="I3" i="2"/>
  <c r="J3" i="2"/>
  <c r="K3" i="2"/>
  <c r="L3" i="2"/>
  <c r="M3" i="2"/>
  <c r="A4" i="2"/>
  <c r="B4" i="2"/>
  <c r="C4" i="2"/>
  <c r="D4" i="2"/>
  <c r="E4" i="2"/>
  <c r="F4" i="2"/>
  <c r="G4" i="2"/>
  <c r="H4" i="2"/>
  <c r="I4" i="2"/>
  <c r="J4" i="2"/>
  <c r="K4" i="2"/>
  <c r="L4" i="2"/>
  <c r="M4" i="2"/>
  <c r="A5" i="2"/>
  <c r="B5" i="2"/>
  <c r="C5" i="2"/>
  <c r="D5" i="2"/>
  <c r="E5" i="2"/>
  <c r="F5" i="2"/>
  <c r="G5" i="2"/>
  <c r="H5" i="2"/>
  <c r="I5" i="2"/>
  <c r="J5" i="2"/>
  <c r="K5" i="2"/>
  <c r="L5" i="2"/>
  <c r="M5" i="2"/>
  <c r="A6" i="2"/>
  <c r="B6" i="2"/>
  <c r="C6" i="2"/>
  <c r="D6" i="2"/>
  <c r="E6" i="2"/>
  <c r="F6" i="2"/>
  <c r="G6" i="2"/>
  <c r="H6" i="2"/>
  <c r="I6" i="2"/>
  <c r="J6" i="2"/>
  <c r="K6" i="2"/>
  <c r="L6" i="2"/>
  <c r="M6" i="2"/>
  <c r="A7" i="2"/>
  <c r="B7" i="2"/>
  <c r="C7" i="2"/>
  <c r="D7" i="2"/>
  <c r="E7" i="2"/>
  <c r="F7" i="2"/>
  <c r="G7" i="2"/>
  <c r="H7" i="2"/>
  <c r="I7" i="2"/>
  <c r="J7" i="2"/>
  <c r="K7" i="2"/>
  <c r="L7" i="2"/>
  <c r="M7" i="2"/>
  <c r="A8" i="2"/>
  <c r="B8" i="2"/>
  <c r="C8" i="2"/>
  <c r="D8" i="2"/>
  <c r="E8" i="2"/>
  <c r="F8" i="2"/>
  <c r="G8" i="2"/>
  <c r="H8" i="2"/>
  <c r="I8" i="2"/>
  <c r="J8" i="2"/>
  <c r="K8" i="2"/>
  <c r="L8" i="2"/>
  <c r="M8" i="2"/>
  <c r="A9" i="2"/>
  <c r="B9" i="2"/>
  <c r="C9" i="2"/>
  <c r="D9" i="2"/>
  <c r="E9" i="2"/>
  <c r="F9" i="2"/>
  <c r="G9" i="2"/>
  <c r="H9" i="2"/>
  <c r="I9" i="2"/>
  <c r="J9" i="2"/>
  <c r="K9" i="2"/>
  <c r="L9" i="2"/>
  <c r="M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B1" i="2"/>
  <c r="C1" i="2"/>
  <c r="D1" i="2"/>
  <c r="E1" i="2"/>
  <c r="F1" i="2"/>
  <c r="G1" i="2"/>
  <c r="H1" i="2"/>
  <c r="I1" i="2"/>
  <c r="J1" i="2"/>
  <c r="K1" i="2"/>
  <c r="L1" i="2"/>
  <c r="M1" i="2"/>
  <c r="A1" i="2"/>
  <c r="O60" i="5" l="1"/>
  <c r="P60" i="5"/>
  <c r="N54" i="5"/>
  <c r="O68" i="5"/>
  <c r="P68" i="5"/>
  <c r="L65" i="5"/>
  <c r="N70" i="5"/>
  <c r="M56" i="5"/>
  <c r="M75" i="5"/>
  <c r="L55" i="5"/>
  <c r="N55" i="5" s="1"/>
  <c r="L73" i="5"/>
  <c r="N73" i="5" s="1"/>
  <c r="M74" i="5"/>
  <c r="L50" i="5"/>
  <c r="N50" i="5" s="1"/>
  <c r="M57" i="5"/>
  <c r="L59" i="5"/>
  <c r="N59" i="5" s="1"/>
  <c r="L61" i="5"/>
  <c r="N61" i="5" s="1"/>
  <c r="M69" i="5"/>
  <c r="N69" i="5" s="1"/>
  <c r="L47" i="5"/>
  <c r="M71" i="5"/>
  <c r="M63" i="5"/>
  <c r="L66" i="5"/>
  <c r="N52" i="5"/>
  <c r="N64" i="5"/>
  <c r="N72" i="5"/>
  <c r="M65" i="5"/>
  <c r="N53" i="5"/>
  <c r="M70" i="5"/>
  <c r="M46" i="5"/>
  <c r="N46" i="5" s="1"/>
  <c r="N48" i="5"/>
  <c r="L74" i="5"/>
  <c r="N74" i="5" s="1"/>
  <c r="M62" i="5"/>
  <c r="N62" i="5" s="1"/>
  <c r="M67" i="5"/>
  <c r="N67" i="5" s="1"/>
  <c r="M51" i="5"/>
  <c r="L58" i="5"/>
  <c r="N58" i="5" s="1"/>
  <c r="L75" i="5"/>
  <c r="N75" i="5" s="1"/>
  <c r="L49" i="5"/>
  <c r="N49" i="5" s="1"/>
  <c r="L57" i="5"/>
  <c r="N57" i="5" s="1"/>
  <c r="M59" i="5"/>
  <c r="M47" i="5"/>
  <c r="L71" i="5"/>
  <c r="N71" i="5" s="1"/>
  <c r="L63" i="5"/>
  <c r="N63" i="5" s="1"/>
  <c r="L51" i="5"/>
  <c r="N51" i="5" s="1"/>
  <c r="M66" i="5"/>
  <c r="L56" i="5"/>
  <c r="N56" i="5" s="1"/>
  <c r="K197" i="3"/>
  <c r="K214" i="3"/>
  <c r="L197" i="3"/>
  <c r="K239" i="3"/>
  <c r="E245" i="3"/>
  <c r="E237" i="3"/>
  <c r="E229" i="3"/>
  <c r="E221" i="3"/>
  <c r="J221" i="3" s="1"/>
  <c r="E213" i="3"/>
  <c r="E205" i="3"/>
  <c r="E197" i="3"/>
  <c r="E242" i="3"/>
  <c r="E234" i="3"/>
  <c r="E226" i="3"/>
  <c r="E218" i="3"/>
  <c r="E210" i="3"/>
  <c r="E202" i="3"/>
  <c r="E241" i="3"/>
  <c r="E233" i="3"/>
  <c r="K230" i="3"/>
  <c r="E225" i="3"/>
  <c r="E217" i="3"/>
  <c r="E209" i="3"/>
  <c r="L204" i="3"/>
  <c r="E201" i="3"/>
  <c r="K204" i="3"/>
  <c r="K208" i="3"/>
  <c r="K212" i="3"/>
  <c r="K216" i="3"/>
  <c r="L196" i="3"/>
  <c r="E244" i="3"/>
  <c r="E240" i="3"/>
  <c r="E236" i="3"/>
  <c r="E232" i="3"/>
  <c r="E228" i="3"/>
  <c r="E224" i="3"/>
  <c r="E220" i="3"/>
  <c r="E216" i="3"/>
  <c r="E212" i="3"/>
  <c r="E208" i="3"/>
  <c r="E204" i="3"/>
  <c r="E200" i="3"/>
  <c r="E243" i="3"/>
  <c r="E239" i="3"/>
  <c r="E235" i="3"/>
  <c r="E231" i="3"/>
  <c r="E227" i="3"/>
  <c r="E223" i="3"/>
  <c r="E219" i="3"/>
  <c r="E215" i="3"/>
  <c r="E211" i="3"/>
  <c r="E207" i="3"/>
  <c r="E203" i="3"/>
  <c r="D245" i="3"/>
  <c r="D243" i="3"/>
  <c r="D241" i="3"/>
  <c r="D239" i="3"/>
  <c r="D237" i="3"/>
  <c r="D235" i="3"/>
  <c r="D233" i="3"/>
  <c r="D231" i="3"/>
  <c r="J231" i="3" s="1"/>
  <c r="D229" i="3"/>
  <c r="D227" i="3"/>
  <c r="D225" i="3"/>
  <c r="D223" i="3"/>
  <c r="D221" i="3"/>
  <c r="D219" i="3"/>
  <c r="D217" i="3"/>
  <c r="D215" i="3"/>
  <c r="J215" i="3" s="1"/>
  <c r="D213" i="3"/>
  <c r="D211" i="3"/>
  <c r="D209" i="3"/>
  <c r="D207" i="3"/>
  <c r="D205" i="3"/>
  <c r="D203" i="3"/>
  <c r="D201" i="3"/>
  <c r="J201" i="3" s="1"/>
  <c r="D199" i="3"/>
  <c r="D197" i="3"/>
  <c r="L199" i="3"/>
  <c r="L223" i="3"/>
  <c r="D196" i="3"/>
  <c r="J196" i="3" s="1"/>
  <c r="L244" i="3"/>
  <c r="L236" i="3"/>
  <c r="L228" i="3"/>
  <c r="L212" i="3"/>
  <c r="L208" i="3"/>
  <c r="K205" i="3"/>
  <c r="K203" i="3"/>
  <c r="D244" i="3"/>
  <c r="D242" i="3"/>
  <c r="D240" i="3"/>
  <c r="D238" i="3"/>
  <c r="D236" i="3"/>
  <c r="D234" i="3"/>
  <c r="D232" i="3"/>
  <c r="D230" i="3"/>
  <c r="D228" i="3"/>
  <c r="D226" i="3"/>
  <c r="D224" i="3"/>
  <c r="D222" i="3"/>
  <c r="D220" i="3"/>
  <c r="D218" i="3"/>
  <c r="D216" i="3"/>
  <c r="J216" i="3" s="1"/>
  <c r="M216" i="3" s="1"/>
  <c r="D214" i="3"/>
  <c r="D212" i="3"/>
  <c r="D210" i="3"/>
  <c r="D208" i="3"/>
  <c r="D206" i="3"/>
  <c r="D204" i="3"/>
  <c r="D202" i="3"/>
  <c r="J202" i="3" s="1"/>
  <c r="D200" i="3"/>
  <c r="R66" i="4"/>
  <c r="R60" i="4"/>
  <c r="R53" i="4"/>
  <c r="R73" i="4"/>
  <c r="R71" i="4"/>
  <c r="R54" i="4"/>
  <c r="R55" i="4"/>
  <c r="R70" i="4"/>
  <c r="R65" i="4"/>
  <c r="R59" i="4"/>
  <c r="R63" i="4"/>
  <c r="R67" i="4"/>
  <c r="R75" i="4"/>
  <c r="R76" i="4"/>
  <c r="R52" i="4"/>
  <c r="R69" i="4"/>
  <c r="R77" i="4"/>
  <c r="R57" i="4"/>
  <c r="R68" i="4"/>
  <c r="R56" i="4"/>
  <c r="R61" i="4"/>
  <c r="R64" i="4"/>
  <c r="R51" i="4"/>
  <c r="R58" i="4"/>
  <c r="R62" i="4"/>
  <c r="R74" i="4"/>
  <c r="R72" i="4"/>
  <c r="R50" i="4"/>
  <c r="K227" i="3"/>
  <c r="K241" i="3"/>
  <c r="K243" i="3"/>
  <c r="K201" i="3"/>
  <c r="L202" i="3"/>
  <c r="K207" i="3"/>
  <c r="K215" i="3"/>
  <c r="L220" i="3"/>
  <c r="K231" i="3"/>
  <c r="K233" i="3"/>
  <c r="K235" i="3"/>
  <c r="J200" i="3"/>
  <c r="L200" i="3"/>
  <c r="L207" i="3"/>
  <c r="K200" i="3"/>
  <c r="L211" i="3"/>
  <c r="K198" i="3"/>
  <c r="K202" i="3"/>
  <c r="L205" i="3"/>
  <c r="J205" i="3"/>
  <c r="L213" i="3"/>
  <c r="J213" i="3"/>
  <c r="L229" i="3"/>
  <c r="K229" i="3"/>
  <c r="L234" i="3"/>
  <c r="K234" i="3"/>
  <c r="K242" i="3"/>
  <c r="K196" i="3"/>
  <c r="K224" i="3"/>
  <c r="L226" i="3"/>
  <c r="J226" i="3"/>
  <c r="K206" i="3"/>
  <c r="K209" i="3"/>
  <c r="K211" i="3"/>
  <c r="L215" i="3"/>
  <c r="K218" i="3"/>
  <c r="L219" i="3"/>
  <c r="L224" i="3"/>
  <c r="J198" i="3"/>
  <c r="L206" i="3"/>
  <c r="L209" i="3"/>
  <c r="K210" i="3"/>
  <c r="J214" i="3"/>
  <c r="K217" i="3"/>
  <c r="L218" i="3"/>
  <c r="K221" i="3"/>
  <c r="K225" i="3"/>
  <c r="L232" i="3"/>
  <c r="K238" i="3"/>
  <c r="K222" i="3"/>
  <c r="L237" i="3"/>
  <c r="J237" i="3"/>
  <c r="K237" i="3"/>
  <c r="L239" i="3"/>
  <c r="L245" i="3"/>
  <c r="J245" i="3"/>
  <c r="K245" i="3"/>
  <c r="J217" i="3"/>
  <c r="L217" i="3"/>
  <c r="K219" i="3"/>
  <c r="K220" i="3"/>
  <c r="L221" i="3"/>
  <c r="J222" i="3"/>
  <c r="L222" i="3"/>
  <c r="K223" i="3"/>
  <c r="J225" i="3"/>
  <c r="L225" i="3"/>
  <c r="K228" i="3"/>
  <c r="L231" i="3"/>
  <c r="J232" i="3"/>
  <c r="K236" i="3"/>
  <c r="K244" i="3"/>
  <c r="L230" i="3"/>
  <c r="J230" i="3"/>
  <c r="L233" i="3"/>
  <c r="L241" i="3"/>
  <c r="J241" i="3"/>
  <c r="L227" i="3"/>
  <c r="K232" i="3"/>
  <c r="L235" i="3"/>
  <c r="K240" i="3"/>
  <c r="L243" i="3"/>
  <c r="B112" i="3"/>
  <c r="B176" i="3"/>
  <c r="B100" i="3"/>
  <c r="B164" i="3"/>
  <c r="B88" i="3"/>
  <c r="B152" i="3"/>
  <c r="B144" i="3"/>
  <c r="C115" i="3"/>
  <c r="C179" i="3"/>
  <c r="C111" i="3"/>
  <c r="C175" i="3"/>
  <c r="C107" i="3"/>
  <c r="C171" i="3"/>
  <c r="C99" i="3"/>
  <c r="C163" i="3"/>
  <c r="C95" i="3"/>
  <c r="C159" i="3"/>
  <c r="C91" i="3"/>
  <c r="C155" i="3"/>
  <c r="C87" i="3"/>
  <c r="C151" i="3"/>
  <c r="C83" i="3"/>
  <c r="C147" i="3"/>
  <c r="C79" i="3"/>
  <c r="C143" i="3"/>
  <c r="B136" i="3"/>
  <c r="B140" i="3"/>
  <c r="B96" i="3"/>
  <c r="B160" i="3"/>
  <c r="B84" i="3"/>
  <c r="B148" i="3"/>
  <c r="B108" i="3"/>
  <c r="C134" i="3"/>
  <c r="C138" i="3"/>
  <c r="C142" i="3"/>
  <c r="B145" i="3"/>
  <c r="B149" i="3"/>
  <c r="B153" i="3"/>
  <c r="B157" i="3"/>
  <c r="B161" i="3"/>
  <c r="B165" i="3"/>
  <c r="B169" i="3"/>
  <c r="B173" i="3"/>
  <c r="B177" i="3"/>
  <c r="B181" i="3"/>
  <c r="B116" i="3"/>
  <c r="B180" i="3"/>
  <c r="B104" i="3"/>
  <c r="B168" i="3"/>
  <c r="B92" i="3"/>
  <c r="B133" i="3"/>
  <c r="B137" i="3"/>
  <c r="B141" i="3"/>
  <c r="C146" i="3"/>
  <c r="C150" i="3"/>
  <c r="C154" i="3"/>
  <c r="C158" i="3"/>
  <c r="C162" i="3"/>
  <c r="C166" i="3"/>
  <c r="C170" i="3"/>
  <c r="C174" i="3"/>
  <c r="C178" i="3"/>
  <c r="B132" i="3"/>
  <c r="A27" i="3"/>
  <c r="B43" i="3"/>
  <c r="A43" i="3"/>
  <c r="B11" i="3"/>
  <c r="A11" i="3"/>
  <c r="A55" i="3"/>
  <c r="A39" i="3"/>
  <c r="B163" i="3" s="1"/>
  <c r="A23" i="3"/>
  <c r="B57" i="3"/>
  <c r="B41" i="3"/>
  <c r="B25" i="3"/>
  <c r="B9" i="3"/>
  <c r="B45" i="3"/>
  <c r="B13" i="3"/>
  <c r="A51" i="3"/>
  <c r="A35" i="3"/>
  <c r="A19" i="3"/>
  <c r="B53" i="3"/>
  <c r="B37" i="3"/>
  <c r="B21" i="3"/>
  <c r="B29" i="3"/>
  <c r="A47" i="3"/>
  <c r="A31" i="3"/>
  <c r="A15" i="3"/>
  <c r="B49" i="3"/>
  <c r="B33" i="3"/>
  <c r="B17" i="3"/>
  <c r="A54" i="3"/>
  <c r="A50" i="3"/>
  <c r="A46" i="3"/>
  <c r="A42" i="3"/>
  <c r="A38" i="3"/>
  <c r="A34" i="3"/>
  <c r="A30" i="3"/>
  <c r="A26" i="3"/>
  <c r="A22" i="3"/>
  <c r="A18" i="3"/>
  <c r="A14" i="3"/>
  <c r="A10" i="3"/>
  <c r="B56" i="3"/>
  <c r="B52" i="3"/>
  <c r="B48" i="3"/>
  <c r="B44" i="3"/>
  <c r="B40" i="3"/>
  <c r="B36" i="3"/>
  <c r="B32" i="3"/>
  <c r="B28" i="3"/>
  <c r="B24" i="3"/>
  <c r="B20" i="3"/>
  <c r="B16" i="3"/>
  <c r="B12" i="3"/>
  <c r="B8" i="3"/>
  <c r="P46" i="5" l="1"/>
  <c r="O46" i="5"/>
  <c r="O62" i="5"/>
  <c r="P62" i="5"/>
  <c r="O67" i="5"/>
  <c r="P67" i="5"/>
  <c r="O69" i="5"/>
  <c r="P69" i="5"/>
  <c r="O49" i="5"/>
  <c r="P49" i="5"/>
  <c r="O59" i="5"/>
  <c r="P59" i="5"/>
  <c r="P75" i="5"/>
  <c r="O75" i="5"/>
  <c r="O72" i="5"/>
  <c r="P72" i="5"/>
  <c r="N47" i="5"/>
  <c r="P55" i="5"/>
  <c r="O55" i="5"/>
  <c r="O54" i="5"/>
  <c r="P54" i="5"/>
  <c r="O56" i="5"/>
  <c r="P56" i="5"/>
  <c r="O73" i="5"/>
  <c r="P73" i="5"/>
  <c r="P51" i="5"/>
  <c r="O51" i="5"/>
  <c r="O58" i="5"/>
  <c r="P58" i="5"/>
  <c r="O74" i="5"/>
  <c r="P74" i="5"/>
  <c r="O64" i="5"/>
  <c r="P64" i="5"/>
  <c r="N66" i="5"/>
  <c r="O50" i="5"/>
  <c r="P50" i="5"/>
  <c r="N65" i="5"/>
  <c r="P71" i="5"/>
  <c r="O71" i="5"/>
  <c r="O52" i="5"/>
  <c r="P52" i="5"/>
  <c r="O70" i="5"/>
  <c r="P70" i="5"/>
  <c r="P63" i="5"/>
  <c r="O63" i="5"/>
  <c r="P57" i="5"/>
  <c r="O57" i="5"/>
  <c r="O48" i="5"/>
  <c r="P48" i="5"/>
  <c r="O53" i="5"/>
  <c r="P53" i="5"/>
  <c r="O61" i="5"/>
  <c r="P61" i="5"/>
  <c r="J208" i="3"/>
  <c r="M225" i="3"/>
  <c r="J212" i="3"/>
  <c r="M212" i="3" s="1"/>
  <c r="S212" i="3" s="1"/>
  <c r="J228" i="3"/>
  <c r="M228" i="3" s="1"/>
  <c r="J244" i="3"/>
  <c r="J207" i="3"/>
  <c r="J223" i="3"/>
  <c r="M223" i="3" s="1"/>
  <c r="J239" i="3"/>
  <c r="M239" i="3" s="1"/>
  <c r="P216" i="3"/>
  <c r="O216" i="3"/>
  <c r="J219" i="3"/>
  <c r="J235" i="3"/>
  <c r="M235" i="3" s="1"/>
  <c r="J240" i="3"/>
  <c r="M240" i="3" s="1"/>
  <c r="J211" i="3"/>
  <c r="J227" i="3"/>
  <c r="J243" i="3"/>
  <c r="M243" i="3" s="1"/>
  <c r="J233" i="3"/>
  <c r="J218" i="3"/>
  <c r="M218" i="3" s="1"/>
  <c r="J229" i="3"/>
  <c r="J197" i="3"/>
  <c r="M197" i="3" s="1"/>
  <c r="N197" i="3" s="1"/>
  <c r="M196" i="3"/>
  <c r="T196" i="3" s="1"/>
  <c r="M208" i="3"/>
  <c r="O208" i="3" s="1"/>
  <c r="M201" i="3"/>
  <c r="O201" i="3" s="1"/>
  <c r="J209" i="3"/>
  <c r="M209" i="3" s="1"/>
  <c r="M207" i="3"/>
  <c r="T207" i="3" s="1"/>
  <c r="J204" i="3"/>
  <c r="M204" i="3" s="1"/>
  <c r="R204" i="3" s="1"/>
  <c r="J220" i="3"/>
  <c r="M220" i="3" s="1"/>
  <c r="J236" i="3"/>
  <c r="M236" i="3" s="1"/>
  <c r="J203" i="3"/>
  <c r="M203" i="3" s="1"/>
  <c r="R203" i="3" s="1"/>
  <c r="Q216" i="3"/>
  <c r="N204" i="3"/>
  <c r="Q204" i="3"/>
  <c r="T216" i="3"/>
  <c r="M217" i="3"/>
  <c r="P217" i="3" s="1"/>
  <c r="N216" i="3"/>
  <c r="S216" i="3"/>
  <c r="R216" i="3"/>
  <c r="M244" i="3"/>
  <c r="R244" i="3" s="1"/>
  <c r="M229" i="3"/>
  <c r="P229" i="3" s="1"/>
  <c r="M211" i="3"/>
  <c r="R211" i="3" s="1"/>
  <c r="M227" i="3"/>
  <c r="R227" i="3" s="1"/>
  <c r="M233" i="3"/>
  <c r="S233" i="3" s="1"/>
  <c r="M215" i="3"/>
  <c r="Q215" i="3" s="1"/>
  <c r="N207" i="3"/>
  <c r="Q207" i="3"/>
  <c r="P207" i="3"/>
  <c r="O207" i="3"/>
  <c r="N196" i="3"/>
  <c r="Q196" i="3"/>
  <c r="S196" i="3"/>
  <c r="O196" i="3"/>
  <c r="O215" i="3"/>
  <c r="M222" i="3"/>
  <c r="P211" i="3"/>
  <c r="L214" i="3"/>
  <c r="M214" i="3" s="1"/>
  <c r="M202" i="3"/>
  <c r="J234" i="3"/>
  <c r="M234" i="3" s="1"/>
  <c r="J210" i="3"/>
  <c r="M219" i="3"/>
  <c r="J238" i="3"/>
  <c r="M231" i="3"/>
  <c r="M232" i="3"/>
  <c r="M221" i="3"/>
  <c r="M245" i="3"/>
  <c r="J206" i="3"/>
  <c r="M206" i="3" s="1"/>
  <c r="J199" i="3"/>
  <c r="J224" i="3"/>
  <c r="M224" i="3" s="1"/>
  <c r="J242" i="3"/>
  <c r="M213" i="3"/>
  <c r="L210" i="3"/>
  <c r="S208" i="3"/>
  <c r="T208" i="3"/>
  <c r="M200" i="3"/>
  <c r="R225" i="3"/>
  <c r="N225" i="3"/>
  <c r="T225" i="3"/>
  <c r="P225" i="3"/>
  <c r="Q225" i="3"/>
  <c r="O225" i="3"/>
  <c r="S225" i="3"/>
  <c r="M241" i="3"/>
  <c r="L238" i="3"/>
  <c r="M230" i="3"/>
  <c r="M237" i="3"/>
  <c r="M198" i="3"/>
  <c r="K226" i="3"/>
  <c r="M226" i="3" s="1"/>
  <c r="L242" i="3"/>
  <c r="M205" i="3"/>
  <c r="K199" i="3"/>
  <c r="C100" i="3"/>
  <c r="C164" i="3"/>
  <c r="B98" i="3"/>
  <c r="B162" i="3"/>
  <c r="B95" i="3"/>
  <c r="B159" i="3"/>
  <c r="C71" i="3"/>
  <c r="C135" i="3"/>
  <c r="C72" i="3"/>
  <c r="C136" i="3"/>
  <c r="C88" i="3"/>
  <c r="C152" i="3"/>
  <c r="C104" i="3"/>
  <c r="C168" i="3"/>
  <c r="B70" i="3"/>
  <c r="B134" i="3"/>
  <c r="B86" i="3"/>
  <c r="B150" i="3"/>
  <c r="B102" i="3"/>
  <c r="B166" i="3"/>
  <c r="C77" i="3"/>
  <c r="C141" i="3"/>
  <c r="B91" i="3"/>
  <c r="B155" i="3"/>
  <c r="C97" i="3"/>
  <c r="C161" i="3"/>
  <c r="B111" i="3"/>
  <c r="B175" i="3"/>
  <c r="C85" i="3"/>
  <c r="C149" i="3"/>
  <c r="B103" i="3"/>
  <c r="B167" i="3"/>
  <c r="C116" i="3"/>
  <c r="C180" i="3"/>
  <c r="B114" i="3"/>
  <c r="D114" i="3" s="1"/>
  <c r="B178" i="3"/>
  <c r="C81" i="3"/>
  <c r="C145" i="3"/>
  <c r="B83" i="3"/>
  <c r="D83" i="3" s="1"/>
  <c r="B147" i="3"/>
  <c r="C76" i="3"/>
  <c r="C140" i="3"/>
  <c r="C92" i="3"/>
  <c r="C156" i="3"/>
  <c r="C108" i="3"/>
  <c r="C172" i="3"/>
  <c r="B74" i="3"/>
  <c r="B138" i="3"/>
  <c r="B90" i="3"/>
  <c r="B154" i="3"/>
  <c r="B106" i="3"/>
  <c r="B170" i="3"/>
  <c r="C93" i="3"/>
  <c r="C157" i="3"/>
  <c r="B107" i="3"/>
  <c r="B171" i="3"/>
  <c r="C113" i="3"/>
  <c r="C177" i="3"/>
  <c r="C73" i="3"/>
  <c r="C137" i="3"/>
  <c r="C101" i="3"/>
  <c r="C165" i="3"/>
  <c r="B115" i="3"/>
  <c r="B179" i="3"/>
  <c r="C103" i="3"/>
  <c r="C167" i="3"/>
  <c r="C84" i="3"/>
  <c r="C148" i="3"/>
  <c r="B82" i="3"/>
  <c r="B146" i="3"/>
  <c r="B75" i="3"/>
  <c r="B139" i="3"/>
  <c r="C69" i="3"/>
  <c r="C133" i="3"/>
  <c r="C80" i="3"/>
  <c r="C144" i="3"/>
  <c r="C96" i="3"/>
  <c r="C160" i="3"/>
  <c r="C112" i="3"/>
  <c r="C176" i="3"/>
  <c r="B78" i="3"/>
  <c r="B142" i="3"/>
  <c r="B94" i="3"/>
  <c r="B158" i="3"/>
  <c r="B110" i="3"/>
  <c r="B174" i="3"/>
  <c r="C109" i="3"/>
  <c r="C173" i="3"/>
  <c r="C89" i="3"/>
  <c r="C153" i="3"/>
  <c r="B79" i="3"/>
  <c r="B143" i="3"/>
  <c r="C105" i="3"/>
  <c r="C169" i="3"/>
  <c r="C117" i="3"/>
  <c r="C181" i="3"/>
  <c r="B71" i="3"/>
  <c r="B135" i="3"/>
  <c r="B87" i="3"/>
  <c r="B151" i="3"/>
  <c r="C68" i="3"/>
  <c r="C132" i="3"/>
  <c r="A62" i="3"/>
  <c r="D86" i="3" s="1"/>
  <c r="B99" i="3"/>
  <c r="D77" i="3"/>
  <c r="D93" i="3"/>
  <c r="D100" i="3"/>
  <c r="D68" i="3"/>
  <c r="A64" i="3"/>
  <c r="A63" i="3"/>
  <c r="B64" i="3"/>
  <c r="B62" i="3"/>
  <c r="B63" i="3"/>
  <c r="O66" i="5" l="1"/>
  <c r="P66" i="5"/>
  <c r="P65" i="5"/>
  <c r="O65" i="5"/>
  <c r="P47" i="5"/>
  <c r="P76" i="5" s="1"/>
  <c r="O47" i="5"/>
  <c r="R223" i="3"/>
  <c r="P223" i="3"/>
  <c r="N243" i="3"/>
  <c r="P243" i="3"/>
  <c r="R235" i="3"/>
  <c r="Q235" i="3"/>
  <c r="T235" i="3"/>
  <c r="S235" i="3"/>
  <c r="R228" i="3"/>
  <c r="P228" i="3"/>
  <c r="N228" i="3"/>
  <c r="S228" i="3"/>
  <c r="T228" i="3"/>
  <c r="O228" i="3"/>
  <c r="Q228" i="3"/>
  <c r="S204" i="3"/>
  <c r="O244" i="3"/>
  <c r="O229" i="3"/>
  <c r="P204" i="3"/>
  <c r="P197" i="3"/>
  <c r="Q197" i="3"/>
  <c r="N229" i="3"/>
  <c r="S197" i="3"/>
  <c r="T229" i="3"/>
  <c r="O204" i="3"/>
  <c r="S240" i="3"/>
  <c r="Q240" i="3"/>
  <c r="R240" i="3"/>
  <c r="N240" i="3"/>
  <c r="S217" i="3"/>
  <c r="Q211" i="3"/>
  <c r="Q208" i="3"/>
  <c r="R208" i="3"/>
  <c r="T217" i="3"/>
  <c r="Q229" i="3"/>
  <c r="S229" i="3"/>
  <c r="Q233" i="3"/>
  <c r="T227" i="3"/>
  <c r="P196" i="3"/>
  <c r="R196" i="3"/>
  <c r="S207" i="3"/>
  <c r="R207" i="3"/>
  <c r="N208" i="3"/>
  <c r="P208" i="3"/>
  <c r="Q223" i="3"/>
  <c r="T211" i="3"/>
  <c r="R229" i="3"/>
  <c r="O217" i="3"/>
  <c r="N217" i="3"/>
  <c r="S223" i="3"/>
  <c r="T223" i="3"/>
  <c r="S215" i="3"/>
  <c r="S243" i="3"/>
  <c r="T212" i="3"/>
  <c r="R212" i="3"/>
  <c r="Q201" i="3"/>
  <c r="P201" i="3"/>
  <c r="Q217" i="3"/>
  <c r="R217" i="3"/>
  <c r="N223" i="3"/>
  <c r="N215" i="3"/>
  <c r="Q243" i="3"/>
  <c r="Q203" i="3"/>
  <c r="S201" i="3"/>
  <c r="T204" i="3"/>
  <c r="R201" i="3"/>
  <c r="N201" i="3"/>
  <c r="O223" i="3"/>
  <c r="R215" i="3"/>
  <c r="T243" i="3"/>
  <c r="R243" i="3"/>
  <c r="Q212" i="3"/>
  <c r="T201" i="3"/>
  <c r="R197" i="3"/>
  <c r="O197" i="3"/>
  <c r="T197" i="3"/>
  <c r="S244" i="3"/>
  <c r="S227" i="3"/>
  <c r="Q244" i="3"/>
  <c r="O211" i="3"/>
  <c r="N211" i="3"/>
  <c r="T240" i="3"/>
  <c r="O240" i="3"/>
  <c r="O235" i="3"/>
  <c r="N235" i="3"/>
  <c r="Q227" i="3"/>
  <c r="T215" i="3"/>
  <c r="P212" i="3"/>
  <c r="N212" i="3"/>
  <c r="O203" i="3"/>
  <c r="S203" i="3"/>
  <c r="P203" i="3"/>
  <c r="T244" i="3"/>
  <c r="S211" i="3"/>
  <c r="P240" i="3"/>
  <c r="P235" i="3"/>
  <c r="P215" i="3"/>
  <c r="O243" i="3"/>
  <c r="O212" i="3"/>
  <c r="N203" i="3"/>
  <c r="T203" i="3"/>
  <c r="P233" i="3"/>
  <c r="N244" i="3"/>
  <c r="O227" i="3"/>
  <c r="N227" i="3"/>
  <c r="P244" i="3"/>
  <c r="P227" i="3"/>
  <c r="M242" i="3"/>
  <c r="Q242" i="3" s="1"/>
  <c r="M238" i="3"/>
  <c r="S238" i="3" s="1"/>
  <c r="M210" i="3"/>
  <c r="Q210" i="3" s="1"/>
  <c r="R233" i="3"/>
  <c r="T233" i="3"/>
  <c r="O233" i="3"/>
  <c r="M199" i="3"/>
  <c r="P199" i="3" s="1"/>
  <c r="N233" i="3"/>
  <c r="Q214" i="3"/>
  <c r="T214" i="3"/>
  <c r="P214" i="3"/>
  <c r="R214" i="3"/>
  <c r="O214" i="3"/>
  <c r="S214" i="3"/>
  <c r="N214" i="3"/>
  <c r="T209" i="3"/>
  <c r="P209" i="3"/>
  <c r="S209" i="3"/>
  <c r="O209" i="3"/>
  <c r="Q209" i="3"/>
  <c r="N209" i="3"/>
  <c r="R209" i="3"/>
  <c r="T245" i="3"/>
  <c r="P245" i="3"/>
  <c r="S245" i="3"/>
  <c r="O245" i="3"/>
  <c r="N245" i="3"/>
  <c r="R245" i="3"/>
  <c r="Q245" i="3"/>
  <c r="R221" i="3"/>
  <c r="N221" i="3"/>
  <c r="T221" i="3"/>
  <c r="P221" i="3"/>
  <c r="S221" i="3"/>
  <c r="O221" i="3"/>
  <c r="Q221" i="3"/>
  <c r="P210" i="3"/>
  <c r="N210" i="3"/>
  <c r="R200" i="3"/>
  <c r="N200" i="3"/>
  <c r="Q200" i="3"/>
  <c r="S200" i="3"/>
  <c r="O200" i="3"/>
  <c r="T200" i="3"/>
  <c r="P200" i="3"/>
  <c r="T199" i="3"/>
  <c r="R199" i="3"/>
  <c r="Q234" i="3"/>
  <c r="T234" i="3"/>
  <c r="P234" i="3"/>
  <c r="O234" i="3"/>
  <c r="N234" i="3"/>
  <c r="S234" i="3"/>
  <c r="R234" i="3"/>
  <c r="S236" i="3"/>
  <c r="O236" i="3"/>
  <c r="R236" i="3"/>
  <c r="N236" i="3"/>
  <c r="T236" i="3"/>
  <c r="Q236" i="3"/>
  <c r="P236" i="3"/>
  <c r="S218" i="3"/>
  <c r="O218" i="3"/>
  <c r="Q218" i="3"/>
  <c r="T218" i="3"/>
  <c r="R218" i="3"/>
  <c r="P218" i="3"/>
  <c r="N218" i="3"/>
  <c r="T205" i="3"/>
  <c r="P205" i="3"/>
  <c r="S205" i="3"/>
  <c r="O205" i="3"/>
  <c r="R205" i="3"/>
  <c r="Q205" i="3"/>
  <c r="N205" i="3"/>
  <c r="T241" i="3"/>
  <c r="P241" i="3"/>
  <c r="S241" i="3"/>
  <c r="O241" i="3"/>
  <c r="R241" i="3"/>
  <c r="Q241" i="3"/>
  <c r="N241" i="3"/>
  <c r="P238" i="3"/>
  <c r="N238" i="3"/>
  <c r="T237" i="3"/>
  <c r="P237" i="3"/>
  <c r="S237" i="3"/>
  <c r="O237" i="3"/>
  <c r="N237" i="3"/>
  <c r="R237" i="3"/>
  <c r="Q237" i="3"/>
  <c r="Q224" i="3"/>
  <c r="S224" i="3"/>
  <c r="O224" i="3"/>
  <c r="N224" i="3"/>
  <c r="T224" i="3"/>
  <c r="P224" i="3"/>
  <c r="R224" i="3"/>
  <c r="T219" i="3"/>
  <c r="P219" i="3"/>
  <c r="R219" i="3"/>
  <c r="N219" i="3"/>
  <c r="O219" i="3"/>
  <c r="S219" i="3"/>
  <c r="Q219" i="3"/>
  <c r="R239" i="3"/>
  <c r="N239" i="3"/>
  <c r="Q239" i="3"/>
  <c r="O239" i="3"/>
  <c r="T239" i="3"/>
  <c r="S239" i="3"/>
  <c r="P239" i="3"/>
  <c r="Q226" i="3"/>
  <c r="T226" i="3"/>
  <c r="P226" i="3"/>
  <c r="O226" i="3"/>
  <c r="S226" i="3"/>
  <c r="R226" i="3"/>
  <c r="N226" i="3"/>
  <c r="Q230" i="3"/>
  <c r="T230" i="3"/>
  <c r="P230" i="3"/>
  <c r="S230" i="3"/>
  <c r="R230" i="3"/>
  <c r="O230" i="3"/>
  <c r="N230" i="3"/>
  <c r="S232" i="3"/>
  <c r="O232" i="3"/>
  <c r="R232" i="3"/>
  <c r="N232" i="3"/>
  <c r="P232" i="3"/>
  <c r="T232" i="3"/>
  <c r="Q232" i="3"/>
  <c r="T198" i="3"/>
  <c r="P198" i="3"/>
  <c r="S198" i="3"/>
  <c r="O198" i="3"/>
  <c r="Q198" i="3"/>
  <c r="R198" i="3"/>
  <c r="N198" i="3"/>
  <c r="T213" i="3"/>
  <c r="P213" i="3"/>
  <c r="S213" i="3"/>
  <c r="O213" i="3"/>
  <c r="R213" i="3"/>
  <c r="Q213" i="3"/>
  <c r="N213" i="3"/>
  <c r="Q206" i="3"/>
  <c r="T206" i="3"/>
  <c r="P206" i="3"/>
  <c r="R206" i="3"/>
  <c r="O206" i="3"/>
  <c r="S206" i="3"/>
  <c r="N206" i="3"/>
  <c r="R231" i="3"/>
  <c r="N231" i="3"/>
  <c r="Q231" i="3"/>
  <c r="O231" i="3"/>
  <c r="T231" i="3"/>
  <c r="S231" i="3"/>
  <c r="P231" i="3"/>
  <c r="Q202" i="3"/>
  <c r="R202" i="3"/>
  <c r="P202" i="3"/>
  <c r="S202" i="3"/>
  <c r="N202" i="3"/>
  <c r="T202" i="3"/>
  <c r="O202" i="3"/>
  <c r="S222" i="3"/>
  <c r="O222" i="3"/>
  <c r="Q222" i="3"/>
  <c r="P222" i="3"/>
  <c r="N222" i="3"/>
  <c r="R222" i="3"/>
  <c r="T222" i="3"/>
  <c r="Q220" i="3"/>
  <c r="S220" i="3"/>
  <c r="O220" i="3"/>
  <c r="R220" i="3"/>
  <c r="P220" i="3"/>
  <c r="T220" i="3"/>
  <c r="N220" i="3"/>
  <c r="D75" i="3"/>
  <c r="D73" i="3"/>
  <c r="D99" i="3"/>
  <c r="D81" i="3"/>
  <c r="D103" i="3"/>
  <c r="D71" i="3"/>
  <c r="D108" i="3"/>
  <c r="D113" i="3"/>
  <c r="D89" i="3"/>
  <c r="E68" i="3"/>
  <c r="J68" i="3" s="1"/>
  <c r="I68" i="3"/>
  <c r="D82" i="3"/>
  <c r="D97" i="3"/>
  <c r="D92" i="3"/>
  <c r="D101" i="3"/>
  <c r="D85" i="3"/>
  <c r="D109" i="3"/>
  <c r="J109" i="3" s="1"/>
  <c r="D87" i="3"/>
  <c r="D98" i="3"/>
  <c r="D74" i="3"/>
  <c r="D111" i="3"/>
  <c r="D115" i="3"/>
  <c r="D76" i="3"/>
  <c r="D110" i="3"/>
  <c r="D117" i="3"/>
  <c r="D105" i="3"/>
  <c r="D107" i="3"/>
  <c r="D78" i="3"/>
  <c r="D95" i="3"/>
  <c r="D94" i="3"/>
  <c r="D91" i="3"/>
  <c r="D106" i="3"/>
  <c r="D84" i="3"/>
  <c r="D112" i="3"/>
  <c r="D88" i="3"/>
  <c r="D102" i="3"/>
  <c r="D96" i="3"/>
  <c r="D116" i="3"/>
  <c r="D90" i="3"/>
  <c r="D70" i="3"/>
  <c r="D104" i="3"/>
  <c r="D72" i="3"/>
  <c r="D80" i="3"/>
  <c r="D69" i="3"/>
  <c r="D79" i="3"/>
  <c r="I85" i="3"/>
  <c r="I99" i="3"/>
  <c r="I101" i="3"/>
  <c r="I83" i="3"/>
  <c r="I73" i="3"/>
  <c r="I95" i="3"/>
  <c r="I113" i="3"/>
  <c r="I109" i="3"/>
  <c r="I81" i="3"/>
  <c r="I114" i="3"/>
  <c r="I79" i="3"/>
  <c r="I80" i="3"/>
  <c r="I97" i="3"/>
  <c r="I117" i="3"/>
  <c r="I111" i="3"/>
  <c r="I112" i="3"/>
  <c r="I106" i="3"/>
  <c r="I86" i="3"/>
  <c r="I76" i="3"/>
  <c r="I115" i="3"/>
  <c r="I103" i="3"/>
  <c r="I100" i="3"/>
  <c r="I94" i="3"/>
  <c r="I90" i="3"/>
  <c r="I72" i="3"/>
  <c r="I110" i="3"/>
  <c r="I107" i="3"/>
  <c r="I93" i="3"/>
  <c r="I116" i="3"/>
  <c r="I104" i="3"/>
  <c r="I98" i="3"/>
  <c r="I84" i="3"/>
  <c r="I78" i="3"/>
  <c r="I70" i="3"/>
  <c r="I96" i="3"/>
  <c r="I75" i="3"/>
  <c r="I105" i="3"/>
  <c r="I92" i="3"/>
  <c r="I74" i="3"/>
  <c r="I89" i="3"/>
  <c r="I87" i="3"/>
  <c r="I108" i="3"/>
  <c r="I69" i="3"/>
  <c r="I71" i="3"/>
  <c r="I77" i="3"/>
  <c r="I88" i="3"/>
  <c r="I102" i="3"/>
  <c r="I82" i="3"/>
  <c r="I91" i="3"/>
  <c r="H113" i="3"/>
  <c r="H97" i="3"/>
  <c r="H71" i="3"/>
  <c r="L71" i="3" s="1"/>
  <c r="H85" i="3"/>
  <c r="H101" i="3"/>
  <c r="H109" i="3"/>
  <c r="H117" i="3"/>
  <c r="H73" i="3"/>
  <c r="H81" i="3"/>
  <c r="H76" i="3"/>
  <c r="H93" i="3"/>
  <c r="H111" i="3"/>
  <c r="H115" i="3"/>
  <c r="H70" i="3"/>
  <c r="H114" i="3"/>
  <c r="H77" i="3"/>
  <c r="H94" i="3"/>
  <c r="H68" i="3"/>
  <c r="H108" i="3"/>
  <c r="H89" i="3"/>
  <c r="H112" i="3"/>
  <c r="H104" i="3"/>
  <c r="H102" i="3"/>
  <c r="H98" i="3"/>
  <c r="H96" i="3"/>
  <c r="H88" i="3"/>
  <c r="H86" i="3"/>
  <c r="H82" i="3"/>
  <c r="H80" i="3"/>
  <c r="H72" i="3"/>
  <c r="H107" i="3"/>
  <c r="H91" i="3"/>
  <c r="L91" i="3" s="1"/>
  <c r="H75" i="3"/>
  <c r="L75" i="3" s="1"/>
  <c r="H92" i="3"/>
  <c r="H116" i="3"/>
  <c r="H110" i="3"/>
  <c r="H78" i="3"/>
  <c r="H103" i="3"/>
  <c r="H87" i="3"/>
  <c r="H69" i="3"/>
  <c r="L69" i="3" s="1"/>
  <c r="H83" i="3"/>
  <c r="H105" i="3"/>
  <c r="H106" i="3"/>
  <c r="H74" i="3"/>
  <c r="H100" i="3"/>
  <c r="H90" i="3"/>
  <c r="H79" i="3"/>
  <c r="L79" i="3" s="1"/>
  <c r="H84" i="3"/>
  <c r="H99" i="3"/>
  <c r="H95" i="3"/>
  <c r="E91" i="3"/>
  <c r="E107" i="3"/>
  <c r="E87" i="3"/>
  <c r="J87" i="3" s="1"/>
  <c r="E102" i="3"/>
  <c r="E116" i="3"/>
  <c r="E75" i="3"/>
  <c r="J75" i="3" s="1"/>
  <c r="E109" i="3"/>
  <c r="E117" i="3"/>
  <c r="E86" i="3"/>
  <c r="E103" i="3"/>
  <c r="J103" i="3" s="1"/>
  <c r="E113" i="3"/>
  <c r="J113" i="3" s="1"/>
  <c r="E79" i="3"/>
  <c r="E100" i="3"/>
  <c r="E96" i="3"/>
  <c r="E92" i="3"/>
  <c r="E82" i="3"/>
  <c r="E72" i="3"/>
  <c r="E83" i="3"/>
  <c r="J83" i="3" s="1"/>
  <c r="E110" i="3"/>
  <c r="E106" i="3"/>
  <c r="E84" i="3"/>
  <c r="E80" i="3"/>
  <c r="E76" i="3"/>
  <c r="E112" i="3"/>
  <c r="E81" i="3"/>
  <c r="J81" i="3" s="1"/>
  <c r="E111" i="3"/>
  <c r="E85" i="3"/>
  <c r="J85" i="3" s="1"/>
  <c r="E71" i="3"/>
  <c r="E95" i="3"/>
  <c r="E108" i="3"/>
  <c r="E94" i="3"/>
  <c r="E90" i="3"/>
  <c r="E74" i="3"/>
  <c r="E99" i="3"/>
  <c r="J99" i="3" s="1"/>
  <c r="E77" i="3"/>
  <c r="J77" i="3" s="1"/>
  <c r="E105" i="3"/>
  <c r="E114" i="3"/>
  <c r="E101" i="3"/>
  <c r="E97" i="3"/>
  <c r="E89" i="3"/>
  <c r="J89" i="3" s="1"/>
  <c r="E88" i="3"/>
  <c r="E69" i="3"/>
  <c r="E73" i="3"/>
  <c r="J73" i="3" s="1"/>
  <c r="E78" i="3"/>
  <c r="E104" i="3"/>
  <c r="E70" i="3"/>
  <c r="E93" i="3"/>
  <c r="J93" i="3" s="1"/>
  <c r="E98" i="3"/>
  <c r="E115" i="3"/>
  <c r="F81" i="3"/>
  <c r="F97" i="3"/>
  <c r="F77" i="3"/>
  <c r="F93" i="3"/>
  <c r="F95" i="3"/>
  <c r="F83" i="3"/>
  <c r="F99" i="3"/>
  <c r="F79" i="3"/>
  <c r="F91" i="3"/>
  <c r="F115" i="3"/>
  <c r="F72" i="3"/>
  <c r="F90" i="3"/>
  <c r="F105" i="3"/>
  <c r="F89" i="3"/>
  <c r="F106" i="3"/>
  <c r="F111" i="3"/>
  <c r="F107" i="3"/>
  <c r="F116" i="3"/>
  <c r="F101" i="3"/>
  <c r="F114" i="3"/>
  <c r="F104" i="3"/>
  <c r="F102" i="3"/>
  <c r="F112" i="3"/>
  <c r="F117" i="3"/>
  <c r="F68" i="3"/>
  <c r="F69" i="3"/>
  <c r="F113" i="3"/>
  <c r="F85" i="3"/>
  <c r="F100" i="3"/>
  <c r="F98" i="3"/>
  <c r="F84" i="3"/>
  <c r="F82" i="3"/>
  <c r="F74" i="3"/>
  <c r="F75" i="3"/>
  <c r="F87" i="3"/>
  <c r="F71" i="3"/>
  <c r="F110" i="3"/>
  <c r="F80" i="3"/>
  <c r="F76" i="3"/>
  <c r="F103" i="3"/>
  <c r="F86" i="3"/>
  <c r="F109" i="3"/>
  <c r="F94" i="3"/>
  <c r="F73" i="3"/>
  <c r="F96" i="3"/>
  <c r="F70" i="3"/>
  <c r="F88" i="3"/>
  <c r="F108" i="3"/>
  <c r="F92" i="3"/>
  <c r="F78" i="3"/>
  <c r="G68" i="3"/>
  <c r="G90" i="3"/>
  <c r="G96" i="3"/>
  <c r="G100" i="3"/>
  <c r="G104" i="3"/>
  <c r="G108" i="3"/>
  <c r="G112" i="3"/>
  <c r="G95" i="3"/>
  <c r="G99" i="3"/>
  <c r="G103" i="3"/>
  <c r="G105" i="3"/>
  <c r="G107" i="3"/>
  <c r="G113" i="3"/>
  <c r="G115" i="3"/>
  <c r="G70" i="3"/>
  <c r="K70" i="3" s="1"/>
  <c r="G72" i="3"/>
  <c r="K72" i="3" s="1"/>
  <c r="G74" i="3"/>
  <c r="G76" i="3"/>
  <c r="G78" i="3"/>
  <c r="G80" i="3"/>
  <c r="G82" i="3"/>
  <c r="G84" i="3"/>
  <c r="G86" i="3"/>
  <c r="G88" i="3"/>
  <c r="G92" i="3"/>
  <c r="G94" i="3"/>
  <c r="G98" i="3"/>
  <c r="G102" i="3"/>
  <c r="G106" i="3"/>
  <c r="G110" i="3"/>
  <c r="G114" i="3"/>
  <c r="G116" i="3"/>
  <c r="G97" i="3"/>
  <c r="G101" i="3"/>
  <c r="G109" i="3"/>
  <c r="G111" i="3"/>
  <c r="G117" i="3"/>
  <c r="G69" i="3"/>
  <c r="G71" i="3"/>
  <c r="G73" i="3"/>
  <c r="G75" i="3"/>
  <c r="G77" i="3"/>
  <c r="G79" i="3"/>
  <c r="G81" i="3"/>
  <c r="G83" i="3"/>
  <c r="G85" i="3"/>
  <c r="G87" i="3"/>
  <c r="G89" i="3"/>
  <c r="G91" i="3"/>
  <c r="G93" i="3"/>
  <c r="L89" i="3"/>
  <c r="A82" i="5" l="1"/>
  <c r="D82" i="5"/>
  <c r="B82" i="5"/>
  <c r="E82" i="5"/>
  <c r="E81" i="5"/>
  <c r="B81" i="5"/>
  <c r="A81" i="5"/>
  <c r="O76" i="5"/>
  <c r="C81" i="5" s="1"/>
  <c r="D81" i="5"/>
  <c r="C82" i="5"/>
  <c r="R242" i="3"/>
  <c r="S199" i="3"/>
  <c r="Q199" i="3"/>
  <c r="O210" i="3"/>
  <c r="T210" i="3"/>
  <c r="N199" i="3"/>
  <c r="R210" i="3"/>
  <c r="O199" i="3"/>
  <c r="S210" i="3"/>
  <c r="P242" i="3"/>
  <c r="O242" i="3"/>
  <c r="O238" i="3"/>
  <c r="R238" i="3"/>
  <c r="Q238" i="3"/>
  <c r="S242" i="3"/>
  <c r="T242" i="3"/>
  <c r="T238" i="3"/>
  <c r="M246" i="3"/>
  <c r="M248" i="3"/>
  <c r="M247" i="3"/>
  <c r="N242" i="3"/>
  <c r="J97" i="3"/>
  <c r="L70" i="3"/>
  <c r="J111" i="3"/>
  <c r="J107" i="3"/>
  <c r="J115" i="3"/>
  <c r="J74" i="3"/>
  <c r="J101" i="3"/>
  <c r="J105" i="3"/>
  <c r="J71" i="3"/>
  <c r="L68" i="3"/>
  <c r="K71" i="3"/>
  <c r="J91" i="3"/>
  <c r="K73" i="3"/>
  <c r="J70" i="3"/>
  <c r="J69" i="3"/>
  <c r="K79" i="3"/>
  <c r="J95" i="3"/>
  <c r="K85" i="3"/>
  <c r="K91" i="3"/>
  <c r="L87" i="3"/>
  <c r="L81" i="3"/>
  <c r="J72" i="3"/>
  <c r="J79" i="3"/>
  <c r="M79" i="3" s="1"/>
  <c r="L72" i="3"/>
  <c r="M72" i="3" s="1"/>
  <c r="L77" i="3"/>
  <c r="L73" i="3"/>
  <c r="L85" i="3"/>
  <c r="K87" i="3"/>
  <c r="M87" i="3" s="1"/>
  <c r="M70" i="3"/>
  <c r="P70" i="3" s="1"/>
  <c r="K77" i="3"/>
  <c r="L83" i="3"/>
  <c r="K83" i="3"/>
  <c r="K75" i="3"/>
  <c r="K68" i="3"/>
  <c r="M68" i="3" s="1"/>
  <c r="M75" i="3"/>
  <c r="K69" i="3"/>
  <c r="K89" i="3"/>
  <c r="M89" i="3" s="1"/>
  <c r="K81" i="3"/>
  <c r="M81" i="3" s="1"/>
  <c r="M71" i="3"/>
  <c r="J76" i="3"/>
  <c r="K74" i="3"/>
  <c r="L74" i="3"/>
  <c r="L93" i="3"/>
  <c r="K93" i="3"/>
  <c r="J117" i="3"/>
  <c r="D103" i="5" l="1"/>
  <c r="D113" i="5"/>
  <c r="D94" i="5"/>
  <c r="D106" i="5"/>
  <c r="D114" i="5"/>
  <c r="D93" i="5"/>
  <c r="D87" i="5"/>
  <c r="D95" i="5"/>
  <c r="D110" i="5"/>
  <c r="D98" i="5"/>
  <c r="D105" i="5"/>
  <c r="D109" i="5"/>
  <c r="D90" i="5"/>
  <c r="D97" i="5"/>
  <c r="D89" i="5"/>
  <c r="D102" i="5"/>
  <c r="D92" i="5"/>
  <c r="D104" i="5"/>
  <c r="D108" i="5"/>
  <c r="D101" i="5"/>
  <c r="D86" i="5"/>
  <c r="D107" i="5"/>
  <c r="D88" i="5"/>
  <c r="D85" i="5"/>
  <c r="D91" i="5"/>
  <c r="D111" i="5"/>
  <c r="D112" i="5"/>
  <c r="D100" i="5"/>
  <c r="D99" i="5"/>
  <c r="D96" i="5"/>
  <c r="C85" i="5"/>
  <c r="C110" i="5"/>
  <c r="C94" i="5"/>
  <c r="C88" i="5"/>
  <c r="C95" i="5"/>
  <c r="C86" i="5"/>
  <c r="C107" i="5"/>
  <c r="C99" i="5"/>
  <c r="C91" i="5"/>
  <c r="C106" i="5"/>
  <c r="C114" i="5"/>
  <c r="C111" i="5"/>
  <c r="C103" i="5"/>
  <c r="C96" i="5"/>
  <c r="L96" i="5" s="1"/>
  <c r="C102" i="5"/>
  <c r="C98" i="5"/>
  <c r="C90" i="5"/>
  <c r="C87" i="5"/>
  <c r="C89" i="5"/>
  <c r="C101" i="5"/>
  <c r="C93" i="5"/>
  <c r="C104" i="5"/>
  <c r="L104" i="5" s="1"/>
  <c r="C105" i="5"/>
  <c r="C109" i="5"/>
  <c r="C100" i="5"/>
  <c r="C112" i="5"/>
  <c r="L112" i="5" s="1"/>
  <c r="C97" i="5"/>
  <c r="C113" i="5"/>
  <c r="C92" i="5"/>
  <c r="C108" i="5"/>
  <c r="B107" i="5"/>
  <c r="B100" i="5"/>
  <c r="B89" i="5"/>
  <c r="B88" i="5"/>
  <c r="B103" i="5"/>
  <c r="B87" i="5"/>
  <c r="B111" i="5"/>
  <c r="B91" i="5"/>
  <c r="B92" i="5"/>
  <c r="B99" i="5"/>
  <c r="B93" i="5"/>
  <c r="B101" i="5"/>
  <c r="L101" i="5" s="1"/>
  <c r="B109" i="5"/>
  <c r="B106" i="5"/>
  <c r="B94" i="5"/>
  <c r="B85" i="5"/>
  <c r="B95" i="5"/>
  <c r="B112" i="5"/>
  <c r="B114" i="5"/>
  <c r="B105" i="5"/>
  <c r="L105" i="5" s="1"/>
  <c r="B102" i="5"/>
  <c r="B110" i="5"/>
  <c r="B86" i="5"/>
  <c r="B108" i="5"/>
  <c r="B98" i="5"/>
  <c r="B113" i="5"/>
  <c r="B97" i="5"/>
  <c r="B90" i="5"/>
  <c r="B104" i="5"/>
  <c r="B96" i="5"/>
  <c r="H111" i="5"/>
  <c r="H98" i="5"/>
  <c r="H87" i="5"/>
  <c r="H102" i="5"/>
  <c r="H85" i="5"/>
  <c r="H89" i="5"/>
  <c r="H106" i="5"/>
  <c r="H90" i="5"/>
  <c r="H110" i="5"/>
  <c r="H88" i="5"/>
  <c r="H103" i="5"/>
  <c r="H114" i="5"/>
  <c r="H96" i="5"/>
  <c r="H86" i="5"/>
  <c r="H107" i="5"/>
  <c r="H91" i="5"/>
  <c r="H95" i="5"/>
  <c r="H99" i="5"/>
  <c r="H94" i="5"/>
  <c r="H104" i="5"/>
  <c r="H109" i="5"/>
  <c r="H97" i="5"/>
  <c r="H100" i="5"/>
  <c r="H112" i="5"/>
  <c r="H92" i="5"/>
  <c r="H108" i="5"/>
  <c r="H113" i="5"/>
  <c r="H105" i="5"/>
  <c r="H101" i="5"/>
  <c r="H93" i="5"/>
  <c r="E109" i="5"/>
  <c r="E100" i="5"/>
  <c r="E93" i="5"/>
  <c r="E108" i="5"/>
  <c r="E92" i="5"/>
  <c r="E85" i="5"/>
  <c r="E86" i="5"/>
  <c r="E95" i="5"/>
  <c r="E106" i="5"/>
  <c r="E96" i="5"/>
  <c r="E98" i="5"/>
  <c r="E110" i="5"/>
  <c r="L110" i="5" s="1"/>
  <c r="E101" i="5"/>
  <c r="E113" i="5"/>
  <c r="E105" i="5"/>
  <c r="E88" i="5"/>
  <c r="E87" i="5"/>
  <c r="E114" i="5"/>
  <c r="E112" i="5"/>
  <c r="E111" i="5"/>
  <c r="E99" i="5"/>
  <c r="E97" i="5"/>
  <c r="E94" i="5"/>
  <c r="E89" i="5"/>
  <c r="E102" i="5"/>
  <c r="E107" i="5"/>
  <c r="E91" i="5"/>
  <c r="E90" i="5"/>
  <c r="E104" i="5"/>
  <c r="E103" i="5"/>
  <c r="I98" i="5"/>
  <c r="I90" i="5"/>
  <c r="I87" i="5"/>
  <c r="I114" i="5"/>
  <c r="I109" i="5"/>
  <c r="I97" i="5"/>
  <c r="I106" i="5"/>
  <c r="I103" i="5"/>
  <c r="I94" i="5"/>
  <c r="I113" i="5"/>
  <c r="I110" i="5"/>
  <c r="I105" i="5"/>
  <c r="I93" i="5"/>
  <c r="I89" i="5"/>
  <c r="I95" i="5"/>
  <c r="I91" i="5"/>
  <c r="I96" i="5"/>
  <c r="I107" i="5"/>
  <c r="I108" i="5"/>
  <c r="I100" i="5"/>
  <c r="I111" i="5"/>
  <c r="I88" i="5"/>
  <c r="I85" i="5"/>
  <c r="I112" i="5"/>
  <c r="I104" i="5"/>
  <c r="I101" i="5"/>
  <c r="I86" i="5"/>
  <c r="I102" i="5"/>
  <c r="I92" i="5"/>
  <c r="I99" i="5"/>
  <c r="J100" i="5"/>
  <c r="J92" i="5"/>
  <c r="J109" i="5"/>
  <c r="J93" i="5"/>
  <c r="J108" i="5"/>
  <c r="J110" i="5"/>
  <c r="J114" i="5"/>
  <c r="J112" i="5"/>
  <c r="J101" i="5"/>
  <c r="J85" i="5"/>
  <c r="J86" i="5"/>
  <c r="J89" i="5"/>
  <c r="J107" i="5"/>
  <c r="J105" i="5"/>
  <c r="J104" i="5"/>
  <c r="J94" i="5"/>
  <c r="J99" i="5"/>
  <c r="J102" i="5"/>
  <c r="J106" i="5"/>
  <c r="J113" i="5"/>
  <c r="J96" i="5"/>
  <c r="J98" i="5"/>
  <c r="J91" i="5"/>
  <c r="J90" i="5"/>
  <c r="J88" i="5"/>
  <c r="J103" i="5"/>
  <c r="J111" i="5"/>
  <c r="J95" i="5"/>
  <c r="J97" i="5"/>
  <c r="J87" i="5"/>
  <c r="F104" i="5"/>
  <c r="F95" i="5"/>
  <c r="F91" i="5"/>
  <c r="F107" i="5"/>
  <c r="F101" i="5"/>
  <c r="F99" i="5"/>
  <c r="F111" i="5"/>
  <c r="F103" i="5"/>
  <c r="F87" i="5"/>
  <c r="F89" i="5"/>
  <c r="F114" i="5"/>
  <c r="F100" i="5"/>
  <c r="F105" i="5"/>
  <c r="F109" i="5"/>
  <c r="F92" i="5"/>
  <c r="F110" i="5"/>
  <c r="F97" i="5"/>
  <c r="F90" i="5"/>
  <c r="F106" i="5"/>
  <c r="F94" i="5"/>
  <c r="F88" i="5"/>
  <c r="F98" i="5"/>
  <c r="F86" i="5"/>
  <c r="F96" i="5"/>
  <c r="F113" i="5"/>
  <c r="F108" i="5"/>
  <c r="F112" i="5"/>
  <c r="F102" i="5"/>
  <c r="F85" i="5"/>
  <c r="F93" i="5"/>
  <c r="G93" i="5"/>
  <c r="G92" i="5"/>
  <c r="G91" i="5"/>
  <c r="G107" i="5"/>
  <c r="G89" i="5"/>
  <c r="G87" i="5"/>
  <c r="M87" i="5" s="1"/>
  <c r="G101" i="5"/>
  <c r="G100" i="5"/>
  <c r="M100" i="5" s="1"/>
  <c r="G88" i="5"/>
  <c r="G111" i="5"/>
  <c r="G103" i="5"/>
  <c r="G99" i="5"/>
  <c r="M99" i="5" s="1"/>
  <c r="G105" i="5"/>
  <c r="G108" i="5"/>
  <c r="G104" i="5"/>
  <c r="G112" i="5"/>
  <c r="M112" i="5" s="1"/>
  <c r="G102" i="5"/>
  <c r="G86" i="5"/>
  <c r="G95" i="5"/>
  <c r="G97" i="5"/>
  <c r="M97" i="5" s="1"/>
  <c r="G109" i="5"/>
  <c r="G90" i="5"/>
  <c r="G96" i="5"/>
  <c r="G94" i="5"/>
  <c r="G85" i="5"/>
  <c r="G114" i="5"/>
  <c r="G106" i="5"/>
  <c r="G113" i="5"/>
  <c r="M113" i="5" s="1"/>
  <c r="G110" i="5"/>
  <c r="G98" i="5"/>
  <c r="K91" i="5"/>
  <c r="K107" i="5"/>
  <c r="K87" i="5"/>
  <c r="K99" i="5"/>
  <c r="K101" i="5"/>
  <c r="K95" i="5"/>
  <c r="K111" i="5"/>
  <c r="K104" i="5"/>
  <c r="K89" i="5"/>
  <c r="K103" i="5"/>
  <c r="K88" i="5"/>
  <c r="K106" i="5"/>
  <c r="K113" i="5"/>
  <c r="K94" i="5"/>
  <c r="K98" i="5"/>
  <c r="K109" i="5"/>
  <c r="K108" i="5"/>
  <c r="K92" i="5"/>
  <c r="K112" i="5"/>
  <c r="K97" i="5"/>
  <c r="K102" i="5"/>
  <c r="K85" i="5"/>
  <c r="K93" i="5"/>
  <c r="K110" i="5"/>
  <c r="K114" i="5"/>
  <c r="K105" i="5"/>
  <c r="K90" i="5"/>
  <c r="K96" i="5"/>
  <c r="K100" i="5"/>
  <c r="K86" i="5"/>
  <c r="M249" i="3"/>
  <c r="M85" i="3"/>
  <c r="M69" i="3"/>
  <c r="M91" i="3"/>
  <c r="Q91" i="3" s="1"/>
  <c r="M73" i="3"/>
  <c r="Q73" i="3" s="1"/>
  <c r="M83" i="3"/>
  <c r="P83" i="3" s="1"/>
  <c r="M77" i="3"/>
  <c r="S77" i="3" s="1"/>
  <c r="Q70" i="3"/>
  <c r="M93" i="3"/>
  <c r="R93" i="3" s="1"/>
  <c r="N70" i="3"/>
  <c r="O70" i="3"/>
  <c r="S70" i="3"/>
  <c r="R70" i="3"/>
  <c r="R77" i="3"/>
  <c r="Q69" i="3"/>
  <c r="N69" i="3"/>
  <c r="R69" i="3"/>
  <c r="P69" i="3"/>
  <c r="O69" i="3"/>
  <c r="S69" i="3"/>
  <c r="Q83" i="3"/>
  <c r="S83" i="3"/>
  <c r="Q81" i="3"/>
  <c r="N81" i="3"/>
  <c r="R81" i="3"/>
  <c r="P81" i="3"/>
  <c r="O81" i="3"/>
  <c r="S81" i="3"/>
  <c r="Q85" i="3"/>
  <c r="N85" i="3"/>
  <c r="R85" i="3"/>
  <c r="P85" i="3"/>
  <c r="O85" i="3"/>
  <c r="S85" i="3"/>
  <c r="Q89" i="3"/>
  <c r="N89" i="3"/>
  <c r="R89" i="3"/>
  <c r="P89" i="3"/>
  <c r="S89" i="3"/>
  <c r="O89" i="3"/>
  <c r="N73" i="3"/>
  <c r="R73" i="3"/>
  <c r="P73" i="3"/>
  <c r="O73" i="3"/>
  <c r="Q93" i="3"/>
  <c r="N93" i="3"/>
  <c r="P93" i="3"/>
  <c r="O93" i="3"/>
  <c r="S93" i="3"/>
  <c r="Q87" i="3"/>
  <c r="N87" i="3"/>
  <c r="R87" i="3"/>
  <c r="S87" i="3"/>
  <c r="O87" i="3"/>
  <c r="P87" i="3"/>
  <c r="Q75" i="3"/>
  <c r="N75" i="3"/>
  <c r="R75" i="3"/>
  <c r="P75" i="3"/>
  <c r="S75" i="3"/>
  <c r="O75" i="3"/>
  <c r="N91" i="3"/>
  <c r="R91" i="3"/>
  <c r="P91" i="3"/>
  <c r="O91" i="3"/>
  <c r="Q71" i="3"/>
  <c r="N71" i="3"/>
  <c r="R71" i="3"/>
  <c r="S71" i="3"/>
  <c r="O71" i="3"/>
  <c r="P71" i="3"/>
  <c r="P68" i="3"/>
  <c r="N68" i="3"/>
  <c r="Q68" i="3"/>
  <c r="S68" i="3"/>
  <c r="O68" i="3"/>
  <c r="R68" i="3"/>
  <c r="O72" i="3"/>
  <c r="S72" i="3"/>
  <c r="P72" i="3"/>
  <c r="N72" i="3"/>
  <c r="R72" i="3"/>
  <c r="Q72" i="3"/>
  <c r="Q79" i="3"/>
  <c r="N79" i="3"/>
  <c r="R79" i="3"/>
  <c r="O79" i="3"/>
  <c r="S79" i="3"/>
  <c r="P79" i="3"/>
  <c r="M74" i="3"/>
  <c r="K76" i="3"/>
  <c r="L76" i="3"/>
  <c r="J78" i="3"/>
  <c r="L95" i="3"/>
  <c r="K95" i="3"/>
  <c r="M94" i="5" l="1"/>
  <c r="M107" i="5"/>
  <c r="N101" i="5"/>
  <c r="M96" i="5"/>
  <c r="N96" i="5" s="1"/>
  <c r="M95" i="5"/>
  <c r="M103" i="5"/>
  <c r="M101" i="5"/>
  <c r="M91" i="5"/>
  <c r="L85" i="5"/>
  <c r="N85" i="5" s="1"/>
  <c r="M106" i="5"/>
  <c r="M114" i="5"/>
  <c r="M111" i="5"/>
  <c r="L94" i="5"/>
  <c r="N94" i="5" s="1"/>
  <c r="L86" i="5"/>
  <c r="M85" i="5"/>
  <c r="L97" i="5"/>
  <c r="N97" i="5" s="1"/>
  <c r="L114" i="5"/>
  <c r="N114" i="5" s="1"/>
  <c r="L93" i="5"/>
  <c r="N93" i="5" s="1"/>
  <c r="L89" i="5"/>
  <c r="L92" i="5"/>
  <c r="L90" i="5"/>
  <c r="N112" i="5"/>
  <c r="L95" i="5"/>
  <c r="N95" i="5" s="1"/>
  <c r="M98" i="5"/>
  <c r="M86" i="5"/>
  <c r="M92" i="5"/>
  <c r="M110" i="5"/>
  <c r="N110" i="5" s="1"/>
  <c r="M104" i="5"/>
  <c r="L113" i="5"/>
  <c r="N113" i="5" s="1"/>
  <c r="L87" i="5"/>
  <c r="N87" i="5" s="1"/>
  <c r="L100" i="5"/>
  <c r="N100" i="5" s="1"/>
  <c r="L88" i="5"/>
  <c r="N88" i="5" s="1"/>
  <c r="L111" i="5"/>
  <c r="N111" i="5" s="1"/>
  <c r="L107" i="5"/>
  <c r="N107" i="5" s="1"/>
  <c r="L108" i="5"/>
  <c r="N108" i="5" s="1"/>
  <c r="N104" i="5"/>
  <c r="M90" i="5"/>
  <c r="M108" i="5"/>
  <c r="M109" i="5"/>
  <c r="M102" i="5"/>
  <c r="M105" i="5"/>
  <c r="N105" i="5" s="1"/>
  <c r="M88" i="5"/>
  <c r="M89" i="5"/>
  <c r="M93" i="5"/>
  <c r="L102" i="5"/>
  <c r="N102" i="5" s="1"/>
  <c r="L106" i="5"/>
  <c r="L98" i="5"/>
  <c r="N98" i="5" s="1"/>
  <c r="L109" i="5"/>
  <c r="N109" i="5" s="1"/>
  <c r="L103" i="5"/>
  <c r="N103" i="5" s="1"/>
  <c r="L99" i="5"/>
  <c r="N99" i="5" s="1"/>
  <c r="L91" i="5"/>
  <c r="N91" i="5" s="1"/>
  <c r="O83" i="3"/>
  <c r="R83" i="3"/>
  <c r="P77" i="3"/>
  <c r="N83" i="3"/>
  <c r="S91" i="3"/>
  <c r="S73" i="3"/>
  <c r="O77" i="3"/>
  <c r="N77" i="3"/>
  <c r="Q77" i="3"/>
  <c r="O74" i="3"/>
  <c r="S74" i="3"/>
  <c r="P74" i="3"/>
  <c r="R74" i="3"/>
  <c r="Q74" i="3"/>
  <c r="N74" i="3"/>
  <c r="M95" i="3"/>
  <c r="M76" i="3"/>
  <c r="K78" i="3"/>
  <c r="L78" i="3"/>
  <c r="J80" i="3"/>
  <c r="L97" i="3"/>
  <c r="K97" i="3"/>
  <c r="Q110" i="5" l="1"/>
  <c r="P110" i="5"/>
  <c r="O110" i="5"/>
  <c r="Q96" i="5"/>
  <c r="O96" i="5"/>
  <c r="P96" i="5"/>
  <c r="Q105" i="5"/>
  <c r="P105" i="5"/>
  <c r="O105" i="5"/>
  <c r="Q113" i="5"/>
  <c r="O113" i="5"/>
  <c r="P113" i="5"/>
  <c r="Q109" i="5"/>
  <c r="O109" i="5"/>
  <c r="P109" i="5"/>
  <c r="Q104" i="5"/>
  <c r="O104" i="5"/>
  <c r="P104" i="5"/>
  <c r="Q88" i="5"/>
  <c r="O88" i="5"/>
  <c r="P88" i="5"/>
  <c r="N90" i="5"/>
  <c r="O114" i="5"/>
  <c r="Q114" i="5"/>
  <c r="P114" i="5"/>
  <c r="Q94" i="5"/>
  <c r="O94" i="5"/>
  <c r="P94" i="5"/>
  <c r="Q85" i="5"/>
  <c r="P85" i="5"/>
  <c r="O85" i="5"/>
  <c r="Q103" i="5"/>
  <c r="P103" i="5"/>
  <c r="O103" i="5"/>
  <c r="Q111" i="5"/>
  <c r="O111" i="5"/>
  <c r="P111" i="5"/>
  <c r="Q93" i="5"/>
  <c r="O93" i="5"/>
  <c r="P93" i="5"/>
  <c r="Q91" i="5"/>
  <c r="P91" i="5"/>
  <c r="O91" i="5"/>
  <c r="Q98" i="5"/>
  <c r="P98" i="5"/>
  <c r="O98" i="5"/>
  <c r="O108" i="5"/>
  <c r="Q108" i="5"/>
  <c r="P108" i="5"/>
  <c r="Q100" i="5"/>
  <c r="O100" i="5"/>
  <c r="P100" i="5"/>
  <c r="Q95" i="5"/>
  <c r="P95" i="5"/>
  <c r="O95" i="5"/>
  <c r="N92" i="5"/>
  <c r="O97" i="5"/>
  <c r="Q97" i="5"/>
  <c r="P97" i="5"/>
  <c r="Q102" i="5"/>
  <c r="P102" i="5"/>
  <c r="O102" i="5"/>
  <c r="N86" i="5"/>
  <c r="Q101" i="5"/>
  <c r="O101" i="5"/>
  <c r="P101" i="5"/>
  <c r="Q99" i="5"/>
  <c r="O99" i="5"/>
  <c r="P99" i="5"/>
  <c r="N106" i="5"/>
  <c r="Q107" i="5"/>
  <c r="O107" i="5"/>
  <c r="P107" i="5"/>
  <c r="Q87" i="5"/>
  <c r="P87" i="5"/>
  <c r="O87" i="5"/>
  <c r="Q112" i="5"/>
  <c r="O112" i="5"/>
  <c r="P112" i="5"/>
  <c r="N89" i="5"/>
  <c r="Q95" i="3"/>
  <c r="N95" i="3"/>
  <c r="R95" i="3"/>
  <c r="O95" i="3"/>
  <c r="P95" i="3"/>
  <c r="S95" i="3"/>
  <c r="M97" i="3"/>
  <c r="O76" i="3"/>
  <c r="S76" i="3"/>
  <c r="P76" i="3"/>
  <c r="N76" i="3"/>
  <c r="Q76" i="3"/>
  <c r="R76" i="3"/>
  <c r="M78" i="3"/>
  <c r="J82" i="3"/>
  <c r="K80" i="3"/>
  <c r="L80" i="3"/>
  <c r="L99" i="3"/>
  <c r="K99" i="3"/>
  <c r="Q89" i="5" l="1"/>
  <c r="O89" i="5"/>
  <c r="P89" i="5"/>
  <c r="Q86" i="5"/>
  <c r="O86" i="5"/>
  <c r="P86" i="5"/>
  <c r="D120" i="5"/>
  <c r="O115" i="5"/>
  <c r="P90" i="5"/>
  <c r="Q90" i="5"/>
  <c r="O90" i="5"/>
  <c r="E120" i="5" s="1"/>
  <c r="Q92" i="5"/>
  <c r="O92" i="5"/>
  <c r="P92" i="5"/>
  <c r="Q106" i="5"/>
  <c r="P106" i="5"/>
  <c r="O106" i="5"/>
  <c r="Q115" i="5"/>
  <c r="O78" i="3"/>
  <c r="S78" i="3"/>
  <c r="P78" i="3"/>
  <c r="R78" i="3"/>
  <c r="N78" i="3"/>
  <c r="Q78" i="3"/>
  <c r="Q97" i="3"/>
  <c r="N97" i="3"/>
  <c r="R97" i="3"/>
  <c r="P97" i="3"/>
  <c r="S97" i="3"/>
  <c r="O97" i="3"/>
  <c r="M80" i="3"/>
  <c r="M99" i="3"/>
  <c r="K82" i="3"/>
  <c r="L82" i="3"/>
  <c r="J84" i="3"/>
  <c r="L101" i="3"/>
  <c r="K101" i="3"/>
  <c r="F138" i="5" l="1"/>
  <c r="F142" i="5"/>
  <c r="F126" i="5"/>
  <c r="F140" i="5"/>
  <c r="F143" i="5"/>
  <c r="F130" i="5"/>
  <c r="F146" i="5"/>
  <c r="F134" i="5"/>
  <c r="F128" i="5"/>
  <c r="F150" i="5"/>
  <c r="F131" i="5"/>
  <c r="F129" i="5"/>
  <c r="F141" i="5"/>
  <c r="F132" i="5"/>
  <c r="F127" i="5"/>
  <c r="F151" i="5"/>
  <c r="F136" i="5"/>
  <c r="F135" i="5"/>
  <c r="F133" i="5"/>
  <c r="F145" i="5"/>
  <c r="F124" i="5"/>
  <c r="F137" i="5"/>
  <c r="F125" i="5"/>
  <c r="F148" i="5"/>
  <c r="F139" i="5"/>
  <c r="F144" i="5"/>
  <c r="F152" i="5"/>
  <c r="F147" i="5"/>
  <c r="F149" i="5"/>
  <c r="F153" i="5"/>
  <c r="B121" i="5"/>
  <c r="A121" i="5"/>
  <c r="C120" i="5"/>
  <c r="B120" i="5"/>
  <c r="P115" i="5"/>
  <c r="C121" i="5" s="1"/>
  <c r="E121" i="5"/>
  <c r="A120" i="5"/>
  <c r="E147" i="5"/>
  <c r="E132" i="5"/>
  <c r="E139" i="5"/>
  <c r="E131" i="5"/>
  <c r="E148" i="5"/>
  <c r="E140" i="5"/>
  <c r="E152" i="5"/>
  <c r="E134" i="5"/>
  <c r="E127" i="5"/>
  <c r="E142" i="5"/>
  <c r="E126" i="5"/>
  <c r="E151" i="5"/>
  <c r="E150" i="5"/>
  <c r="E136" i="5"/>
  <c r="E129" i="5"/>
  <c r="E128" i="5"/>
  <c r="E138" i="5"/>
  <c r="E141" i="5"/>
  <c r="E146" i="5"/>
  <c r="E145" i="5"/>
  <c r="E143" i="5"/>
  <c r="E149" i="5"/>
  <c r="E124" i="5"/>
  <c r="E125" i="5"/>
  <c r="E135" i="5"/>
  <c r="E137" i="5"/>
  <c r="E144" i="5"/>
  <c r="E130" i="5"/>
  <c r="E133" i="5"/>
  <c r="E153" i="5"/>
  <c r="D121" i="5"/>
  <c r="O80" i="3"/>
  <c r="S80" i="3"/>
  <c r="P80" i="3"/>
  <c r="N80" i="3"/>
  <c r="R80" i="3"/>
  <c r="Q80" i="3"/>
  <c r="Q99" i="3"/>
  <c r="N99" i="3"/>
  <c r="R99" i="3"/>
  <c r="O99" i="3"/>
  <c r="P99" i="3"/>
  <c r="S99" i="3"/>
  <c r="M101" i="3"/>
  <c r="M82" i="3"/>
  <c r="K84" i="3"/>
  <c r="L84" i="3"/>
  <c r="J86" i="3"/>
  <c r="L103" i="3"/>
  <c r="K103" i="3"/>
  <c r="J148" i="5" l="1"/>
  <c r="J131" i="5"/>
  <c r="J147" i="5"/>
  <c r="J139" i="5"/>
  <c r="J132" i="5"/>
  <c r="J141" i="5"/>
  <c r="J145" i="5"/>
  <c r="J136" i="5"/>
  <c r="J130" i="5"/>
  <c r="J134" i="5"/>
  <c r="J135" i="5"/>
  <c r="J137" i="5"/>
  <c r="J129" i="5"/>
  <c r="J143" i="5"/>
  <c r="J142" i="5"/>
  <c r="J126" i="5"/>
  <c r="J149" i="5"/>
  <c r="J124" i="5"/>
  <c r="J150" i="5"/>
  <c r="J144" i="5"/>
  <c r="J133" i="5"/>
  <c r="J153" i="5"/>
  <c r="J151" i="5"/>
  <c r="J140" i="5"/>
  <c r="J125" i="5"/>
  <c r="J152" i="5"/>
  <c r="J138" i="5"/>
  <c r="J146" i="5"/>
  <c r="J127" i="5"/>
  <c r="J128" i="5"/>
  <c r="G131" i="5"/>
  <c r="G139" i="5"/>
  <c r="G127" i="5"/>
  <c r="G150" i="5"/>
  <c r="G132" i="5"/>
  <c r="G146" i="5"/>
  <c r="G138" i="5"/>
  <c r="G128" i="5"/>
  <c r="G142" i="5"/>
  <c r="G126" i="5"/>
  <c r="G130" i="5"/>
  <c r="G140" i="5"/>
  <c r="G129" i="5"/>
  <c r="G141" i="5"/>
  <c r="G149" i="5"/>
  <c r="G147" i="5"/>
  <c r="G133" i="5"/>
  <c r="G143" i="5"/>
  <c r="G124" i="5"/>
  <c r="G153" i="5"/>
  <c r="G145" i="5"/>
  <c r="G152" i="5"/>
  <c r="M152" i="5" s="1"/>
  <c r="G151" i="5"/>
  <c r="G134" i="5"/>
  <c r="G144" i="5"/>
  <c r="G125" i="5"/>
  <c r="G137" i="5"/>
  <c r="G135" i="5"/>
  <c r="G136" i="5"/>
  <c r="G148" i="5"/>
  <c r="I148" i="5"/>
  <c r="I137" i="5"/>
  <c r="I153" i="5"/>
  <c r="M153" i="5" s="1"/>
  <c r="I142" i="5"/>
  <c r="I128" i="5"/>
  <c r="I134" i="5"/>
  <c r="I133" i="5"/>
  <c r="M133" i="5" s="1"/>
  <c r="I129" i="5"/>
  <c r="I152" i="5"/>
  <c r="I144" i="5"/>
  <c r="I136" i="5"/>
  <c r="I132" i="5"/>
  <c r="I145" i="5"/>
  <c r="I126" i="5"/>
  <c r="I149" i="5"/>
  <c r="I125" i="5"/>
  <c r="I150" i="5"/>
  <c r="I124" i="5"/>
  <c r="I141" i="5"/>
  <c r="I131" i="5"/>
  <c r="I143" i="5"/>
  <c r="I130" i="5"/>
  <c r="I135" i="5"/>
  <c r="I146" i="5"/>
  <c r="I138" i="5"/>
  <c r="I147" i="5"/>
  <c r="I140" i="5"/>
  <c r="I127" i="5"/>
  <c r="I139" i="5"/>
  <c r="I151" i="5"/>
  <c r="C153" i="5"/>
  <c r="C127" i="5"/>
  <c r="C141" i="5"/>
  <c r="C125" i="5"/>
  <c r="C150" i="5"/>
  <c r="C142" i="5"/>
  <c r="L142" i="5" s="1"/>
  <c r="C124" i="5"/>
  <c r="C134" i="5"/>
  <c r="C146" i="5"/>
  <c r="C138" i="5"/>
  <c r="C130" i="5"/>
  <c r="C137" i="5"/>
  <c r="C145" i="5"/>
  <c r="C129" i="5"/>
  <c r="C126" i="5"/>
  <c r="C135" i="5"/>
  <c r="C133" i="5"/>
  <c r="C128" i="5"/>
  <c r="C149" i="5"/>
  <c r="C151" i="5"/>
  <c r="C152" i="5"/>
  <c r="C132" i="5"/>
  <c r="C144" i="5"/>
  <c r="C140" i="5"/>
  <c r="C136" i="5"/>
  <c r="C131" i="5"/>
  <c r="C147" i="5"/>
  <c r="C148" i="5"/>
  <c r="C139" i="5"/>
  <c r="C143" i="5"/>
  <c r="K140" i="5"/>
  <c r="K150" i="5"/>
  <c r="K142" i="5"/>
  <c r="K126" i="5"/>
  <c r="K130" i="5"/>
  <c r="K128" i="5"/>
  <c r="K143" i="5"/>
  <c r="K146" i="5"/>
  <c r="K138" i="5"/>
  <c r="K134" i="5"/>
  <c r="K147" i="5"/>
  <c r="K127" i="5"/>
  <c r="K151" i="5"/>
  <c r="K136" i="5"/>
  <c r="K124" i="5"/>
  <c r="K148" i="5"/>
  <c r="K135" i="5"/>
  <c r="K141" i="5"/>
  <c r="K132" i="5"/>
  <c r="K149" i="5"/>
  <c r="K153" i="5"/>
  <c r="K139" i="5"/>
  <c r="K144" i="5"/>
  <c r="K152" i="5"/>
  <c r="K133" i="5"/>
  <c r="K131" i="5"/>
  <c r="K145" i="5"/>
  <c r="K137" i="5"/>
  <c r="K125" i="5"/>
  <c r="K129" i="5"/>
  <c r="H145" i="5"/>
  <c r="H129" i="5"/>
  <c r="H134" i="5"/>
  <c r="H149" i="5"/>
  <c r="H128" i="5"/>
  <c r="H146" i="5"/>
  <c r="H138" i="5"/>
  <c r="H130" i="5"/>
  <c r="M130" i="5" s="1"/>
  <c r="H153" i="5"/>
  <c r="H137" i="5"/>
  <c r="H135" i="5"/>
  <c r="H126" i="5"/>
  <c r="M126" i="5" s="1"/>
  <c r="H141" i="5"/>
  <c r="H133" i="5"/>
  <c r="H125" i="5"/>
  <c r="H150" i="5"/>
  <c r="M150" i="5" s="1"/>
  <c r="H127" i="5"/>
  <c r="H142" i="5"/>
  <c r="H124" i="5"/>
  <c r="H139" i="5"/>
  <c r="H151" i="5"/>
  <c r="H131" i="5"/>
  <c r="H147" i="5"/>
  <c r="H132" i="5"/>
  <c r="H144" i="5"/>
  <c r="H140" i="5"/>
  <c r="H143" i="5"/>
  <c r="H136" i="5"/>
  <c r="H148" i="5"/>
  <c r="H152" i="5"/>
  <c r="B142" i="5"/>
  <c r="B126" i="5"/>
  <c r="B150" i="5"/>
  <c r="B140" i="5"/>
  <c r="B138" i="5"/>
  <c r="B130" i="5"/>
  <c r="B132" i="5"/>
  <c r="B131" i="5"/>
  <c r="B146" i="5"/>
  <c r="B139" i="5"/>
  <c r="B127" i="5"/>
  <c r="B128" i="5"/>
  <c r="B134" i="5"/>
  <c r="B136" i="5"/>
  <c r="L136" i="5" s="1"/>
  <c r="B135" i="5"/>
  <c r="B152" i="5"/>
  <c r="B153" i="5"/>
  <c r="B147" i="5"/>
  <c r="L147" i="5" s="1"/>
  <c r="B125" i="5"/>
  <c r="L125" i="5" s="1"/>
  <c r="B137" i="5"/>
  <c r="B143" i="5"/>
  <c r="B124" i="5"/>
  <c r="L124" i="5" s="1"/>
  <c r="B148" i="5"/>
  <c r="L148" i="5" s="1"/>
  <c r="B129" i="5"/>
  <c r="L129" i="5" s="1"/>
  <c r="B141" i="5"/>
  <c r="L141" i="5" s="1"/>
  <c r="B149" i="5"/>
  <c r="L149" i="5" s="1"/>
  <c r="B151" i="5"/>
  <c r="B133" i="5"/>
  <c r="B144" i="5"/>
  <c r="B145" i="5"/>
  <c r="L145" i="5" s="1"/>
  <c r="D132" i="5"/>
  <c r="D145" i="5"/>
  <c r="D144" i="5"/>
  <c r="D134" i="5"/>
  <c r="D149" i="5"/>
  <c r="D136" i="5"/>
  <c r="D129" i="5"/>
  <c r="D137" i="5"/>
  <c r="L137" i="5" s="1"/>
  <c r="D128" i="5"/>
  <c r="D153" i="5"/>
  <c r="D148" i="5"/>
  <c r="D126" i="5"/>
  <c r="D133" i="5"/>
  <c r="L133" i="5" s="1"/>
  <c r="N133" i="5" s="1"/>
  <c r="D142" i="5"/>
  <c r="D152" i="5"/>
  <c r="D151" i="5"/>
  <c r="D131" i="5"/>
  <c r="D143" i="5"/>
  <c r="D140" i="5"/>
  <c r="D135" i="5"/>
  <c r="D150" i="5"/>
  <c r="D141" i="5"/>
  <c r="D147" i="5"/>
  <c r="D127" i="5"/>
  <c r="D139" i="5"/>
  <c r="D124" i="5"/>
  <c r="D138" i="5"/>
  <c r="L138" i="5" s="1"/>
  <c r="D130" i="5"/>
  <c r="D146" i="5"/>
  <c r="D125" i="5"/>
  <c r="Q101" i="3"/>
  <c r="N101" i="3"/>
  <c r="R101" i="3"/>
  <c r="P101" i="3"/>
  <c r="O101" i="3"/>
  <c r="S101" i="3"/>
  <c r="O82" i="3"/>
  <c r="S82" i="3"/>
  <c r="P82" i="3"/>
  <c r="R82" i="3"/>
  <c r="Q82" i="3"/>
  <c r="N82" i="3"/>
  <c r="M103" i="3"/>
  <c r="M84" i="3"/>
  <c r="K86" i="3"/>
  <c r="L86" i="3"/>
  <c r="J88" i="3"/>
  <c r="L105" i="3"/>
  <c r="K105" i="3"/>
  <c r="L139" i="5" l="1"/>
  <c r="L146" i="5"/>
  <c r="M144" i="5"/>
  <c r="M131" i="5"/>
  <c r="L144" i="5"/>
  <c r="L153" i="5"/>
  <c r="N153" i="5" s="1"/>
  <c r="L126" i="5"/>
  <c r="N126" i="5" s="1"/>
  <c r="L150" i="5"/>
  <c r="N150" i="5" s="1"/>
  <c r="M136" i="5"/>
  <c r="N136" i="5" s="1"/>
  <c r="M132" i="5"/>
  <c r="L143" i="5"/>
  <c r="L134" i="5"/>
  <c r="M135" i="5"/>
  <c r="M134" i="5"/>
  <c r="M147" i="5"/>
  <c r="N147" i="5" s="1"/>
  <c r="M140" i="5"/>
  <c r="M128" i="5"/>
  <c r="L152" i="5"/>
  <c r="N152" i="5" s="1"/>
  <c r="L128" i="5"/>
  <c r="N128" i="5" s="1"/>
  <c r="L140" i="5"/>
  <c r="N140" i="5" s="1"/>
  <c r="M142" i="5"/>
  <c r="L130" i="5"/>
  <c r="N130" i="5" s="1"/>
  <c r="M138" i="5"/>
  <c r="N138" i="5" s="1"/>
  <c r="M145" i="5"/>
  <c r="N145" i="5" s="1"/>
  <c r="M137" i="5"/>
  <c r="N137" i="5" s="1"/>
  <c r="M151" i="5"/>
  <c r="M124" i="5"/>
  <c r="N124" i="5" s="1"/>
  <c r="M127" i="5"/>
  <c r="M141" i="5"/>
  <c r="N141" i="5" s="1"/>
  <c r="P133" i="5"/>
  <c r="O133" i="5"/>
  <c r="Q133" i="5"/>
  <c r="L151" i="5"/>
  <c r="N151" i="5" s="1"/>
  <c r="N125" i="5"/>
  <c r="L135" i="5"/>
  <c r="N135" i="5" s="1"/>
  <c r="L127" i="5"/>
  <c r="N127" i="5" s="1"/>
  <c r="L132" i="5"/>
  <c r="N132" i="5" s="1"/>
  <c r="L131" i="5"/>
  <c r="N131" i="5" s="1"/>
  <c r="N142" i="5"/>
  <c r="M129" i="5"/>
  <c r="N129" i="5" s="1"/>
  <c r="M148" i="5"/>
  <c r="N148" i="5" s="1"/>
  <c r="M143" i="5"/>
  <c r="M146" i="5"/>
  <c r="M139" i="5"/>
  <c r="M125" i="5"/>
  <c r="M149" i="5"/>
  <c r="N149" i="5" s="1"/>
  <c r="Q103" i="3"/>
  <c r="N103" i="3"/>
  <c r="R103" i="3"/>
  <c r="S103" i="3"/>
  <c r="O103" i="3"/>
  <c r="P103" i="3"/>
  <c r="M105" i="3"/>
  <c r="O84" i="3"/>
  <c r="S84" i="3"/>
  <c r="P84" i="3"/>
  <c r="N84" i="3"/>
  <c r="Q84" i="3"/>
  <c r="R84" i="3"/>
  <c r="M86" i="3"/>
  <c r="J90" i="3"/>
  <c r="K88" i="3"/>
  <c r="L88" i="3"/>
  <c r="L107" i="3"/>
  <c r="K107" i="3"/>
  <c r="O124" i="5" l="1"/>
  <c r="P124" i="5"/>
  <c r="Q124" i="5"/>
  <c r="P147" i="5"/>
  <c r="Q147" i="5"/>
  <c r="O147" i="5"/>
  <c r="P129" i="5"/>
  <c r="Q129" i="5"/>
  <c r="O129" i="5"/>
  <c r="O149" i="5"/>
  <c r="Q149" i="5"/>
  <c r="P149" i="5"/>
  <c r="P145" i="5"/>
  <c r="O145" i="5"/>
  <c r="Q145" i="5"/>
  <c r="O138" i="5"/>
  <c r="P138" i="5"/>
  <c r="Q138" i="5"/>
  <c r="Q148" i="5"/>
  <c r="P148" i="5"/>
  <c r="O148" i="5"/>
  <c r="P141" i="5"/>
  <c r="O141" i="5"/>
  <c r="Q141" i="5"/>
  <c r="Q137" i="5"/>
  <c r="O137" i="5"/>
  <c r="P137" i="5"/>
  <c r="O136" i="5"/>
  <c r="P136" i="5"/>
  <c r="Q136" i="5"/>
  <c r="O132" i="5"/>
  <c r="P132" i="5"/>
  <c r="Q132" i="5"/>
  <c r="O130" i="5"/>
  <c r="P130" i="5"/>
  <c r="Q130" i="5"/>
  <c r="O152" i="5"/>
  <c r="P152" i="5"/>
  <c r="Q152" i="5"/>
  <c r="P150" i="5"/>
  <c r="O150" i="5"/>
  <c r="Q150" i="5"/>
  <c r="Q125" i="5"/>
  <c r="O125" i="5"/>
  <c r="P125" i="5"/>
  <c r="O128" i="5"/>
  <c r="P128" i="5"/>
  <c r="Q128" i="5"/>
  <c r="O127" i="5"/>
  <c r="Q127" i="5"/>
  <c r="P127" i="5"/>
  <c r="Q151" i="5"/>
  <c r="P151" i="5"/>
  <c r="O151" i="5"/>
  <c r="P126" i="5"/>
  <c r="O126" i="5"/>
  <c r="Q126" i="5"/>
  <c r="Q153" i="5"/>
  <c r="O153" i="5"/>
  <c r="P153" i="5"/>
  <c r="N146" i="5"/>
  <c r="O131" i="5"/>
  <c r="P131" i="5"/>
  <c r="Q131" i="5"/>
  <c r="N143" i="5"/>
  <c r="O142" i="5"/>
  <c r="Q142" i="5"/>
  <c r="P142" i="5"/>
  <c r="P135" i="5"/>
  <c r="O135" i="5"/>
  <c r="Q135" i="5"/>
  <c r="O140" i="5"/>
  <c r="Q140" i="5"/>
  <c r="P140" i="5"/>
  <c r="N134" i="5"/>
  <c r="N144" i="5"/>
  <c r="N139" i="5"/>
  <c r="Q105" i="3"/>
  <c r="N105" i="3"/>
  <c r="R105" i="3"/>
  <c r="P105" i="3"/>
  <c r="S105" i="3"/>
  <c r="O105" i="3"/>
  <c r="O86" i="3"/>
  <c r="S86" i="3"/>
  <c r="P86" i="3"/>
  <c r="R86" i="3"/>
  <c r="N86" i="3"/>
  <c r="Q86" i="3"/>
  <c r="M107" i="3"/>
  <c r="M88" i="3"/>
  <c r="J92" i="3"/>
  <c r="K90" i="3"/>
  <c r="L90" i="3"/>
  <c r="L109" i="3"/>
  <c r="K109" i="3"/>
  <c r="O134" i="5" l="1"/>
  <c r="Q134" i="5"/>
  <c r="P134" i="5"/>
  <c r="P154" i="5" s="1"/>
  <c r="Q146" i="5"/>
  <c r="P146" i="5"/>
  <c r="O146" i="5"/>
  <c r="O139" i="5"/>
  <c r="O154" i="5" s="1"/>
  <c r="B157" i="5" s="1"/>
  <c r="P139" i="5"/>
  <c r="Q139" i="5"/>
  <c r="Q154" i="5" s="1"/>
  <c r="P143" i="5"/>
  <c r="Q143" i="5"/>
  <c r="O143" i="5"/>
  <c r="P144" i="5"/>
  <c r="O144" i="5"/>
  <c r="Q144" i="5"/>
  <c r="A157" i="5"/>
  <c r="O88" i="3"/>
  <c r="S88" i="3"/>
  <c r="P88" i="3"/>
  <c r="N88" i="3"/>
  <c r="Q88" i="3"/>
  <c r="R88" i="3"/>
  <c r="M90" i="3"/>
  <c r="Q107" i="3"/>
  <c r="N107" i="3"/>
  <c r="R107" i="3"/>
  <c r="P107" i="3"/>
  <c r="S107" i="3"/>
  <c r="O107" i="3"/>
  <c r="M109" i="3"/>
  <c r="J94" i="3"/>
  <c r="K92" i="3"/>
  <c r="L92" i="3"/>
  <c r="K111" i="3"/>
  <c r="L111" i="3"/>
  <c r="O90" i="3" l="1"/>
  <c r="S90" i="3"/>
  <c r="P90" i="3"/>
  <c r="R90" i="3"/>
  <c r="Q90" i="3"/>
  <c r="N90" i="3"/>
  <c r="Q109" i="3"/>
  <c r="N109" i="3"/>
  <c r="R109" i="3"/>
  <c r="P109" i="3"/>
  <c r="O109" i="3"/>
  <c r="S109" i="3"/>
  <c r="M92" i="3"/>
  <c r="M111" i="3"/>
  <c r="J96" i="3"/>
  <c r="K94" i="3"/>
  <c r="L94" i="3"/>
  <c r="K113" i="3"/>
  <c r="L113" i="3"/>
  <c r="Q111" i="3" l="1"/>
  <c r="N111" i="3"/>
  <c r="R111" i="3"/>
  <c r="O111" i="3"/>
  <c r="P111" i="3"/>
  <c r="S111" i="3"/>
  <c r="O92" i="3"/>
  <c r="S92" i="3"/>
  <c r="P92" i="3"/>
  <c r="N92" i="3"/>
  <c r="Q92" i="3"/>
  <c r="R92" i="3"/>
  <c r="M113" i="3"/>
  <c r="M94" i="3"/>
  <c r="J98" i="3"/>
  <c r="K96" i="3"/>
  <c r="L96" i="3"/>
  <c r="K115" i="3"/>
  <c r="L115" i="3"/>
  <c r="O94" i="3" l="1"/>
  <c r="S94" i="3"/>
  <c r="P94" i="3"/>
  <c r="R94" i="3"/>
  <c r="N94" i="3"/>
  <c r="Q94" i="3"/>
  <c r="Q113" i="3"/>
  <c r="N113" i="3"/>
  <c r="R113" i="3"/>
  <c r="P113" i="3"/>
  <c r="S113" i="3"/>
  <c r="O113" i="3"/>
  <c r="M96" i="3"/>
  <c r="M115" i="3"/>
  <c r="J100" i="3"/>
  <c r="K98" i="3"/>
  <c r="L98" i="3"/>
  <c r="K117" i="3"/>
  <c r="L117" i="3"/>
  <c r="Q115" i="3" l="1"/>
  <c r="N115" i="3"/>
  <c r="R115" i="3"/>
  <c r="O115" i="3"/>
  <c r="P115" i="3"/>
  <c r="S115" i="3"/>
  <c r="O96" i="3"/>
  <c r="S96" i="3"/>
  <c r="P96" i="3"/>
  <c r="N96" i="3"/>
  <c r="R96" i="3"/>
  <c r="Q96" i="3"/>
  <c r="M98" i="3"/>
  <c r="M117" i="3"/>
  <c r="J102" i="3"/>
  <c r="K100" i="3"/>
  <c r="L100" i="3"/>
  <c r="Q117" i="3" l="1"/>
  <c r="N117" i="3"/>
  <c r="R117" i="3"/>
  <c r="P117" i="3"/>
  <c r="O117" i="3"/>
  <c r="S117" i="3"/>
  <c r="O98" i="3"/>
  <c r="S98" i="3"/>
  <c r="P98" i="3"/>
  <c r="R98" i="3"/>
  <c r="Q98" i="3"/>
  <c r="N98" i="3"/>
  <c r="M100" i="3"/>
  <c r="J104" i="3"/>
  <c r="K102" i="3"/>
  <c r="L102" i="3"/>
  <c r="M102" i="3" s="1"/>
  <c r="O102" i="3" l="1"/>
  <c r="S102" i="3"/>
  <c r="P102" i="3"/>
  <c r="R102" i="3"/>
  <c r="N102" i="3"/>
  <c r="Q102" i="3"/>
  <c r="O100" i="3"/>
  <c r="S100" i="3"/>
  <c r="P100" i="3"/>
  <c r="N100" i="3"/>
  <c r="Q100" i="3"/>
  <c r="R100" i="3"/>
  <c r="J106" i="3"/>
  <c r="K104" i="3"/>
  <c r="L104" i="3"/>
  <c r="M104" i="3" l="1"/>
  <c r="J108" i="3"/>
  <c r="K106" i="3"/>
  <c r="L106" i="3"/>
  <c r="O104" i="3" l="1"/>
  <c r="S104" i="3"/>
  <c r="P104" i="3"/>
  <c r="N104" i="3"/>
  <c r="Q104" i="3"/>
  <c r="R104" i="3"/>
  <c r="M106" i="3"/>
  <c r="K108" i="3"/>
  <c r="L108" i="3"/>
  <c r="J110" i="3"/>
  <c r="O106" i="3" l="1"/>
  <c r="S106" i="3"/>
  <c r="P106" i="3"/>
  <c r="R106" i="3"/>
  <c r="N106" i="3"/>
  <c r="Q106" i="3"/>
  <c r="M108" i="3"/>
  <c r="K110" i="3"/>
  <c r="L110" i="3"/>
  <c r="J112" i="3"/>
  <c r="O108" i="3" l="1"/>
  <c r="S108" i="3"/>
  <c r="P108" i="3"/>
  <c r="N108" i="3"/>
  <c r="Q108" i="3"/>
  <c r="R108" i="3"/>
  <c r="M110" i="3"/>
  <c r="J114" i="3"/>
  <c r="K112" i="3"/>
  <c r="L112" i="3"/>
  <c r="O110" i="3" l="1"/>
  <c r="S110" i="3"/>
  <c r="P110" i="3"/>
  <c r="R110" i="3"/>
  <c r="N110" i="3"/>
  <c r="Q110" i="3"/>
  <c r="M112" i="3"/>
  <c r="K114" i="3"/>
  <c r="L114" i="3"/>
  <c r="J116" i="3"/>
  <c r="O112" i="3" l="1"/>
  <c r="S112" i="3"/>
  <c r="P112" i="3"/>
  <c r="N112" i="3"/>
  <c r="R112" i="3"/>
  <c r="Q112" i="3"/>
  <c r="M114" i="3"/>
  <c r="K116" i="3"/>
  <c r="L116" i="3"/>
  <c r="O114" i="3" l="1"/>
  <c r="S114" i="3"/>
  <c r="P114" i="3"/>
  <c r="R114" i="3"/>
  <c r="Q114" i="3"/>
  <c r="N114" i="3"/>
  <c r="M116" i="3"/>
  <c r="M119" i="3" s="1"/>
  <c r="O116" i="3" l="1"/>
  <c r="B124" i="3" s="1"/>
  <c r="S116" i="3"/>
  <c r="P116" i="3"/>
  <c r="A125" i="3" s="1"/>
  <c r="N116" i="3"/>
  <c r="A124" i="3" s="1"/>
  <c r="Q116" i="3"/>
  <c r="B125" i="3" s="1"/>
  <c r="R116" i="3"/>
  <c r="M118" i="3"/>
  <c r="M120" i="3"/>
  <c r="D172" i="3" l="1"/>
  <c r="D156" i="3"/>
  <c r="D141" i="3"/>
  <c r="D164" i="3"/>
  <c r="D153" i="3"/>
  <c r="D144" i="3"/>
  <c r="D133" i="3"/>
  <c r="D161" i="3"/>
  <c r="D168" i="3"/>
  <c r="D149" i="3"/>
  <c r="D173" i="3"/>
  <c r="D157" i="3"/>
  <c r="J157" i="3" s="1"/>
  <c r="D181" i="3"/>
  <c r="D176" i="3"/>
  <c r="D163" i="3"/>
  <c r="D160" i="3"/>
  <c r="J160" i="3" s="1"/>
  <c r="D177" i="3"/>
  <c r="D136" i="3"/>
  <c r="D180" i="3"/>
  <c r="D148" i="3"/>
  <c r="J148" i="3" s="1"/>
  <c r="D137" i="3"/>
  <c r="D169" i="3"/>
  <c r="D165" i="3"/>
  <c r="D145" i="3"/>
  <c r="J145" i="3" s="1"/>
  <c r="D140" i="3"/>
  <c r="D152" i="3"/>
  <c r="D132" i="3"/>
  <c r="D143" i="3"/>
  <c r="D162" i="3"/>
  <c r="D135" i="3"/>
  <c r="D142" i="3"/>
  <c r="D146" i="3"/>
  <c r="D171" i="3"/>
  <c r="D147" i="3"/>
  <c r="D166" i="3"/>
  <c r="D134" i="3"/>
  <c r="D151" i="3"/>
  <c r="D154" i="3"/>
  <c r="D174" i="3"/>
  <c r="D155" i="3"/>
  <c r="J155" i="3" s="1"/>
  <c r="D170" i="3"/>
  <c r="D175" i="3"/>
  <c r="D150" i="3"/>
  <c r="D158" i="3"/>
  <c r="J158" i="3" s="1"/>
  <c r="D179" i="3"/>
  <c r="D159" i="3"/>
  <c r="D178" i="3"/>
  <c r="D167" i="3"/>
  <c r="J167" i="3" s="1"/>
  <c r="D139" i="3"/>
  <c r="D138" i="3"/>
  <c r="F172" i="3"/>
  <c r="F156" i="3"/>
  <c r="K156" i="3" s="1"/>
  <c r="F165" i="3"/>
  <c r="F161" i="3"/>
  <c r="F145" i="3"/>
  <c r="F168" i="3"/>
  <c r="K168" i="3" s="1"/>
  <c r="F140" i="3"/>
  <c r="F152" i="3"/>
  <c r="F132" i="3"/>
  <c r="F144" i="3"/>
  <c r="F157" i="3"/>
  <c r="F160" i="3"/>
  <c r="F163" i="3"/>
  <c r="F177" i="3"/>
  <c r="F164" i="3"/>
  <c r="F169" i="3"/>
  <c r="F153" i="3"/>
  <c r="F133" i="3"/>
  <c r="K133" i="3" s="1"/>
  <c r="F136" i="3"/>
  <c r="F149" i="3"/>
  <c r="F181" i="3"/>
  <c r="F137" i="3"/>
  <c r="F176" i="3"/>
  <c r="F141" i="3"/>
  <c r="F173" i="3"/>
  <c r="F180" i="3"/>
  <c r="K180" i="3" s="1"/>
  <c r="F148" i="3"/>
  <c r="F150" i="3"/>
  <c r="F158" i="3"/>
  <c r="F139" i="3"/>
  <c r="K139" i="3" s="1"/>
  <c r="F174" i="3"/>
  <c r="F179" i="3"/>
  <c r="F170" i="3"/>
  <c r="F138" i="3"/>
  <c r="K138" i="3" s="1"/>
  <c r="F159" i="3"/>
  <c r="F178" i="3"/>
  <c r="F167" i="3"/>
  <c r="F162" i="3"/>
  <c r="K162" i="3" s="1"/>
  <c r="F146" i="3"/>
  <c r="K146" i="3" s="1"/>
  <c r="F171" i="3"/>
  <c r="F147" i="3"/>
  <c r="F175" i="3"/>
  <c r="F166" i="3"/>
  <c r="K166" i="3" s="1"/>
  <c r="F143" i="3"/>
  <c r="F154" i="3"/>
  <c r="F135" i="3"/>
  <c r="K135" i="3" s="1"/>
  <c r="F142" i="3"/>
  <c r="F155" i="3"/>
  <c r="F134" i="3"/>
  <c r="F151" i="3"/>
  <c r="G139" i="3"/>
  <c r="G147" i="3"/>
  <c r="G146" i="3"/>
  <c r="G175" i="3"/>
  <c r="G142" i="3"/>
  <c r="G143" i="3"/>
  <c r="G179" i="3"/>
  <c r="G151" i="3"/>
  <c r="G162" i="3"/>
  <c r="G155" i="3"/>
  <c r="G158" i="3"/>
  <c r="G171" i="3"/>
  <c r="G154" i="3"/>
  <c r="G138" i="3"/>
  <c r="G150" i="3"/>
  <c r="G178" i="3"/>
  <c r="G174" i="3"/>
  <c r="G159" i="3"/>
  <c r="G134" i="3"/>
  <c r="G170" i="3"/>
  <c r="G163" i="3"/>
  <c r="G166" i="3"/>
  <c r="G132" i="3"/>
  <c r="G136" i="3"/>
  <c r="G153" i="3"/>
  <c r="G133" i="3"/>
  <c r="G156" i="3"/>
  <c r="G145" i="3"/>
  <c r="G141" i="3"/>
  <c r="G168" i="3"/>
  <c r="G181" i="3"/>
  <c r="G144" i="3"/>
  <c r="G165" i="3"/>
  <c r="G172" i="3"/>
  <c r="G169" i="3"/>
  <c r="G137" i="3"/>
  <c r="G164" i="3"/>
  <c r="G157" i="3"/>
  <c r="G176" i="3"/>
  <c r="G149" i="3"/>
  <c r="G160" i="3"/>
  <c r="G152" i="3"/>
  <c r="G148" i="3"/>
  <c r="G177" i="3"/>
  <c r="G180" i="3"/>
  <c r="G161" i="3"/>
  <c r="G135" i="3"/>
  <c r="G173" i="3"/>
  <c r="G140" i="3"/>
  <c r="G167" i="3"/>
  <c r="E139" i="3"/>
  <c r="E150" i="3"/>
  <c r="E178" i="3"/>
  <c r="E174" i="3"/>
  <c r="E151" i="3"/>
  <c r="E134" i="3"/>
  <c r="E170" i="3"/>
  <c r="E158" i="3"/>
  <c r="E154" i="3"/>
  <c r="E138" i="3"/>
  <c r="E163" i="3"/>
  <c r="E166" i="3"/>
  <c r="E175" i="3"/>
  <c r="E143" i="3"/>
  <c r="E155" i="3"/>
  <c r="E159" i="3"/>
  <c r="E147" i="3"/>
  <c r="E146" i="3"/>
  <c r="E142" i="3"/>
  <c r="E179" i="3"/>
  <c r="E162" i="3"/>
  <c r="E171" i="3"/>
  <c r="E148" i="3"/>
  <c r="E167" i="3"/>
  <c r="E180" i="3"/>
  <c r="E173" i="3"/>
  <c r="E140" i="3"/>
  <c r="E135" i="3"/>
  <c r="E132" i="3"/>
  <c r="E176" i="3"/>
  <c r="E149" i="3"/>
  <c r="E160" i="3"/>
  <c r="E156" i="3"/>
  <c r="E152" i="3"/>
  <c r="E177" i="3"/>
  <c r="E141" i="3"/>
  <c r="E144" i="3"/>
  <c r="E165" i="3"/>
  <c r="E164" i="3"/>
  <c r="E157" i="3"/>
  <c r="E136" i="3"/>
  <c r="E169" i="3"/>
  <c r="E153" i="3"/>
  <c r="E133" i="3"/>
  <c r="E145" i="3"/>
  <c r="E161" i="3"/>
  <c r="E168" i="3"/>
  <c r="E181" i="3"/>
  <c r="E172" i="3"/>
  <c r="E137" i="3"/>
  <c r="A126" i="3"/>
  <c r="B126" i="3"/>
  <c r="K144" i="3" l="1"/>
  <c r="J134" i="3"/>
  <c r="J143" i="3"/>
  <c r="J161" i="3"/>
  <c r="J164" i="3"/>
  <c r="K134" i="3"/>
  <c r="K154" i="3"/>
  <c r="K147" i="3"/>
  <c r="K167" i="3"/>
  <c r="K170" i="3"/>
  <c r="K158" i="3"/>
  <c r="M158" i="3" s="1"/>
  <c r="K173" i="3"/>
  <c r="K181" i="3"/>
  <c r="K153" i="3"/>
  <c r="K163" i="3"/>
  <c r="K132" i="3"/>
  <c r="K145" i="3"/>
  <c r="K172" i="3"/>
  <c r="J178" i="3"/>
  <c r="J150" i="3"/>
  <c r="J174" i="3"/>
  <c r="J166" i="3"/>
  <c r="J142" i="3"/>
  <c r="J132" i="3"/>
  <c r="J165" i="3"/>
  <c r="J180" i="3"/>
  <c r="M180" i="3" s="1"/>
  <c r="J163" i="3"/>
  <c r="J173" i="3"/>
  <c r="J133" i="3"/>
  <c r="J141" i="3"/>
  <c r="M141" i="3" s="1"/>
  <c r="K151" i="3"/>
  <c r="K137" i="3"/>
  <c r="K177" i="3"/>
  <c r="M167" i="3"/>
  <c r="J146" i="3"/>
  <c r="I139" i="3"/>
  <c r="I163" i="3"/>
  <c r="I162" i="3"/>
  <c r="I158" i="3"/>
  <c r="I159" i="3"/>
  <c r="I154" i="3"/>
  <c r="I138" i="3"/>
  <c r="I150" i="3"/>
  <c r="I147" i="3"/>
  <c r="I178" i="3"/>
  <c r="I174" i="3"/>
  <c r="I151" i="3"/>
  <c r="I179" i="3"/>
  <c r="I134" i="3"/>
  <c r="I170" i="3"/>
  <c r="I146" i="3"/>
  <c r="I142" i="3"/>
  <c r="I166" i="3"/>
  <c r="I155" i="3"/>
  <c r="I175" i="3"/>
  <c r="I143" i="3"/>
  <c r="I171" i="3"/>
  <c r="I177" i="3"/>
  <c r="I149" i="3"/>
  <c r="I161" i="3"/>
  <c r="I168" i="3"/>
  <c r="I144" i="3"/>
  <c r="I172" i="3"/>
  <c r="I135" i="3"/>
  <c r="I164" i="3"/>
  <c r="I148" i="3"/>
  <c r="I167" i="3"/>
  <c r="I180" i="3"/>
  <c r="I153" i="3"/>
  <c r="I133" i="3"/>
  <c r="I140" i="3"/>
  <c r="I136" i="3"/>
  <c r="I132" i="3"/>
  <c r="I176" i="3"/>
  <c r="I145" i="3"/>
  <c r="I141" i="3"/>
  <c r="I181" i="3"/>
  <c r="I165" i="3"/>
  <c r="I160" i="3"/>
  <c r="I137" i="3"/>
  <c r="I156" i="3"/>
  <c r="I157" i="3"/>
  <c r="I152" i="3"/>
  <c r="I169" i="3"/>
  <c r="I173" i="3"/>
  <c r="K155" i="3"/>
  <c r="K143" i="3"/>
  <c r="K171" i="3"/>
  <c r="K178" i="3"/>
  <c r="K179" i="3"/>
  <c r="K150" i="3"/>
  <c r="K141" i="3"/>
  <c r="K149" i="3"/>
  <c r="K169" i="3"/>
  <c r="K160" i="3"/>
  <c r="K152" i="3"/>
  <c r="K161" i="3"/>
  <c r="M161" i="3" s="1"/>
  <c r="J138" i="3"/>
  <c r="M138" i="3" s="1"/>
  <c r="J159" i="3"/>
  <c r="J175" i="3"/>
  <c r="J154" i="3"/>
  <c r="J147" i="3"/>
  <c r="J135" i="3"/>
  <c r="J152" i="3"/>
  <c r="J169" i="3"/>
  <c r="M169" i="3" s="1"/>
  <c r="J136" i="3"/>
  <c r="J176" i="3"/>
  <c r="J149" i="3"/>
  <c r="J144" i="3"/>
  <c r="M144" i="3" s="1"/>
  <c r="J156" i="3"/>
  <c r="K175" i="3"/>
  <c r="H172" i="3"/>
  <c r="L172" i="3" s="1"/>
  <c r="H156" i="3"/>
  <c r="L156" i="3" s="1"/>
  <c r="M156" i="3" s="1"/>
  <c r="H133" i="3"/>
  <c r="L133" i="3" s="1"/>
  <c r="H176" i="3"/>
  <c r="L176" i="3" s="1"/>
  <c r="H163" i="3"/>
  <c r="H136" i="3"/>
  <c r="L136" i="3" s="1"/>
  <c r="H149" i="3"/>
  <c r="L149" i="3" s="1"/>
  <c r="H173" i="3"/>
  <c r="H157" i="3"/>
  <c r="L157" i="3" s="1"/>
  <c r="H137" i="3"/>
  <c r="L137" i="3" s="1"/>
  <c r="H177" i="3"/>
  <c r="L177" i="3" s="1"/>
  <c r="H164" i="3"/>
  <c r="H145" i="3"/>
  <c r="L145" i="3" s="1"/>
  <c r="M145" i="3" s="1"/>
  <c r="H152" i="3"/>
  <c r="L152" i="3" s="1"/>
  <c r="H180" i="3"/>
  <c r="L180" i="3" s="1"/>
  <c r="H148" i="3"/>
  <c r="L148" i="3" s="1"/>
  <c r="H144" i="3"/>
  <c r="L144" i="3" s="1"/>
  <c r="H160" i="3"/>
  <c r="L160" i="3" s="1"/>
  <c r="H141" i="3"/>
  <c r="L141" i="3" s="1"/>
  <c r="H165" i="3"/>
  <c r="L165" i="3" s="1"/>
  <c r="H161" i="3"/>
  <c r="L161" i="3" s="1"/>
  <c r="H168" i="3"/>
  <c r="L168" i="3" s="1"/>
  <c r="H140" i="3"/>
  <c r="L140" i="3" s="1"/>
  <c r="H132" i="3"/>
  <c r="H181" i="3"/>
  <c r="H153" i="3"/>
  <c r="L153" i="3" s="1"/>
  <c r="H169" i="3"/>
  <c r="L169" i="3" s="1"/>
  <c r="H151" i="3"/>
  <c r="L151" i="3" s="1"/>
  <c r="H154" i="3"/>
  <c r="H178" i="3"/>
  <c r="L178" i="3" s="1"/>
  <c r="H155" i="3"/>
  <c r="L155" i="3" s="1"/>
  <c r="M155" i="3" s="1"/>
  <c r="H134" i="3"/>
  <c r="H150" i="3"/>
  <c r="L150" i="3" s="1"/>
  <c r="H158" i="3"/>
  <c r="L158" i="3" s="1"/>
  <c r="H170" i="3"/>
  <c r="L170" i="3" s="1"/>
  <c r="H159" i="3"/>
  <c r="L159" i="3" s="1"/>
  <c r="H143" i="3"/>
  <c r="L143" i="3" s="1"/>
  <c r="H135" i="3"/>
  <c r="L135" i="3" s="1"/>
  <c r="H174" i="3"/>
  <c r="L174" i="3" s="1"/>
  <c r="H179" i="3"/>
  <c r="L179" i="3" s="1"/>
  <c r="H167" i="3"/>
  <c r="L167" i="3" s="1"/>
  <c r="H162" i="3"/>
  <c r="L162" i="3" s="1"/>
  <c r="H139" i="3"/>
  <c r="L139" i="3" s="1"/>
  <c r="H171" i="3"/>
  <c r="H138" i="3"/>
  <c r="L138" i="3" s="1"/>
  <c r="H175" i="3"/>
  <c r="L175" i="3" s="1"/>
  <c r="H142" i="3"/>
  <c r="L142" i="3" s="1"/>
  <c r="H146" i="3"/>
  <c r="L146" i="3" s="1"/>
  <c r="H147" i="3"/>
  <c r="L147" i="3" s="1"/>
  <c r="M147" i="3" s="1"/>
  <c r="H166" i="3"/>
  <c r="L166" i="3" s="1"/>
  <c r="K142" i="3"/>
  <c r="K159" i="3"/>
  <c r="M159" i="3" s="1"/>
  <c r="K174" i="3"/>
  <c r="M174" i="3" s="1"/>
  <c r="K148" i="3"/>
  <c r="M148" i="3" s="1"/>
  <c r="K176" i="3"/>
  <c r="K136" i="3"/>
  <c r="K164" i="3"/>
  <c r="K157" i="3"/>
  <c r="M157" i="3" s="1"/>
  <c r="K140" i="3"/>
  <c r="K165" i="3"/>
  <c r="J139" i="3"/>
  <c r="M139" i="3" s="1"/>
  <c r="J179" i="3"/>
  <c r="M179" i="3" s="1"/>
  <c r="J170" i="3"/>
  <c r="J151" i="3"/>
  <c r="M151" i="3" s="1"/>
  <c r="J171" i="3"/>
  <c r="J162" i="3"/>
  <c r="M162" i="3" s="1"/>
  <c r="J140" i="3"/>
  <c r="M140" i="3" s="1"/>
  <c r="J137" i="3"/>
  <c r="J177" i="3"/>
  <c r="M177" i="3" s="1"/>
  <c r="J181" i="3"/>
  <c r="J168" i="3"/>
  <c r="J153" i="3"/>
  <c r="J172" i="3"/>
  <c r="T158" i="3" l="1"/>
  <c r="O158" i="3"/>
  <c r="S158" i="3"/>
  <c r="P158" i="3"/>
  <c r="R158" i="3"/>
  <c r="Q158" i="3"/>
  <c r="N158" i="3"/>
  <c r="T145" i="3"/>
  <c r="O145" i="3"/>
  <c r="Q145" i="3"/>
  <c r="P145" i="3"/>
  <c r="N145" i="3"/>
  <c r="R145" i="3"/>
  <c r="S145" i="3"/>
  <c r="T138" i="3"/>
  <c r="Q138" i="3"/>
  <c r="N138" i="3"/>
  <c r="O138" i="3"/>
  <c r="P138" i="3"/>
  <c r="R138" i="3"/>
  <c r="S138" i="3"/>
  <c r="T180" i="3"/>
  <c r="N180" i="3"/>
  <c r="S180" i="3"/>
  <c r="R180" i="3"/>
  <c r="O180" i="3"/>
  <c r="Q180" i="3"/>
  <c r="P180" i="3"/>
  <c r="T157" i="3"/>
  <c r="S157" i="3"/>
  <c r="P157" i="3"/>
  <c r="N157" i="3"/>
  <c r="Q157" i="3"/>
  <c r="O157" i="3"/>
  <c r="R157" i="3"/>
  <c r="O148" i="3"/>
  <c r="T148" i="3"/>
  <c r="Q148" i="3"/>
  <c r="R148" i="3"/>
  <c r="N148" i="3"/>
  <c r="S148" i="3"/>
  <c r="P148" i="3"/>
  <c r="T156" i="3"/>
  <c r="S156" i="3"/>
  <c r="R156" i="3"/>
  <c r="O156" i="3"/>
  <c r="P156" i="3"/>
  <c r="Q156" i="3"/>
  <c r="N156" i="3"/>
  <c r="R162" i="3"/>
  <c r="T162" i="3"/>
  <c r="Q162" i="3"/>
  <c r="O162" i="3"/>
  <c r="P162" i="3"/>
  <c r="S162" i="3"/>
  <c r="N162" i="3"/>
  <c r="T169" i="3"/>
  <c r="P169" i="3"/>
  <c r="R169" i="3"/>
  <c r="N169" i="3"/>
  <c r="S169" i="3"/>
  <c r="Q169" i="3"/>
  <c r="O169" i="3"/>
  <c r="M154" i="3"/>
  <c r="R141" i="3"/>
  <c r="T141" i="3"/>
  <c r="Q141" i="3"/>
  <c r="O141" i="3"/>
  <c r="S141" i="3"/>
  <c r="P141" i="3"/>
  <c r="N141" i="3"/>
  <c r="M166" i="3"/>
  <c r="M172" i="3"/>
  <c r="T177" i="3"/>
  <c r="R177" i="3"/>
  <c r="O177" i="3"/>
  <c r="P177" i="3"/>
  <c r="N177" i="3"/>
  <c r="Q177" i="3"/>
  <c r="S177" i="3"/>
  <c r="T139" i="3"/>
  <c r="N139" i="3"/>
  <c r="Q139" i="3"/>
  <c r="S139" i="3"/>
  <c r="P139" i="3"/>
  <c r="O139" i="3"/>
  <c r="R139" i="3"/>
  <c r="T174" i="3"/>
  <c r="O174" i="3"/>
  <c r="Q174" i="3"/>
  <c r="R174" i="3"/>
  <c r="P174" i="3"/>
  <c r="N174" i="3"/>
  <c r="S174" i="3"/>
  <c r="T147" i="3"/>
  <c r="O147" i="3"/>
  <c r="S147" i="3"/>
  <c r="P147" i="3"/>
  <c r="N147" i="3"/>
  <c r="R147" i="3"/>
  <c r="Q147" i="3"/>
  <c r="L154" i="3"/>
  <c r="L181" i="3"/>
  <c r="M181" i="3" s="1"/>
  <c r="L163" i="3"/>
  <c r="M149" i="3"/>
  <c r="M175" i="3"/>
  <c r="M152" i="3"/>
  <c r="M133" i="3"/>
  <c r="M165" i="3"/>
  <c r="T144" i="3"/>
  <c r="Q144" i="3"/>
  <c r="O144" i="3"/>
  <c r="P144" i="3"/>
  <c r="S144" i="3"/>
  <c r="R144" i="3"/>
  <c r="N144" i="3"/>
  <c r="T161" i="3"/>
  <c r="N161" i="3"/>
  <c r="R161" i="3"/>
  <c r="Q161" i="3"/>
  <c r="S161" i="3"/>
  <c r="O161" i="3"/>
  <c r="P161" i="3"/>
  <c r="T167" i="3"/>
  <c r="N167" i="3"/>
  <c r="R167" i="3"/>
  <c r="Q167" i="3"/>
  <c r="O167" i="3"/>
  <c r="P167" i="3"/>
  <c r="S167" i="3"/>
  <c r="M153" i="3"/>
  <c r="M137" i="3"/>
  <c r="T151" i="3"/>
  <c r="P151" i="3"/>
  <c r="N151" i="3"/>
  <c r="S151" i="3"/>
  <c r="O151" i="3"/>
  <c r="Q151" i="3"/>
  <c r="R151" i="3"/>
  <c r="M136" i="3"/>
  <c r="T159" i="3"/>
  <c r="S159" i="3"/>
  <c r="N159" i="3"/>
  <c r="Q159" i="3"/>
  <c r="R159" i="3"/>
  <c r="O159" i="3"/>
  <c r="P159" i="3"/>
  <c r="L171" i="3"/>
  <c r="M171" i="3" s="1"/>
  <c r="L134" i="3"/>
  <c r="M134" i="3" s="1"/>
  <c r="L132" i="3"/>
  <c r="L164" i="3"/>
  <c r="M164" i="3" s="1"/>
  <c r="L173" i="3"/>
  <c r="M173" i="3" s="1"/>
  <c r="M176" i="3"/>
  <c r="M135" i="3"/>
  <c r="M160" i="3"/>
  <c r="M150" i="3"/>
  <c r="M143" i="3"/>
  <c r="M132" i="3"/>
  <c r="T179" i="3"/>
  <c r="R179" i="3"/>
  <c r="Q179" i="3"/>
  <c r="S179" i="3"/>
  <c r="P179" i="3"/>
  <c r="O179" i="3"/>
  <c r="N179" i="3"/>
  <c r="M168" i="3"/>
  <c r="Q140" i="3"/>
  <c r="T140" i="3"/>
  <c r="R140" i="3"/>
  <c r="S140" i="3"/>
  <c r="N140" i="3"/>
  <c r="P140" i="3"/>
  <c r="O140" i="3"/>
  <c r="M170" i="3"/>
  <c r="T155" i="3"/>
  <c r="Q155" i="3"/>
  <c r="N155" i="3"/>
  <c r="O155" i="3"/>
  <c r="P155" i="3"/>
  <c r="S155" i="3"/>
  <c r="R155" i="3"/>
  <c r="M146" i="3"/>
  <c r="M163" i="3"/>
  <c r="M142" i="3"/>
  <c r="M178" i="3"/>
  <c r="T173" i="3" l="1"/>
  <c r="Q173" i="3"/>
  <c r="S173" i="3"/>
  <c r="O173" i="3"/>
  <c r="R173" i="3"/>
  <c r="N173" i="3"/>
  <c r="P173" i="3"/>
  <c r="T164" i="3"/>
  <c r="Q164" i="3"/>
  <c r="N164" i="3"/>
  <c r="O164" i="3"/>
  <c r="R164" i="3"/>
  <c r="P164" i="3"/>
  <c r="S164" i="3"/>
  <c r="O181" i="3"/>
  <c r="T181" i="3"/>
  <c r="S181" i="3"/>
  <c r="P181" i="3"/>
  <c r="R181" i="3"/>
  <c r="Q181" i="3"/>
  <c r="N181" i="3"/>
  <c r="T171" i="3"/>
  <c r="O171" i="3"/>
  <c r="P171" i="3"/>
  <c r="N171" i="3"/>
  <c r="R171" i="3"/>
  <c r="S171" i="3"/>
  <c r="Q171" i="3"/>
  <c r="T134" i="3"/>
  <c r="P134" i="3"/>
  <c r="Q134" i="3"/>
  <c r="O134" i="3"/>
  <c r="S134" i="3"/>
  <c r="R134" i="3"/>
  <c r="N134" i="3"/>
  <c r="T150" i="3"/>
  <c r="O150" i="3"/>
  <c r="Q150" i="3"/>
  <c r="P150" i="3"/>
  <c r="N150" i="3"/>
  <c r="S150" i="3"/>
  <c r="R150" i="3"/>
  <c r="T137" i="3"/>
  <c r="P137" i="3"/>
  <c r="R137" i="3"/>
  <c r="O137" i="3"/>
  <c r="N137" i="3"/>
  <c r="S137" i="3"/>
  <c r="Q137" i="3"/>
  <c r="T146" i="3"/>
  <c r="Q146" i="3"/>
  <c r="N146" i="3"/>
  <c r="S146" i="3"/>
  <c r="O146" i="3"/>
  <c r="R146" i="3"/>
  <c r="P146" i="3"/>
  <c r="P170" i="3"/>
  <c r="T170" i="3"/>
  <c r="O170" i="3"/>
  <c r="N170" i="3"/>
  <c r="Q170" i="3"/>
  <c r="R170" i="3"/>
  <c r="S170" i="3"/>
  <c r="T168" i="3"/>
  <c r="Q168" i="3"/>
  <c r="O168" i="3"/>
  <c r="R168" i="3"/>
  <c r="S168" i="3"/>
  <c r="P168" i="3"/>
  <c r="N168" i="3"/>
  <c r="T132" i="3"/>
  <c r="M184" i="3"/>
  <c r="Q132" i="3"/>
  <c r="R132" i="3"/>
  <c r="M183" i="3"/>
  <c r="P132" i="3"/>
  <c r="S132" i="3"/>
  <c r="M182" i="3"/>
  <c r="T160" i="3"/>
  <c r="R160" i="3"/>
  <c r="S160" i="3"/>
  <c r="N160" i="3"/>
  <c r="O160" i="3"/>
  <c r="Q160" i="3"/>
  <c r="P160" i="3"/>
  <c r="T153" i="3"/>
  <c r="R153" i="3"/>
  <c r="O153" i="3"/>
  <c r="N153" i="3"/>
  <c r="Q153" i="3"/>
  <c r="S153" i="3"/>
  <c r="P153" i="3"/>
  <c r="R175" i="3"/>
  <c r="T175" i="3"/>
  <c r="N175" i="3"/>
  <c r="O175" i="3"/>
  <c r="P175" i="3"/>
  <c r="S175" i="3"/>
  <c r="Q175" i="3"/>
  <c r="T163" i="3"/>
  <c r="N163" i="3"/>
  <c r="Q163" i="3"/>
  <c r="R163" i="3"/>
  <c r="S163" i="3"/>
  <c r="O163" i="3"/>
  <c r="P163" i="3"/>
  <c r="T166" i="3"/>
  <c r="S166" i="3"/>
  <c r="P166" i="3"/>
  <c r="R166" i="3"/>
  <c r="O166" i="3"/>
  <c r="N166" i="3"/>
  <c r="Q166" i="3"/>
  <c r="T178" i="3"/>
  <c r="N178" i="3"/>
  <c r="O178" i="3"/>
  <c r="R178" i="3"/>
  <c r="P178" i="3"/>
  <c r="S178" i="3"/>
  <c r="Q178" i="3"/>
  <c r="T135" i="3"/>
  <c r="Q135" i="3"/>
  <c r="O135" i="3"/>
  <c r="N135" i="3"/>
  <c r="S135" i="3"/>
  <c r="R135" i="3"/>
  <c r="P135" i="3"/>
  <c r="T165" i="3"/>
  <c r="S165" i="3"/>
  <c r="O165" i="3"/>
  <c r="R165" i="3"/>
  <c r="Q165" i="3"/>
  <c r="N165" i="3"/>
  <c r="P165" i="3"/>
  <c r="T149" i="3"/>
  <c r="S149" i="3"/>
  <c r="P149" i="3"/>
  <c r="R149" i="3"/>
  <c r="N149" i="3"/>
  <c r="O149" i="3"/>
  <c r="Q149" i="3"/>
  <c r="T136" i="3"/>
  <c r="R136" i="3"/>
  <c r="S136" i="3"/>
  <c r="P136" i="3"/>
  <c r="Q136" i="3"/>
  <c r="N136" i="3"/>
  <c r="O136" i="3"/>
  <c r="T152" i="3"/>
  <c r="R152" i="3"/>
  <c r="S152" i="3"/>
  <c r="O152" i="3"/>
  <c r="N152" i="3"/>
  <c r="Q152" i="3"/>
  <c r="P152" i="3"/>
  <c r="P154" i="3"/>
  <c r="T154" i="3"/>
  <c r="S154" i="3"/>
  <c r="Q154" i="3"/>
  <c r="N154" i="3"/>
  <c r="R154" i="3"/>
  <c r="O154" i="3"/>
  <c r="T142" i="3"/>
  <c r="P142" i="3"/>
  <c r="N142" i="3"/>
  <c r="O142" i="3"/>
  <c r="R142" i="3"/>
  <c r="S142" i="3"/>
  <c r="Q142" i="3"/>
  <c r="T143" i="3"/>
  <c r="Q143" i="3"/>
  <c r="N143" i="3"/>
  <c r="P143" i="3"/>
  <c r="S143" i="3"/>
  <c r="O143" i="3"/>
  <c r="R143" i="3"/>
  <c r="T176" i="3"/>
  <c r="Q176" i="3"/>
  <c r="O176" i="3"/>
  <c r="R176" i="3"/>
  <c r="P176" i="3"/>
  <c r="N176" i="3"/>
  <c r="S176" i="3"/>
  <c r="N133" i="3"/>
  <c r="T133" i="3"/>
  <c r="P133" i="3"/>
  <c r="S133" i="3"/>
  <c r="R133" i="3"/>
  <c r="Q133" i="3"/>
  <c r="O133" i="3"/>
  <c r="N172" i="3"/>
  <c r="T172" i="3"/>
  <c r="O172" i="3"/>
  <c r="R172" i="3"/>
  <c r="Q172" i="3"/>
  <c r="S172" i="3"/>
  <c r="P172" i="3"/>
  <c r="M185" i="3" l="1"/>
</calcChain>
</file>

<file path=xl/sharedStrings.xml><?xml version="1.0" encoding="utf-8"?>
<sst xmlns="http://schemas.openxmlformats.org/spreadsheetml/2006/main" count="204" uniqueCount="80">
  <si>
    <t>X</t>
  </si>
  <si>
    <t>Y</t>
  </si>
  <si>
    <t>Rand</t>
  </si>
  <si>
    <t>#0</t>
  </si>
  <si>
    <t>Delta</t>
  </si>
  <si>
    <t>#1</t>
  </si>
  <si>
    <t>Index</t>
  </si>
  <si>
    <t>iDx</t>
  </si>
  <si>
    <t>iDy</t>
  </si>
  <si>
    <t>jDx</t>
  </si>
  <si>
    <t>jDy</t>
  </si>
  <si>
    <t>kDx</t>
  </si>
  <si>
    <t>kDy</t>
  </si>
  <si>
    <t>iDist</t>
  </si>
  <si>
    <t>jDist</t>
  </si>
  <si>
    <t>kDist</t>
  </si>
  <si>
    <t>Cluster #</t>
  </si>
  <si>
    <t>#11</t>
  </si>
  <si>
    <t>Count #0</t>
  </si>
  <si>
    <t>Count #1</t>
  </si>
  <si>
    <t>Count #2</t>
  </si>
  <si>
    <t>Centroid</t>
  </si>
  <si>
    <t>Centroid #0</t>
  </si>
  <si>
    <t>Centroid #1</t>
  </si>
  <si>
    <t>Centroid #2</t>
  </si>
  <si>
    <t>Span X</t>
  </si>
  <si>
    <t>Span Y</t>
  </si>
  <si>
    <t>Random Centroid</t>
  </si>
  <si>
    <t>iMx</t>
  </si>
  <si>
    <t>iMy</t>
  </si>
  <si>
    <t>jMx</t>
  </si>
  <si>
    <t>jMy</t>
  </si>
  <si>
    <t>kMx</t>
  </si>
  <si>
    <t>kMy</t>
  </si>
  <si>
    <t>#12</t>
  </si>
  <si>
    <t>Z</t>
  </si>
  <si>
    <t>Centroid #3</t>
  </si>
  <si>
    <t>Span Z</t>
  </si>
  <si>
    <t>Cluster</t>
  </si>
  <si>
    <t>pDx</t>
  </si>
  <si>
    <t>pDy</t>
  </si>
  <si>
    <t>pDz</t>
  </si>
  <si>
    <t>qDx</t>
  </si>
  <si>
    <t>qDy</t>
  </si>
  <si>
    <t>qDz</t>
  </si>
  <si>
    <t>rDx</t>
  </si>
  <si>
    <t>rDy</t>
  </si>
  <si>
    <t>rDz</t>
  </si>
  <si>
    <t>sDz</t>
  </si>
  <si>
    <t>sDx</t>
  </si>
  <si>
    <t>sDy</t>
  </si>
  <si>
    <t>pDist</t>
  </si>
  <si>
    <t>qDist</t>
  </si>
  <si>
    <t>rDist</t>
  </si>
  <si>
    <t>sDist</t>
  </si>
  <si>
    <t>#20</t>
  </si>
  <si>
    <t>Verification</t>
  </si>
  <si>
    <t>P</t>
  </si>
  <si>
    <t>Q</t>
  </si>
  <si>
    <t>Dev</t>
  </si>
  <si>
    <t>Dp</t>
  </si>
  <si>
    <t>Dq</t>
  </si>
  <si>
    <t>Dx</t>
  </si>
  <si>
    <t>Dy</t>
  </si>
  <si>
    <t>Dz</t>
  </si>
  <si>
    <t>Centroid #4</t>
  </si>
  <si>
    <t>Init</t>
  </si>
  <si>
    <t>Error</t>
  </si>
  <si>
    <t>iDp</t>
  </si>
  <si>
    <t>iDq</t>
  </si>
  <si>
    <t>iDz</t>
  </si>
  <si>
    <t>jDp</t>
  </si>
  <si>
    <t>jDq</t>
  </si>
  <si>
    <t>jDz</t>
  </si>
  <si>
    <t>Step 1</t>
  </si>
  <si>
    <t>iMask</t>
  </si>
  <si>
    <t>jMask</t>
  </si>
  <si>
    <t>Count=</t>
  </si>
  <si>
    <t>Step 2</t>
  </si>
  <si>
    <t>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</si>
</sst>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2-D 3 centroids'!$A$8:$A$57</c:f>
              <c:numCache>
                <c:formatCode>General</c:formatCode>
                <c:ptCount val="50"/>
                <c:pt idx="0">
                  <c:v>-21.393341695808175</c:v>
                </c:pt>
                <c:pt idx="1">
                  <c:v>119.8366252785778</c:v>
                </c:pt>
                <c:pt idx="2">
                  <c:v>99.401040749882014</c:v>
                </c:pt>
                <c:pt idx="3">
                  <c:v>-2.1882369123494305</c:v>
                </c:pt>
                <c:pt idx="4">
                  <c:v>113.19035942361434</c:v>
                </c:pt>
                <c:pt idx="5">
                  <c:v>77.612991880735976</c:v>
                </c:pt>
                <c:pt idx="6">
                  <c:v>79.247680521451997</c:v>
                </c:pt>
                <c:pt idx="7">
                  <c:v>-28.414245792723669</c:v>
                </c:pt>
                <c:pt idx="8">
                  <c:v>98.347183703820406</c:v>
                </c:pt>
                <c:pt idx="9">
                  <c:v>14.732196099294519</c:v>
                </c:pt>
                <c:pt idx="10">
                  <c:v>-9.4839335327632863</c:v>
                </c:pt>
                <c:pt idx="11">
                  <c:v>105.1324394926919</c:v>
                </c:pt>
                <c:pt idx="12">
                  <c:v>-22.133385141953678</c:v>
                </c:pt>
                <c:pt idx="13">
                  <c:v>129.78677752957171</c:v>
                </c:pt>
                <c:pt idx="14">
                  <c:v>83.464494064217831</c:v>
                </c:pt>
                <c:pt idx="15">
                  <c:v>17.924481055112096</c:v>
                </c:pt>
                <c:pt idx="16">
                  <c:v>-7.2628652743849358</c:v>
                </c:pt>
                <c:pt idx="17">
                  <c:v>129.0471752587635</c:v>
                </c:pt>
                <c:pt idx="18">
                  <c:v>23.824669019218319</c:v>
                </c:pt>
                <c:pt idx="19">
                  <c:v>18.387514855917885</c:v>
                </c:pt>
                <c:pt idx="20">
                  <c:v>113.59922013024612</c:v>
                </c:pt>
                <c:pt idx="21">
                  <c:v>114.32922589685228</c:v>
                </c:pt>
                <c:pt idx="22">
                  <c:v>79.621243455187653</c:v>
                </c:pt>
                <c:pt idx="23">
                  <c:v>116.7166572875758</c:v>
                </c:pt>
                <c:pt idx="24">
                  <c:v>-26.392040304993728</c:v>
                </c:pt>
                <c:pt idx="25">
                  <c:v>25.807583357837032</c:v>
                </c:pt>
                <c:pt idx="26">
                  <c:v>-15.178531604492086</c:v>
                </c:pt>
                <c:pt idx="27">
                  <c:v>105.70581165506127</c:v>
                </c:pt>
                <c:pt idx="28">
                  <c:v>-11.523260351448045</c:v>
                </c:pt>
                <c:pt idx="29">
                  <c:v>6.9307432012419845</c:v>
                </c:pt>
                <c:pt idx="30">
                  <c:v>9.7600125171879846</c:v>
                </c:pt>
                <c:pt idx="31">
                  <c:v>115.85840844121277</c:v>
                </c:pt>
                <c:pt idx="32">
                  <c:v>94.230637168945307</c:v>
                </c:pt>
                <c:pt idx="33">
                  <c:v>85.131377089666884</c:v>
                </c:pt>
                <c:pt idx="34">
                  <c:v>92.888415630107303</c:v>
                </c:pt>
                <c:pt idx="35">
                  <c:v>27.966627721325249</c:v>
                </c:pt>
                <c:pt idx="36">
                  <c:v>103.98332397114835</c:v>
                </c:pt>
                <c:pt idx="37">
                  <c:v>112.77228131706019</c:v>
                </c:pt>
                <c:pt idx="38">
                  <c:v>92.627375350536553</c:v>
                </c:pt>
                <c:pt idx="39">
                  <c:v>129.63687521316305</c:v>
                </c:pt>
                <c:pt idx="40">
                  <c:v>114.05881250005237</c:v>
                </c:pt>
                <c:pt idx="41">
                  <c:v>123.41073995820437</c:v>
                </c:pt>
                <c:pt idx="42">
                  <c:v>128.38029134074998</c:v>
                </c:pt>
                <c:pt idx="43">
                  <c:v>95.365655806284295</c:v>
                </c:pt>
                <c:pt idx="44">
                  <c:v>14.223286529836603</c:v>
                </c:pt>
                <c:pt idx="45">
                  <c:v>109.79833816224465</c:v>
                </c:pt>
                <c:pt idx="46">
                  <c:v>-24.713331741888524</c:v>
                </c:pt>
                <c:pt idx="47">
                  <c:v>86.264415617970158</c:v>
                </c:pt>
                <c:pt idx="48">
                  <c:v>84.47836178448253</c:v>
                </c:pt>
                <c:pt idx="49">
                  <c:v>78.427577557098289</c:v>
                </c:pt>
              </c:numCache>
            </c:numRef>
          </c:xVal>
          <c:yVal>
            <c:numRef>
              <c:f>'test rand 2-D 3 centroids'!$B$8:$B$57</c:f>
              <c:numCache>
                <c:formatCode>General</c:formatCode>
                <c:ptCount val="50"/>
                <c:pt idx="0">
                  <c:v>126.12905675436197</c:v>
                </c:pt>
                <c:pt idx="1">
                  <c:v>28.539184643627909</c:v>
                </c:pt>
                <c:pt idx="2">
                  <c:v>26.903242216232957</c:v>
                </c:pt>
                <c:pt idx="3">
                  <c:v>106.5330648516063</c:v>
                </c:pt>
                <c:pt idx="4">
                  <c:v>-5.5778784471006464</c:v>
                </c:pt>
                <c:pt idx="5">
                  <c:v>84.911949194576778</c:v>
                </c:pt>
                <c:pt idx="6">
                  <c:v>5.1833217357917309</c:v>
                </c:pt>
                <c:pt idx="7">
                  <c:v>78.22389407315616</c:v>
                </c:pt>
                <c:pt idx="8">
                  <c:v>91.170067607587768</c:v>
                </c:pt>
                <c:pt idx="9">
                  <c:v>98.641789197802225</c:v>
                </c:pt>
                <c:pt idx="10">
                  <c:v>88.416867963521696</c:v>
                </c:pt>
                <c:pt idx="11">
                  <c:v>-9.8015779912243879</c:v>
                </c:pt>
                <c:pt idx="12">
                  <c:v>93.493648878867404</c:v>
                </c:pt>
                <c:pt idx="13">
                  <c:v>-5.7527069365659322E-3</c:v>
                </c:pt>
                <c:pt idx="14">
                  <c:v>-25.981995312064797</c:v>
                </c:pt>
                <c:pt idx="15">
                  <c:v>96.483000188045395</c:v>
                </c:pt>
                <c:pt idx="16">
                  <c:v>71.727509226620896</c:v>
                </c:pt>
                <c:pt idx="17">
                  <c:v>99.500056676755833</c:v>
                </c:pt>
                <c:pt idx="18">
                  <c:v>123.25069184879656</c:v>
                </c:pt>
                <c:pt idx="19">
                  <c:v>112.81980639327574</c:v>
                </c:pt>
                <c:pt idx="20">
                  <c:v>-4.4112139577404053</c:v>
                </c:pt>
                <c:pt idx="21">
                  <c:v>109.48414743558449</c:v>
                </c:pt>
                <c:pt idx="22">
                  <c:v>114.20039696327699</c:v>
                </c:pt>
                <c:pt idx="23">
                  <c:v>82.617724454259118</c:v>
                </c:pt>
                <c:pt idx="24">
                  <c:v>89.314734450994266</c:v>
                </c:pt>
                <c:pt idx="25">
                  <c:v>88.10048166692485</c:v>
                </c:pt>
                <c:pt idx="26">
                  <c:v>123.42325172793763</c:v>
                </c:pt>
                <c:pt idx="27">
                  <c:v>123.5282560635836</c:v>
                </c:pt>
                <c:pt idx="28">
                  <c:v>101.5137648090802</c:v>
                </c:pt>
                <c:pt idx="29">
                  <c:v>107.28922630246814</c:v>
                </c:pt>
                <c:pt idx="30">
                  <c:v>86.774485705016019</c:v>
                </c:pt>
                <c:pt idx="31">
                  <c:v>95.609097089176942</c:v>
                </c:pt>
                <c:pt idx="32">
                  <c:v>102.75257313994618</c:v>
                </c:pt>
                <c:pt idx="33">
                  <c:v>18.912707718495938</c:v>
                </c:pt>
                <c:pt idx="34">
                  <c:v>125.41026813777663</c:v>
                </c:pt>
                <c:pt idx="35">
                  <c:v>127.61810672663822</c:v>
                </c:pt>
                <c:pt idx="36">
                  <c:v>-17.459003272976645</c:v>
                </c:pt>
                <c:pt idx="37">
                  <c:v>81.378259571544135</c:v>
                </c:pt>
                <c:pt idx="38">
                  <c:v>92.564945363274973</c:v>
                </c:pt>
                <c:pt idx="39">
                  <c:v>28.340738728853474</c:v>
                </c:pt>
                <c:pt idx="40">
                  <c:v>-21.046747644618577</c:v>
                </c:pt>
                <c:pt idx="41">
                  <c:v>125.63058668248397</c:v>
                </c:pt>
                <c:pt idx="42">
                  <c:v>-19.303126502620959</c:v>
                </c:pt>
                <c:pt idx="43">
                  <c:v>83.489720388114378</c:v>
                </c:pt>
                <c:pt idx="44">
                  <c:v>112.06938270986822</c:v>
                </c:pt>
                <c:pt idx="45">
                  <c:v>-14.738995998195801</c:v>
                </c:pt>
                <c:pt idx="46">
                  <c:v>100.09101546975219</c:v>
                </c:pt>
                <c:pt idx="47">
                  <c:v>92.348525845803707</c:v>
                </c:pt>
                <c:pt idx="48">
                  <c:v>16.546499581354613</c:v>
                </c:pt>
                <c:pt idx="49">
                  <c:v>113.02123567615786</c:v>
                </c:pt>
              </c:numCache>
            </c:numRef>
          </c:yVal>
          <c:smooth val="0"/>
        </c:ser>
        <c:ser>
          <c:idx val="1"/>
          <c:order val="1"/>
          <c:tx>
            <c:v>Random Centroid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2-D 3 centroids'!$A$62:$A$64</c:f>
              <c:numCache>
                <c:formatCode>General</c:formatCode>
                <c:ptCount val="3"/>
                <c:pt idx="0">
                  <c:v>85.531923499829247</c:v>
                </c:pt>
                <c:pt idx="1">
                  <c:v>27.943809315462921</c:v>
                </c:pt>
                <c:pt idx="2">
                  <c:v>126.13329140852642</c:v>
                </c:pt>
              </c:numCache>
            </c:numRef>
          </c:xVal>
          <c:yVal>
            <c:numRef>
              <c:f>'test rand 2-D 3 centroids'!$B$62:$B$64</c:f>
              <c:numCache>
                <c:formatCode>General</c:formatCode>
                <c:ptCount val="3"/>
                <c:pt idx="0">
                  <c:v>57.091499290017538</c:v>
                </c:pt>
                <c:pt idx="1">
                  <c:v>80.126373818064081</c:v>
                </c:pt>
                <c:pt idx="2">
                  <c:v>-9.2666260385730226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04304"/>
        <c:axId val="524308224"/>
      </c:scatterChart>
      <c:valAx>
        <c:axId val="52430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08224"/>
        <c:crosses val="autoZero"/>
        <c:crossBetween val="midCat"/>
      </c:valAx>
      <c:valAx>
        <c:axId val="5243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0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2-D 3 centroids'!$B$68:$B$117</c:f>
              <c:numCache>
                <c:formatCode>General</c:formatCode>
                <c:ptCount val="50"/>
                <c:pt idx="0">
                  <c:v>-21.393341695808175</c:v>
                </c:pt>
                <c:pt idx="1">
                  <c:v>119.8366252785778</c:v>
                </c:pt>
                <c:pt idx="2">
                  <c:v>99.401040749882014</c:v>
                </c:pt>
                <c:pt idx="3">
                  <c:v>-2.1882369123494305</c:v>
                </c:pt>
                <c:pt idx="4">
                  <c:v>113.19035942361434</c:v>
                </c:pt>
                <c:pt idx="5">
                  <c:v>77.612991880735976</c:v>
                </c:pt>
                <c:pt idx="6">
                  <c:v>79.247680521451997</c:v>
                </c:pt>
                <c:pt idx="7">
                  <c:v>-28.414245792723669</c:v>
                </c:pt>
                <c:pt idx="8">
                  <c:v>98.347183703820406</c:v>
                </c:pt>
                <c:pt idx="9">
                  <c:v>14.732196099294519</c:v>
                </c:pt>
                <c:pt idx="10">
                  <c:v>-9.4839335327632863</c:v>
                </c:pt>
                <c:pt idx="11">
                  <c:v>105.1324394926919</c:v>
                </c:pt>
                <c:pt idx="12">
                  <c:v>-22.133385141953678</c:v>
                </c:pt>
                <c:pt idx="13">
                  <c:v>129.78677752957171</c:v>
                </c:pt>
                <c:pt idx="14">
                  <c:v>83.464494064217831</c:v>
                </c:pt>
                <c:pt idx="15">
                  <c:v>17.924481055112096</c:v>
                </c:pt>
                <c:pt idx="16">
                  <c:v>-7.2628652743849358</c:v>
                </c:pt>
                <c:pt idx="17">
                  <c:v>129.0471752587635</c:v>
                </c:pt>
                <c:pt idx="18">
                  <c:v>23.824669019218319</c:v>
                </c:pt>
                <c:pt idx="19">
                  <c:v>18.387514855917885</c:v>
                </c:pt>
                <c:pt idx="20">
                  <c:v>113.59922013024612</c:v>
                </c:pt>
                <c:pt idx="21">
                  <c:v>114.32922589685228</c:v>
                </c:pt>
                <c:pt idx="22">
                  <c:v>79.621243455187653</c:v>
                </c:pt>
                <c:pt idx="23">
                  <c:v>116.7166572875758</c:v>
                </c:pt>
                <c:pt idx="24">
                  <c:v>-26.392040304993728</c:v>
                </c:pt>
                <c:pt idx="25">
                  <c:v>25.807583357837032</c:v>
                </c:pt>
                <c:pt idx="26">
                  <c:v>-15.178531604492086</c:v>
                </c:pt>
                <c:pt idx="27">
                  <c:v>105.70581165506127</c:v>
                </c:pt>
                <c:pt idx="28">
                  <c:v>-11.523260351448045</c:v>
                </c:pt>
                <c:pt idx="29">
                  <c:v>6.9307432012419845</c:v>
                </c:pt>
                <c:pt idx="30">
                  <c:v>9.7600125171879846</c:v>
                </c:pt>
                <c:pt idx="31">
                  <c:v>115.85840844121277</c:v>
                </c:pt>
                <c:pt idx="32">
                  <c:v>94.230637168945307</c:v>
                </c:pt>
                <c:pt idx="33">
                  <c:v>85.131377089666884</c:v>
                </c:pt>
                <c:pt idx="34">
                  <c:v>92.888415630107303</c:v>
                </c:pt>
                <c:pt idx="35">
                  <c:v>27.966627721325249</c:v>
                </c:pt>
                <c:pt idx="36">
                  <c:v>103.98332397114835</c:v>
                </c:pt>
                <c:pt idx="37">
                  <c:v>112.77228131706019</c:v>
                </c:pt>
                <c:pt idx="38">
                  <c:v>92.627375350536553</c:v>
                </c:pt>
                <c:pt idx="39">
                  <c:v>129.63687521316305</c:v>
                </c:pt>
                <c:pt idx="40">
                  <c:v>114.05881250005237</c:v>
                </c:pt>
                <c:pt idx="41">
                  <c:v>123.41073995820437</c:v>
                </c:pt>
                <c:pt idx="42">
                  <c:v>128.38029134074998</c:v>
                </c:pt>
                <c:pt idx="43">
                  <c:v>95.365655806284295</c:v>
                </c:pt>
                <c:pt idx="44">
                  <c:v>14.223286529836603</c:v>
                </c:pt>
                <c:pt idx="45">
                  <c:v>109.79833816224465</c:v>
                </c:pt>
                <c:pt idx="46">
                  <c:v>-24.713331741888524</c:v>
                </c:pt>
                <c:pt idx="47">
                  <c:v>86.264415617970158</c:v>
                </c:pt>
                <c:pt idx="48">
                  <c:v>84.47836178448253</c:v>
                </c:pt>
                <c:pt idx="49">
                  <c:v>78.427577557098289</c:v>
                </c:pt>
              </c:numCache>
            </c:numRef>
          </c:xVal>
          <c:yVal>
            <c:numRef>
              <c:f>'test rand 2-D 3 centroids'!$C$68:$C$117</c:f>
              <c:numCache>
                <c:formatCode>General</c:formatCode>
                <c:ptCount val="50"/>
                <c:pt idx="0">
                  <c:v>126.12905675436197</c:v>
                </c:pt>
                <c:pt idx="1">
                  <c:v>28.539184643627909</c:v>
                </c:pt>
                <c:pt idx="2">
                  <c:v>26.903242216232957</c:v>
                </c:pt>
                <c:pt idx="3">
                  <c:v>106.5330648516063</c:v>
                </c:pt>
                <c:pt idx="4">
                  <c:v>-5.5778784471006464</c:v>
                </c:pt>
                <c:pt idx="5">
                  <c:v>84.911949194576778</c:v>
                </c:pt>
                <c:pt idx="6">
                  <c:v>5.1833217357917309</c:v>
                </c:pt>
                <c:pt idx="7">
                  <c:v>78.22389407315616</c:v>
                </c:pt>
                <c:pt idx="8">
                  <c:v>91.170067607587768</c:v>
                </c:pt>
                <c:pt idx="9">
                  <c:v>98.641789197802225</c:v>
                </c:pt>
                <c:pt idx="10">
                  <c:v>88.416867963521696</c:v>
                </c:pt>
                <c:pt idx="11">
                  <c:v>-9.8015779912243879</c:v>
                </c:pt>
                <c:pt idx="12">
                  <c:v>93.493648878867404</c:v>
                </c:pt>
                <c:pt idx="13">
                  <c:v>-5.7527069365659322E-3</c:v>
                </c:pt>
                <c:pt idx="14">
                  <c:v>-25.981995312064797</c:v>
                </c:pt>
                <c:pt idx="15">
                  <c:v>96.483000188045395</c:v>
                </c:pt>
                <c:pt idx="16">
                  <c:v>71.727509226620896</c:v>
                </c:pt>
                <c:pt idx="17">
                  <c:v>99.500056676755833</c:v>
                </c:pt>
                <c:pt idx="18">
                  <c:v>123.25069184879656</c:v>
                </c:pt>
                <c:pt idx="19">
                  <c:v>112.81980639327574</c:v>
                </c:pt>
                <c:pt idx="20">
                  <c:v>-4.4112139577404053</c:v>
                </c:pt>
                <c:pt idx="21">
                  <c:v>109.48414743558449</c:v>
                </c:pt>
                <c:pt idx="22">
                  <c:v>114.20039696327699</c:v>
                </c:pt>
                <c:pt idx="23">
                  <c:v>82.617724454259118</c:v>
                </c:pt>
                <c:pt idx="24">
                  <c:v>89.314734450994266</c:v>
                </c:pt>
                <c:pt idx="25">
                  <c:v>88.10048166692485</c:v>
                </c:pt>
                <c:pt idx="26">
                  <c:v>123.42325172793763</c:v>
                </c:pt>
                <c:pt idx="27">
                  <c:v>123.5282560635836</c:v>
                </c:pt>
                <c:pt idx="28">
                  <c:v>101.5137648090802</c:v>
                </c:pt>
                <c:pt idx="29">
                  <c:v>107.28922630246814</c:v>
                </c:pt>
                <c:pt idx="30">
                  <c:v>86.774485705016019</c:v>
                </c:pt>
                <c:pt idx="31">
                  <c:v>95.609097089176942</c:v>
                </c:pt>
                <c:pt idx="32">
                  <c:v>102.75257313994618</c:v>
                </c:pt>
                <c:pt idx="33">
                  <c:v>18.912707718495938</c:v>
                </c:pt>
                <c:pt idx="34">
                  <c:v>125.41026813777663</c:v>
                </c:pt>
                <c:pt idx="35">
                  <c:v>127.61810672663822</c:v>
                </c:pt>
                <c:pt idx="36">
                  <c:v>-17.459003272976645</c:v>
                </c:pt>
                <c:pt idx="37">
                  <c:v>81.378259571544135</c:v>
                </c:pt>
                <c:pt idx="38">
                  <c:v>92.564945363274973</c:v>
                </c:pt>
                <c:pt idx="39">
                  <c:v>28.340738728853474</c:v>
                </c:pt>
                <c:pt idx="40">
                  <c:v>-21.046747644618577</c:v>
                </c:pt>
                <c:pt idx="41">
                  <c:v>125.63058668248397</c:v>
                </c:pt>
                <c:pt idx="42">
                  <c:v>-19.303126502620959</c:v>
                </c:pt>
                <c:pt idx="43">
                  <c:v>83.489720388114378</c:v>
                </c:pt>
                <c:pt idx="44">
                  <c:v>112.06938270986822</c:v>
                </c:pt>
                <c:pt idx="45">
                  <c:v>-14.738995998195801</c:v>
                </c:pt>
                <c:pt idx="46">
                  <c:v>100.09101546975219</c:v>
                </c:pt>
                <c:pt idx="47">
                  <c:v>92.348525845803707</c:v>
                </c:pt>
                <c:pt idx="48">
                  <c:v>16.546499581354613</c:v>
                </c:pt>
                <c:pt idx="49">
                  <c:v>113.02123567615786</c:v>
                </c:pt>
              </c:numCache>
            </c:numRef>
          </c:yVal>
          <c:smooth val="0"/>
        </c:ser>
        <c:ser>
          <c:idx val="1"/>
          <c:order val="1"/>
          <c:tx>
            <c:v>Centroids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2-D 3 centroids'!$A$124:$A$126</c:f>
              <c:numCache>
                <c:formatCode>General</c:formatCode>
                <c:ptCount val="3"/>
                <c:pt idx="0">
                  <c:v>99.065082926813034</c:v>
                </c:pt>
                <c:pt idx="1">
                  <c:v>-0.48031884188599361</c:v>
                </c:pt>
                <c:pt idx="2">
                  <c:v>110.84293646897748</c:v>
                </c:pt>
              </c:numCache>
            </c:numRef>
          </c:xVal>
          <c:yVal>
            <c:numRef>
              <c:f>'test rand 2-D 3 centroids'!$B$124:$B$126</c:f>
              <c:numCache>
                <c:formatCode>General</c:formatCode>
                <c:ptCount val="3"/>
                <c:pt idx="0">
                  <c:v>88.420013673999307</c:v>
                </c:pt>
                <c:pt idx="1">
                  <c:v>101.67967257603864</c:v>
                </c:pt>
                <c:pt idx="2">
                  <c:v>-4.6885872271004727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05872"/>
        <c:axId val="524301952"/>
      </c:scatterChart>
      <c:valAx>
        <c:axId val="52430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01952"/>
        <c:crosses val="autoZero"/>
        <c:crossBetween val="midCat"/>
      </c:valAx>
      <c:valAx>
        <c:axId val="5243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0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6</xdr:row>
      <xdr:rowOff>7620</xdr:rowOff>
    </xdr:from>
    <xdr:to>
      <xdr:col>17</xdr:col>
      <xdr:colOff>556260</xdr:colOff>
      <xdr:row>19</xdr:row>
      <xdr:rowOff>175260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525780</xdr:colOff>
      <xdr:row>117</xdr:row>
      <xdr:rowOff>76200</xdr:rowOff>
    </xdr:from>
    <xdr:to>
      <xdr:col>10</xdr:col>
      <xdr:colOff>22860</xdr:colOff>
      <xdr:row>127</xdr:row>
      <xdr:rowOff>22860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A40" workbookViewId="0">
      <selection activeCell="D9" sqref="D9"/>
    </sheetView>
  </sheetViews>
  <sheetFormatPr defaultRowHeight="15.6" x14ac:dyDescent="0.3"/>
  <cols>
    <col min="1" max="1" width="12.3984375" customWidth="1"/>
  </cols>
  <sheetData>
    <row r="1" spans="1:13" x14ac:dyDescent="0.3">
      <c r="B1" t="s">
        <v>0</v>
      </c>
      <c r="C1" t="s">
        <v>1</v>
      </c>
      <c r="D1" t="s">
        <v>35</v>
      </c>
      <c r="F1" t="s">
        <v>25</v>
      </c>
      <c r="G1" t="s">
        <v>26</v>
      </c>
      <c r="H1" t="s">
        <v>37</v>
      </c>
      <c r="K1" t="s">
        <v>2</v>
      </c>
    </row>
    <row r="2" spans="1:13" x14ac:dyDescent="0.3">
      <c r="A2" t="s">
        <v>22</v>
      </c>
      <c r="B2">
        <f>500*K2</f>
        <v>177.83881666842794</v>
      </c>
      <c r="C2">
        <f>500*L2</f>
        <v>439.17007888665216</v>
      </c>
      <c r="D2">
        <f>500*M2</f>
        <v>312.00362446702235</v>
      </c>
      <c r="F2">
        <v>30</v>
      </c>
      <c r="G2">
        <v>30</v>
      </c>
      <c r="H2">
        <v>30</v>
      </c>
      <c r="K2">
        <v>0.35567763333685587</v>
      </c>
      <c r="L2">
        <v>0.87834015777330432</v>
      </c>
      <c r="M2">
        <v>0.62400724893404469</v>
      </c>
    </row>
    <row r="3" spans="1:13" x14ac:dyDescent="0.3">
      <c r="A3" t="s">
        <v>23</v>
      </c>
      <c r="B3">
        <f t="shared" ref="B3:B5" si="0">500*K3</f>
        <v>139.70927916230974</v>
      </c>
      <c r="C3">
        <f t="shared" ref="C3:C5" si="1">500*L3</f>
        <v>139.62601787909423</v>
      </c>
      <c r="D3">
        <f t="shared" ref="D3:D5" si="2">500*M3</f>
        <v>177.32130764934905</v>
      </c>
      <c r="F3">
        <v>30</v>
      </c>
      <c r="G3">
        <v>30</v>
      </c>
      <c r="H3">
        <v>30</v>
      </c>
      <c r="K3">
        <v>0.27941855832461948</v>
      </c>
      <c r="L3">
        <v>0.27925203575818847</v>
      </c>
      <c r="M3">
        <v>0.35464261529869812</v>
      </c>
    </row>
    <row r="4" spans="1:13" x14ac:dyDescent="0.3">
      <c r="A4" t="s">
        <v>24</v>
      </c>
      <c r="B4">
        <f t="shared" si="0"/>
        <v>62.949713234454421</v>
      </c>
      <c r="C4">
        <f t="shared" si="1"/>
        <v>216.64637957988504</v>
      </c>
      <c r="D4">
        <f t="shared" si="2"/>
        <v>173.56388721778043</v>
      </c>
      <c r="F4">
        <v>30</v>
      </c>
      <c r="G4">
        <v>30</v>
      </c>
      <c r="H4">
        <v>30</v>
      </c>
      <c r="K4">
        <v>0.12589942646890884</v>
      </c>
      <c r="L4">
        <v>0.43329275915977006</v>
      </c>
      <c r="M4">
        <v>0.34712777443556087</v>
      </c>
    </row>
    <row r="5" spans="1:13" x14ac:dyDescent="0.3">
      <c r="A5" t="s">
        <v>36</v>
      </c>
      <c r="B5">
        <f t="shared" si="0"/>
        <v>220.49914323687369</v>
      </c>
      <c r="C5">
        <f t="shared" si="1"/>
        <v>239.8812317828168</v>
      </c>
      <c r="D5">
        <f t="shared" si="2"/>
        <v>384.59920259794404</v>
      </c>
      <c r="F5">
        <v>30</v>
      </c>
      <c r="G5">
        <v>30</v>
      </c>
      <c r="H5">
        <v>30</v>
      </c>
      <c r="K5">
        <v>0.44099828647374739</v>
      </c>
      <c r="L5">
        <v>0.47976246356563357</v>
      </c>
      <c r="M5">
        <v>0.76919840519588811</v>
      </c>
    </row>
    <row r="7" spans="1:13" x14ac:dyDescent="0.3">
      <c r="A7" t="s">
        <v>3</v>
      </c>
    </row>
    <row r="8" spans="1:13" x14ac:dyDescent="0.3">
      <c r="A8">
        <v>30</v>
      </c>
      <c r="B8">
        <v>3</v>
      </c>
      <c r="J8" t="s">
        <v>38</v>
      </c>
    </row>
    <row r="9" spans="1:13" x14ac:dyDescent="0.3">
      <c r="A9">
        <f>INDEX(B$2:B$5,$J9+1)+(2*K9-1)*INDEX(F$2:F$5,$J9+1)</f>
        <v>195.06887319125775</v>
      </c>
      <c r="B9">
        <f t="shared" ref="B9:C9" si="3">INDEX(C$2:C$5,$J9+1)+(2*L9-1)*INDEX(G$2:G$5,$J9+1)</f>
        <v>423.72325842996401</v>
      </c>
      <c r="C9">
        <f t="shared" si="3"/>
        <v>340.32835679576624</v>
      </c>
      <c r="J9">
        <v>0</v>
      </c>
      <c r="K9">
        <v>0.7871676087138304</v>
      </c>
      <c r="L9">
        <v>0.24255299238853067</v>
      </c>
      <c r="M9">
        <v>0.97207887214573185</v>
      </c>
    </row>
    <row r="10" spans="1:13" x14ac:dyDescent="0.3">
      <c r="A10">
        <f t="shared" ref="A10:A38" si="4">INDEX(B$2:B$5,$J10+1)+(2*K10-1)*INDEX(F$2:F$5,$J10+1)</f>
        <v>148.46920007551518</v>
      </c>
      <c r="B10">
        <f t="shared" ref="B10:B38" si="5">INDEX(C$2:C$5,$J10+1)+(2*L10-1)*INDEX(G$2:G$5,$J10+1)</f>
        <v>152.18777050193748</v>
      </c>
      <c r="C10">
        <f t="shared" ref="C10:C38" si="6">INDEX(D$2:D$5,$J10+1)+(2*M10-1)*INDEX(H$2:H$5,$J10+1)</f>
        <v>154.99022323016581</v>
      </c>
      <c r="J10">
        <f>MOD(J9+1, COUNTA(A$2:A$5))</f>
        <v>1</v>
      </c>
      <c r="K10">
        <v>0.64599868188675713</v>
      </c>
      <c r="L10">
        <v>0.70936254371405427</v>
      </c>
      <c r="M10">
        <v>0.12781525968027929</v>
      </c>
    </row>
    <row r="11" spans="1:13" x14ac:dyDescent="0.3">
      <c r="A11">
        <f t="shared" si="4"/>
        <v>87.374069368565316</v>
      </c>
      <c r="B11">
        <f t="shared" si="5"/>
        <v>201.26418413098642</v>
      </c>
      <c r="C11">
        <f t="shared" si="6"/>
        <v>194.62449747673426</v>
      </c>
      <c r="J11">
        <f t="shared" ref="J11:J38" si="7">MOD(J10+1, COUNTA(A$2:A$5))</f>
        <v>2</v>
      </c>
      <c r="K11">
        <v>0.9070726022351816</v>
      </c>
      <c r="L11">
        <v>0.24363007585168994</v>
      </c>
      <c r="M11">
        <v>0.85101017098256371</v>
      </c>
    </row>
    <row r="12" spans="1:13" x14ac:dyDescent="0.3">
      <c r="A12">
        <f t="shared" si="4"/>
        <v>211.45262887123144</v>
      </c>
      <c r="B12">
        <f t="shared" si="5"/>
        <v>244.83311134321744</v>
      </c>
      <c r="C12">
        <f t="shared" si="6"/>
        <v>411.17834406803456</v>
      </c>
      <c r="J12">
        <f t="shared" si="7"/>
        <v>3</v>
      </c>
      <c r="K12">
        <v>0.34922476057262897</v>
      </c>
      <c r="L12">
        <v>0.58253132600667745</v>
      </c>
      <c r="M12">
        <v>0.94298569116817565</v>
      </c>
    </row>
    <row r="13" spans="1:13" x14ac:dyDescent="0.3">
      <c r="A13">
        <f t="shared" si="4"/>
        <v>171.94755170482659</v>
      </c>
      <c r="B13">
        <f t="shared" si="5"/>
        <v>461.29107397767291</v>
      </c>
      <c r="C13">
        <f t="shared" si="6"/>
        <v>312.36959725553345</v>
      </c>
      <c r="J13">
        <f t="shared" si="7"/>
        <v>0</v>
      </c>
      <c r="K13">
        <v>0.40181225060664438</v>
      </c>
      <c r="L13">
        <v>0.86868325151701231</v>
      </c>
      <c r="M13">
        <v>0.50609954647518507</v>
      </c>
    </row>
    <row r="14" spans="1:13" x14ac:dyDescent="0.3">
      <c r="A14">
        <f t="shared" si="4"/>
        <v>123.22073967351739</v>
      </c>
      <c r="B14">
        <f t="shared" si="5"/>
        <v>134.99617695107534</v>
      </c>
      <c r="C14">
        <f t="shared" si="6"/>
        <v>160.46882925363633</v>
      </c>
      <c r="J14">
        <f t="shared" si="7"/>
        <v>1</v>
      </c>
      <c r="K14">
        <v>0.22519100852012752</v>
      </c>
      <c r="L14">
        <v>0.42283598453301829</v>
      </c>
      <c r="M14">
        <v>0.21912536007145478</v>
      </c>
    </row>
    <row r="15" spans="1:13" x14ac:dyDescent="0.3">
      <c r="A15">
        <f t="shared" si="4"/>
        <v>59.694644303680711</v>
      </c>
      <c r="B15">
        <f t="shared" si="5"/>
        <v>221.04025218922618</v>
      </c>
      <c r="C15">
        <f t="shared" si="6"/>
        <v>195.74913295406432</v>
      </c>
      <c r="J15">
        <f t="shared" si="7"/>
        <v>2</v>
      </c>
      <c r="K15">
        <v>0.4457488511537715</v>
      </c>
      <c r="L15">
        <v>0.5732312101556859</v>
      </c>
      <c r="M15">
        <v>0.86975409560473138</v>
      </c>
    </row>
    <row r="16" spans="1:13" x14ac:dyDescent="0.3">
      <c r="A16">
        <f t="shared" si="4"/>
        <v>249.72111440571157</v>
      </c>
      <c r="B16">
        <f t="shared" si="5"/>
        <v>239.82419637358879</v>
      </c>
      <c r="C16">
        <f t="shared" si="6"/>
        <v>370.42328311725868</v>
      </c>
      <c r="J16">
        <f t="shared" si="7"/>
        <v>3</v>
      </c>
      <c r="K16">
        <v>0.9870328528139648</v>
      </c>
      <c r="L16">
        <v>0.49904940984619972</v>
      </c>
      <c r="M16">
        <v>0.26373467532191019</v>
      </c>
    </row>
    <row r="17" spans="1:13" x14ac:dyDescent="0.3">
      <c r="A17">
        <f t="shared" si="4"/>
        <v>161.5126698231052</v>
      </c>
      <c r="B17">
        <f t="shared" si="5"/>
        <v>435.70865032476581</v>
      </c>
      <c r="C17">
        <f t="shared" si="6"/>
        <v>327.85335999778425</v>
      </c>
      <c r="J17">
        <f t="shared" si="7"/>
        <v>0</v>
      </c>
      <c r="K17">
        <v>0.22789755257795452</v>
      </c>
      <c r="L17">
        <v>0.44230952396856049</v>
      </c>
      <c r="M17">
        <v>0.76416225884603139</v>
      </c>
    </row>
    <row r="18" spans="1:13" x14ac:dyDescent="0.3">
      <c r="A18">
        <f t="shared" si="4"/>
        <v>116.77139037868092</v>
      </c>
      <c r="B18">
        <f t="shared" si="5"/>
        <v>139.78281270452516</v>
      </c>
      <c r="C18">
        <f t="shared" si="6"/>
        <v>190.06918420612351</v>
      </c>
      <c r="J18">
        <f t="shared" si="7"/>
        <v>1</v>
      </c>
      <c r="K18">
        <v>0.11770185360618624</v>
      </c>
      <c r="L18">
        <v>0.50261324709051536</v>
      </c>
      <c r="M18">
        <v>0.71246460927957411</v>
      </c>
    </row>
    <row r="19" spans="1:13" x14ac:dyDescent="0.3">
      <c r="A19">
        <f t="shared" si="4"/>
        <v>65.608325905796136</v>
      </c>
      <c r="B19">
        <f t="shared" si="5"/>
        <v>242.94126288776462</v>
      </c>
      <c r="C19">
        <f t="shared" si="6"/>
        <v>180.00393337556849</v>
      </c>
      <c r="J19">
        <f t="shared" si="7"/>
        <v>2</v>
      </c>
      <c r="K19">
        <v>0.54431021118902867</v>
      </c>
      <c r="L19">
        <v>0.93824805513132659</v>
      </c>
      <c r="M19">
        <v>0.60733410262980103</v>
      </c>
    </row>
    <row r="20" spans="1:13" x14ac:dyDescent="0.3">
      <c r="A20">
        <f t="shared" si="4"/>
        <v>210.53952738270641</v>
      </c>
      <c r="B20">
        <f t="shared" si="5"/>
        <v>263.8883423395452</v>
      </c>
      <c r="C20">
        <f t="shared" si="6"/>
        <v>365.23010634693026</v>
      </c>
      <c r="J20">
        <f t="shared" si="7"/>
        <v>3</v>
      </c>
      <c r="K20">
        <v>0.33400640243054547</v>
      </c>
      <c r="L20">
        <v>0.90011850927880699</v>
      </c>
      <c r="M20">
        <v>0.17718172914977026</v>
      </c>
    </row>
    <row r="21" spans="1:13" x14ac:dyDescent="0.3">
      <c r="A21">
        <f t="shared" si="4"/>
        <v>169.86522457111025</v>
      </c>
      <c r="B21">
        <f t="shared" si="5"/>
        <v>433.48127979651264</v>
      </c>
      <c r="C21">
        <f t="shared" si="6"/>
        <v>337.16268689416614</v>
      </c>
      <c r="J21">
        <f t="shared" si="7"/>
        <v>0</v>
      </c>
      <c r="K21">
        <v>0.36710679837803828</v>
      </c>
      <c r="L21">
        <v>0.40518668183100759</v>
      </c>
      <c r="M21">
        <v>0.91931770711906313</v>
      </c>
    </row>
    <row r="22" spans="1:13" x14ac:dyDescent="0.3">
      <c r="A22">
        <f t="shared" si="4"/>
        <v>132.09707429258665</v>
      </c>
      <c r="B22">
        <f t="shared" si="5"/>
        <v>140.93591094489855</v>
      </c>
      <c r="C22">
        <f t="shared" si="6"/>
        <v>160.14699036910019</v>
      </c>
      <c r="J22">
        <f t="shared" si="7"/>
        <v>1</v>
      </c>
      <c r="K22">
        <v>0.37312991883794877</v>
      </c>
      <c r="L22">
        <v>0.52183155109673873</v>
      </c>
      <c r="M22">
        <v>0.21376137866251921</v>
      </c>
    </row>
    <row r="23" spans="1:13" x14ac:dyDescent="0.3">
      <c r="A23">
        <f t="shared" si="4"/>
        <v>75.275003902949138</v>
      </c>
      <c r="B23">
        <f t="shared" si="5"/>
        <v>228.6648517920554</v>
      </c>
      <c r="C23">
        <f t="shared" si="6"/>
        <v>169.82471215719605</v>
      </c>
      <c r="J23">
        <f t="shared" si="7"/>
        <v>2</v>
      </c>
      <c r="K23">
        <v>0.70542151114157869</v>
      </c>
      <c r="L23">
        <v>0.70030787020283958</v>
      </c>
      <c r="M23">
        <v>0.43768041565692672</v>
      </c>
    </row>
    <row r="24" spans="1:13" x14ac:dyDescent="0.3">
      <c r="A24">
        <f t="shared" si="4"/>
        <v>203.2112444490418</v>
      </c>
      <c r="B24">
        <f t="shared" si="5"/>
        <v>237.47999429063117</v>
      </c>
      <c r="C24">
        <f t="shared" si="6"/>
        <v>375.31481150168315</v>
      </c>
      <c r="J24">
        <f t="shared" si="7"/>
        <v>3</v>
      </c>
      <c r="K24">
        <v>0.21186835353613531</v>
      </c>
      <c r="L24">
        <v>0.45997937513023934</v>
      </c>
      <c r="M24">
        <v>0.34526014839565178</v>
      </c>
    </row>
    <row r="25" spans="1:13" x14ac:dyDescent="0.3">
      <c r="A25">
        <f t="shared" si="4"/>
        <v>191.44571951527288</v>
      </c>
      <c r="B25">
        <f t="shared" si="5"/>
        <v>458.90324079333317</v>
      </c>
      <c r="C25">
        <f t="shared" si="6"/>
        <v>337.34676813031086</v>
      </c>
      <c r="J25">
        <f t="shared" si="7"/>
        <v>0</v>
      </c>
      <c r="K25">
        <v>0.72678171411408232</v>
      </c>
      <c r="L25">
        <v>0.82888603177801645</v>
      </c>
      <c r="M25">
        <v>0.9223857277214752</v>
      </c>
    </row>
    <row r="26" spans="1:13" x14ac:dyDescent="0.3">
      <c r="A26">
        <f t="shared" si="4"/>
        <v>124.74938401947784</v>
      </c>
      <c r="B26">
        <f t="shared" si="5"/>
        <v>147.76426024445487</v>
      </c>
      <c r="C26">
        <f t="shared" si="6"/>
        <v>178.40356658516197</v>
      </c>
      <c r="J26">
        <f t="shared" si="7"/>
        <v>1</v>
      </c>
      <c r="K26">
        <v>0.25066841428613507</v>
      </c>
      <c r="L26">
        <v>0.63563737275601084</v>
      </c>
      <c r="M26">
        <v>0.51803764893021542</v>
      </c>
    </row>
    <row r="27" spans="1:13" x14ac:dyDescent="0.3">
      <c r="A27">
        <f t="shared" si="4"/>
        <v>81.177894377184259</v>
      </c>
      <c r="B27">
        <f t="shared" si="5"/>
        <v>208.79768866967697</v>
      </c>
      <c r="C27">
        <f t="shared" si="6"/>
        <v>173.76443960453227</v>
      </c>
      <c r="J27">
        <f t="shared" si="7"/>
        <v>2</v>
      </c>
      <c r="K27">
        <v>0.80380301904549722</v>
      </c>
      <c r="L27">
        <v>0.36918848482986577</v>
      </c>
      <c r="M27">
        <v>0.50334253977919718</v>
      </c>
    </row>
    <row r="28" spans="1:13" x14ac:dyDescent="0.3">
      <c r="A28">
        <f t="shared" si="4"/>
        <v>200.10712590082497</v>
      </c>
      <c r="B28">
        <f t="shared" si="5"/>
        <v>223.5849874271392</v>
      </c>
      <c r="C28">
        <f t="shared" si="6"/>
        <v>357.790513708834</v>
      </c>
      <c r="J28">
        <f t="shared" si="7"/>
        <v>3</v>
      </c>
      <c r="K28">
        <v>0.16013304439918796</v>
      </c>
      <c r="L28">
        <v>0.22839592740537307</v>
      </c>
      <c r="M28">
        <v>5.3188518514832861E-2</v>
      </c>
    </row>
    <row r="29" spans="1:13" x14ac:dyDescent="0.3">
      <c r="A29">
        <f t="shared" si="4"/>
        <v>189.67547401244525</v>
      </c>
      <c r="B29">
        <f t="shared" si="5"/>
        <v>462.02119787131534</v>
      </c>
      <c r="C29">
        <f t="shared" si="6"/>
        <v>283.30461897340069</v>
      </c>
      <c r="J29">
        <f t="shared" si="7"/>
        <v>0</v>
      </c>
      <c r="K29">
        <v>0.69727762240028868</v>
      </c>
      <c r="L29">
        <v>0.88085198307771995</v>
      </c>
      <c r="M29">
        <v>2.1683241772972761E-2</v>
      </c>
    </row>
    <row r="30" spans="1:13" x14ac:dyDescent="0.3">
      <c r="A30">
        <f t="shared" si="4"/>
        <v>122.19676371330812</v>
      </c>
      <c r="B30">
        <f t="shared" si="5"/>
        <v>133.34130883754136</v>
      </c>
      <c r="C30">
        <f t="shared" si="6"/>
        <v>166.79521859503492</v>
      </c>
      <c r="J30">
        <f t="shared" si="7"/>
        <v>1</v>
      </c>
      <c r="K30">
        <v>0.20812474251663948</v>
      </c>
      <c r="L30">
        <v>0.39525484930745214</v>
      </c>
      <c r="M30">
        <v>0.32456518242809795</v>
      </c>
    </row>
    <row r="31" spans="1:13" x14ac:dyDescent="0.3">
      <c r="A31">
        <f t="shared" si="4"/>
        <v>45.326896599817609</v>
      </c>
      <c r="B31">
        <f t="shared" si="5"/>
        <v>208.67842031543816</v>
      </c>
      <c r="C31">
        <f t="shared" si="6"/>
        <v>203.4833334478831</v>
      </c>
      <c r="J31">
        <f t="shared" si="7"/>
        <v>2</v>
      </c>
      <c r="K31">
        <v>0.20628638942271982</v>
      </c>
      <c r="L31">
        <v>0.36720067892588526</v>
      </c>
      <c r="M31">
        <v>0.99865743716837785</v>
      </c>
    </row>
    <row r="32" spans="1:13" x14ac:dyDescent="0.3">
      <c r="A32">
        <f t="shared" si="4"/>
        <v>249.7246245124301</v>
      </c>
      <c r="B32">
        <f t="shared" si="5"/>
        <v>229.62001739211365</v>
      </c>
      <c r="C32">
        <f t="shared" si="6"/>
        <v>360.58187533973347</v>
      </c>
      <c r="J32">
        <f t="shared" si="7"/>
        <v>3</v>
      </c>
      <c r="K32">
        <v>0.98709135459260655</v>
      </c>
      <c r="L32">
        <v>0.32897976015494779</v>
      </c>
      <c r="M32">
        <v>9.971121236315672E-2</v>
      </c>
    </row>
    <row r="33" spans="1:18" x14ac:dyDescent="0.3">
      <c r="A33">
        <f t="shared" si="4"/>
        <v>170.56208657296</v>
      </c>
      <c r="B33">
        <f t="shared" si="5"/>
        <v>411.43710806135545</v>
      </c>
      <c r="C33">
        <f t="shared" si="6"/>
        <v>300.22300954273055</v>
      </c>
      <c r="J33">
        <f t="shared" si="7"/>
        <v>0</v>
      </c>
      <c r="K33">
        <v>0.37872116507553455</v>
      </c>
      <c r="L33">
        <v>3.7783819578387945E-2</v>
      </c>
      <c r="M33">
        <v>0.30365641792847053</v>
      </c>
    </row>
    <row r="34" spans="1:18" x14ac:dyDescent="0.3">
      <c r="A34">
        <f t="shared" si="4"/>
        <v>123.75518183486588</v>
      </c>
      <c r="B34">
        <f t="shared" si="5"/>
        <v>157.30250211677398</v>
      </c>
      <c r="C34">
        <f t="shared" si="6"/>
        <v>191.99064453177897</v>
      </c>
      <c r="J34">
        <f t="shared" si="7"/>
        <v>1</v>
      </c>
      <c r="K34">
        <v>0.23409837787593568</v>
      </c>
      <c r="L34">
        <v>0.79460807062799577</v>
      </c>
      <c r="M34">
        <v>0.74448894804049859</v>
      </c>
    </row>
    <row r="35" spans="1:18" x14ac:dyDescent="0.3">
      <c r="A35">
        <f t="shared" si="4"/>
        <v>74.660397783028131</v>
      </c>
      <c r="B35">
        <f t="shared" si="5"/>
        <v>232.97853485038698</v>
      </c>
      <c r="C35">
        <f t="shared" si="6"/>
        <v>202.85621982748134</v>
      </c>
      <c r="J35">
        <f t="shared" si="7"/>
        <v>2</v>
      </c>
      <c r="K35">
        <v>0.69517807580956181</v>
      </c>
      <c r="L35">
        <v>0.77220258784169904</v>
      </c>
      <c r="M35">
        <v>0.98820554349501499</v>
      </c>
    </row>
    <row r="36" spans="1:18" x14ac:dyDescent="0.3">
      <c r="A36">
        <f t="shared" si="4"/>
        <v>204.94432101410371</v>
      </c>
      <c r="B36">
        <f t="shared" si="5"/>
        <v>269.54918227877255</v>
      </c>
      <c r="C36">
        <f t="shared" si="6"/>
        <v>362.13177222532414</v>
      </c>
      <c r="J36">
        <f t="shared" si="7"/>
        <v>3</v>
      </c>
      <c r="K36">
        <v>0.24075296295383375</v>
      </c>
      <c r="L36">
        <v>0.9944658415992621</v>
      </c>
      <c r="M36">
        <v>0.12554282712300169</v>
      </c>
    </row>
    <row r="37" spans="1:18" x14ac:dyDescent="0.3">
      <c r="A37">
        <f t="shared" si="4"/>
        <v>163.31490193492616</v>
      </c>
      <c r="B37">
        <f t="shared" si="5"/>
        <v>459.7376226244503</v>
      </c>
      <c r="C37">
        <f t="shared" si="6"/>
        <v>289.61146050805439</v>
      </c>
      <c r="J37">
        <f t="shared" si="7"/>
        <v>0</v>
      </c>
      <c r="K37">
        <v>0.25793475444163705</v>
      </c>
      <c r="L37">
        <v>0.84279239562996844</v>
      </c>
      <c r="M37">
        <v>0.1267972673505342</v>
      </c>
    </row>
    <row r="38" spans="1:18" x14ac:dyDescent="0.3">
      <c r="A38">
        <f t="shared" si="4"/>
        <v>136.35027821245788</v>
      </c>
      <c r="B38">
        <f t="shared" si="5"/>
        <v>142.47128335332749</v>
      </c>
      <c r="C38">
        <f t="shared" si="6"/>
        <v>173.84859253018203</v>
      </c>
      <c r="J38">
        <f t="shared" si="7"/>
        <v>1</v>
      </c>
      <c r="K38">
        <v>0.44401665083580233</v>
      </c>
      <c r="L38">
        <v>0.54742109123722094</v>
      </c>
      <c r="M38">
        <v>0.44212141468054977</v>
      </c>
    </row>
    <row r="40" spans="1:18" x14ac:dyDescent="0.3">
      <c r="A40" t="s">
        <v>5</v>
      </c>
    </row>
    <row r="41" spans="1:18" x14ac:dyDescent="0.3">
      <c r="A41">
        <v>4</v>
      </c>
      <c r="B41">
        <v>3</v>
      </c>
    </row>
    <row r="42" spans="1:18" x14ac:dyDescent="0.3">
      <c r="A42">
        <f>B2</f>
        <v>177.83881666842794</v>
      </c>
      <c r="B42">
        <f t="shared" ref="B42:C42" si="8">C2</f>
        <v>439.17007888665216</v>
      </c>
      <c r="C42">
        <f t="shared" si="8"/>
        <v>312.00362446702235</v>
      </c>
    </row>
    <row r="43" spans="1:18" x14ac:dyDescent="0.3">
      <c r="A43">
        <f t="shared" ref="A43:C43" si="9">B3</f>
        <v>139.70927916230974</v>
      </c>
      <c r="B43">
        <f t="shared" si="9"/>
        <v>139.62601787909423</v>
      </c>
      <c r="C43">
        <f t="shared" si="9"/>
        <v>177.32130764934905</v>
      </c>
    </row>
    <row r="44" spans="1:18" x14ac:dyDescent="0.3">
      <c r="A44">
        <f t="shared" ref="A44:C44" si="10">B4</f>
        <v>62.949713234454421</v>
      </c>
      <c r="B44">
        <f t="shared" si="10"/>
        <v>216.64637957988504</v>
      </c>
      <c r="C44">
        <f t="shared" si="10"/>
        <v>173.56388721778043</v>
      </c>
    </row>
    <row r="45" spans="1:18" x14ac:dyDescent="0.3">
      <c r="A45">
        <f t="shared" ref="A45:C45" si="11">B5</f>
        <v>220.49914323687369</v>
      </c>
      <c r="B45">
        <f t="shared" si="11"/>
        <v>239.8812317828168</v>
      </c>
      <c r="C45">
        <f t="shared" si="11"/>
        <v>384.59920259794404</v>
      </c>
    </row>
    <row r="48" spans="1:18" x14ac:dyDescent="0.3">
      <c r="A48" t="s">
        <v>6</v>
      </c>
      <c r="B48" t="s">
        <v>39</v>
      </c>
      <c r="C48" t="s">
        <v>40</v>
      </c>
      <c r="D48" t="s">
        <v>41</v>
      </c>
      <c r="E48" t="s">
        <v>42</v>
      </c>
      <c r="F48" t="s">
        <v>43</v>
      </c>
      <c r="G48" t="s">
        <v>44</v>
      </c>
      <c r="H48" t="s">
        <v>45</v>
      </c>
      <c r="I48" t="s">
        <v>46</v>
      </c>
      <c r="J48" t="s">
        <v>47</v>
      </c>
      <c r="K48" t="s">
        <v>49</v>
      </c>
      <c r="L48" t="s">
        <v>50</v>
      </c>
      <c r="M48" t="s">
        <v>48</v>
      </c>
      <c r="N48" t="s">
        <v>51</v>
      </c>
      <c r="O48" t="s">
        <v>52</v>
      </c>
      <c r="P48" t="s">
        <v>53</v>
      </c>
      <c r="Q48" t="s">
        <v>54</v>
      </c>
      <c r="R48" t="s">
        <v>38</v>
      </c>
    </row>
    <row r="49" spans="1:18" x14ac:dyDescent="0.3">
      <c r="A49">
        <v>0</v>
      </c>
      <c r="B49">
        <f>INDEX($A$9:$A$38,$A49+1)-INDEX($A$42:$A$45,CODE(LEFT(B$48,1))-CODE(LEFT($B$48,1))+1)</f>
        <v>17.230056522829813</v>
      </c>
      <c r="C49">
        <f>INDEX($B$9:$B$38,$A49+1)-INDEX($B$42:$B$45,CODE(LEFT(C$48,1))-CODE(LEFT($B$48,1))+1)</f>
        <v>-15.446820456688158</v>
      </c>
      <c r="D49">
        <f>INDEX($C$9:$C$38,$A49+1)-INDEX($C$42:$C$45,CODE(LEFT(D$48,1))-CODE(LEFT($B$48,1))+1)</f>
        <v>28.324732328743892</v>
      </c>
      <c r="E49">
        <f>INDEX($A$9:$A$38,$A49+1)-INDEX($A$42:$A$45,CODE(LEFT(E$48,1))-CODE(LEFT($B$48,1))+1)</f>
        <v>55.35959402894801</v>
      </c>
      <c r="F49">
        <f>INDEX($B$9:$B$38,$A49+1)-INDEX($B$42:$B$45,CODE(LEFT(F$48,1))-CODE(LEFT($B$48,1))+1)</f>
        <v>284.09724055086974</v>
      </c>
      <c r="G49">
        <f>INDEX($C$9:$C$38,$A49+1)-INDEX($C$42:$C$45,CODE(LEFT(G$48,1))-CODE(LEFT($B$48,1))+1)</f>
        <v>163.00704914641719</v>
      </c>
      <c r="H49">
        <f>INDEX($A$9:$A$38,$A49+1)-INDEX($A$42:$A$45,CODE(LEFT(H$48,1))-CODE(LEFT($B$48,1))+1)</f>
        <v>132.11915995680334</v>
      </c>
      <c r="I49">
        <f>INDEX($B$9:$B$38,$A49+1)-INDEX($B$42:$B$45,CODE(LEFT(I$48,1))-CODE(LEFT($B$48,1))+1)</f>
        <v>207.07687885007897</v>
      </c>
      <c r="J49">
        <f>INDEX($C$9:$C$38,$A49+1)-INDEX($C$42:$C$45,CODE(LEFT(J$48,1))-CODE(LEFT($B$48,1))+1)</f>
        <v>166.76446957798581</v>
      </c>
      <c r="K49">
        <f>INDEX($A$9:$A$38,$A49+1)-INDEX($A$42:$A$45,CODE(LEFT(K$48,1))-CODE(LEFT($B$48,1))+1)</f>
        <v>-25.430270045615941</v>
      </c>
      <c r="L49">
        <f>INDEX($B$9:$B$38,$A49+1)-INDEX($B$42:$B$45,CODE(LEFT(L$48,1))-CODE(LEFT($B$48,1))+1)</f>
        <v>183.84202664714721</v>
      </c>
      <c r="M49">
        <f>INDEX($C$9:$C$38,$A49+1)-INDEX($C$42:$C$45,CODE(LEFT(M$48,1))-CODE(LEFT($B$48,1))+1)</f>
        <v>-44.270845802177803</v>
      </c>
      <c r="N49">
        <f>SUMPRODUCT(B49:D49,B49:D49)</f>
        <v>1337.7695714960591</v>
      </c>
      <c r="O49">
        <f>SUMPRODUCT(E49:G49,E49:G49)</f>
        <v>110347.22481109115</v>
      </c>
      <c r="P49">
        <f>SUMPRODUCT(H49:J49,H49:J49)</f>
        <v>88146.694495608623</v>
      </c>
      <c r="Q49">
        <f>SUMPRODUCT(K49:M49,K49:M49)</f>
        <v>36404.497184363543</v>
      </c>
      <c r="R49">
        <f>MATCH(MIN(N49:Q49),N49:Q49,0)-1</f>
        <v>0</v>
      </c>
    </row>
    <row r="50" spans="1:18" x14ac:dyDescent="0.3">
      <c r="A50">
        <v>1</v>
      </c>
      <c r="B50">
        <f t="shared" ref="B50:B78" si="12">INDEX($A$9:$A$38,$A50+1)-INDEX($A$42:$A$45,CODE(LEFT(B$48,1))-CODE(LEFT($B$48,1))+1)</f>
        <v>-29.369616592912763</v>
      </c>
      <c r="C50">
        <f t="shared" ref="C50:C78" si="13">INDEX($B$9:$B$38,$A50+1)-INDEX($B$42:$B$45,CODE(LEFT(C$48,1))-CODE(LEFT($B$48,1))+1)</f>
        <v>-286.98230838471466</v>
      </c>
      <c r="D50">
        <f t="shared" ref="D50:D78" si="14">INDEX($C$9:$C$38,$A50+1)-INDEX($C$42:$C$45,CODE(LEFT(D$48,1))-CODE(LEFT($B$48,1))+1)</f>
        <v>-157.01340123685654</v>
      </c>
      <c r="E50">
        <f t="shared" ref="E50:E78" si="15">INDEX($A$9:$A$38,$A50+1)-INDEX($A$42:$A$45,CODE(LEFT(E$48,1))-CODE(LEFT($B$48,1))+1)</f>
        <v>8.7599209132054341</v>
      </c>
      <c r="F50">
        <f t="shared" ref="F50:F78" si="16">INDEX($B$9:$B$38,$A50+1)-INDEX($B$42:$B$45,CODE(LEFT(F$48,1))-CODE(LEFT($B$48,1))+1)</f>
        <v>12.561752622843244</v>
      </c>
      <c r="G50">
        <f t="shared" ref="G50:G78" si="17">INDEX($C$9:$C$38,$A50+1)-INDEX($C$42:$C$45,CODE(LEFT(G$48,1))-CODE(LEFT($B$48,1))+1)</f>
        <v>-22.331084419183242</v>
      </c>
      <c r="H50">
        <f t="shared" ref="H50:H78" si="18">INDEX($A$9:$A$38,$A50+1)-INDEX($A$42:$A$45,CODE(LEFT(H$48,1))-CODE(LEFT($B$48,1))+1)</f>
        <v>85.519486841060754</v>
      </c>
      <c r="I50">
        <f t="shared" ref="I50:I78" si="19">INDEX($B$9:$B$38,$A50+1)-INDEX($B$42:$B$45,CODE(LEFT(I$48,1))-CODE(LEFT($B$48,1))+1)</f>
        <v>-64.458609077947557</v>
      </c>
      <c r="J50">
        <f t="shared" ref="J50:J78" si="20">INDEX($C$9:$C$38,$A50+1)-INDEX($C$42:$C$45,CODE(LEFT(J$48,1))-CODE(LEFT($B$48,1))+1)</f>
        <v>-18.573663987614623</v>
      </c>
      <c r="K50">
        <f t="shared" ref="K50:K78" si="21">INDEX($A$9:$A$38,$A50+1)-INDEX($A$42:$A$45,CODE(LEFT(K$48,1))-CODE(LEFT($B$48,1))+1)</f>
        <v>-72.029943161358517</v>
      </c>
      <c r="L50">
        <f t="shared" ref="L50:L78" si="22">INDEX($B$9:$B$38,$A50+1)-INDEX($B$42:$B$45,CODE(LEFT(L$48,1))-CODE(LEFT($B$48,1))+1)</f>
        <v>-87.693461280879319</v>
      </c>
      <c r="M50">
        <f t="shared" ref="M50:M78" si="23">INDEX($C$9:$C$38,$A50+1)-INDEX($C$42:$C$45,CODE(LEFT(M$48,1))-CODE(LEFT($B$48,1))+1)</f>
        <v>-229.60897936777823</v>
      </c>
      <c r="N50">
        <f t="shared" ref="N50:N78" si="24">SUMPRODUCT(B50:D50,B50:D50)</f>
        <v>107874.62787260026</v>
      </c>
      <c r="O50">
        <f t="shared" ref="O50:O78" si="25">SUMPRODUCT(E50:G50,E50:G50)</f>
        <v>733.21117469981164</v>
      </c>
      <c r="P50">
        <f t="shared" ref="P50:P78" si="26">SUMPRODUCT(H50:J50,H50:J50)</f>
        <v>11813.475907746839</v>
      </c>
      <c r="Q50">
        <f t="shared" ref="Q50:Q78" si="27">SUMPRODUCT(K50:M50,K50:M50)</f>
        <v>65598.739269562429</v>
      </c>
      <c r="R50">
        <f t="shared" ref="R50:R78" si="28">MATCH(MIN(N50:Q50),N50:Q50,0)-1</f>
        <v>1</v>
      </c>
    </row>
    <row r="51" spans="1:18" x14ac:dyDescent="0.3">
      <c r="A51">
        <v>2</v>
      </c>
      <c r="B51">
        <f t="shared" si="12"/>
        <v>-90.464747299862623</v>
      </c>
      <c r="C51">
        <f t="shared" si="13"/>
        <v>-237.90589475566574</v>
      </c>
      <c r="D51">
        <f t="shared" si="14"/>
        <v>-117.37912699028809</v>
      </c>
      <c r="E51">
        <f t="shared" si="15"/>
        <v>-52.335209793744426</v>
      </c>
      <c r="F51">
        <f t="shared" si="16"/>
        <v>61.638166251892187</v>
      </c>
      <c r="G51">
        <f t="shared" si="17"/>
        <v>17.303189827385211</v>
      </c>
      <c r="H51">
        <f t="shared" si="18"/>
        <v>24.424356134110894</v>
      </c>
      <c r="I51">
        <f t="shared" si="19"/>
        <v>-15.382195448898614</v>
      </c>
      <c r="J51">
        <f t="shared" si="20"/>
        <v>21.06061025895383</v>
      </c>
      <c r="K51">
        <f t="shared" si="21"/>
        <v>-133.12507386830839</v>
      </c>
      <c r="L51">
        <f t="shared" si="22"/>
        <v>-38.617047651830376</v>
      </c>
      <c r="M51">
        <f t="shared" si="23"/>
        <v>-189.97470512120978</v>
      </c>
      <c r="N51">
        <f t="shared" si="24"/>
        <v>78560.944716524085</v>
      </c>
      <c r="O51">
        <f t="shared" si="25"/>
        <v>6837.6381012536704</v>
      </c>
      <c r="P51">
        <f t="shared" si="26"/>
        <v>1276.710413873549</v>
      </c>
      <c r="Q51">
        <f t="shared" si="27"/>
        <v>55303.950247676912</v>
      </c>
      <c r="R51">
        <f t="shared" si="28"/>
        <v>2</v>
      </c>
    </row>
    <row r="52" spans="1:18" x14ac:dyDescent="0.3">
      <c r="A52">
        <v>3</v>
      </c>
      <c r="B52">
        <f t="shared" si="12"/>
        <v>33.613812202803501</v>
      </c>
      <c r="C52">
        <f t="shared" si="13"/>
        <v>-194.33696754343472</v>
      </c>
      <c r="D52">
        <f t="shared" si="14"/>
        <v>99.174719601012214</v>
      </c>
      <c r="E52">
        <f t="shared" si="15"/>
        <v>71.743349708921698</v>
      </c>
      <c r="F52">
        <f t="shared" si="16"/>
        <v>105.2070934641232</v>
      </c>
      <c r="G52">
        <f t="shared" si="17"/>
        <v>233.85703641868551</v>
      </c>
      <c r="H52">
        <f t="shared" si="18"/>
        <v>148.502915636777</v>
      </c>
      <c r="I52">
        <f t="shared" si="19"/>
        <v>28.186731763332403</v>
      </c>
      <c r="J52">
        <f t="shared" si="20"/>
        <v>237.61445685025413</v>
      </c>
      <c r="K52">
        <f t="shared" si="21"/>
        <v>-9.0465143656422526</v>
      </c>
      <c r="L52">
        <f t="shared" si="22"/>
        <v>4.9518795604006414</v>
      </c>
      <c r="M52">
        <f t="shared" si="23"/>
        <v>26.579141470090519</v>
      </c>
      <c r="N52">
        <f t="shared" si="24"/>
        <v>48732.370332722734</v>
      </c>
      <c r="O52">
        <f t="shared" si="25"/>
        <v>70904.75422515579</v>
      </c>
      <c r="P52">
        <f t="shared" si="26"/>
        <v>79308.23790436305</v>
      </c>
      <c r="Q52">
        <f t="shared" si="27"/>
        <v>812.8112946355709</v>
      </c>
      <c r="R52">
        <f t="shared" si="28"/>
        <v>3</v>
      </c>
    </row>
    <row r="53" spans="1:18" x14ac:dyDescent="0.3">
      <c r="A53">
        <v>4</v>
      </c>
      <c r="B53">
        <f t="shared" si="12"/>
        <v>-5.8912649636013441</v>
      </c>
      <c r="C53">
        <f t="shared" si="13"/>
        <v>22.120995091020745</v>
      </c>
      <c r="D53">
        <f t="shared" si="14"/>
        <v>0.36597278851110104</v>
      </c>
      <c r="E53">
        <f t="shared" si="15"/>
        <v>32.238272542516853</v>
      </c>
      <c r="F53">
        <f t="shared" si="16"/>
        <v>321.6650560985787</v>
      </c>
      <c r="G53">
        <f t="shared" si="17"/>
        <v>135.0482896061844</v>
      </c>
      <c r="H53">
        <f t="shared" si="18"/>
        <v>108.99783847037217</v>
      </c>
      <c r="I53">
        <f t="shared" si="19"/>
        <v>244.64469439778787</v>
      </c>
      <c r="J53">
        <f t="shared" si="20"/>
        <v>138.80571003775302</v>
      </c>
      <c r="K53">
        <f t="shared" si="21"/>
        <v>-48.551591532047098</v>
      </c>
      <c r="L53">
        <f t="shared" si="22"/>
        <v>221.40984219485611</v>
      </c>
      <c r="M53">
        <f t="shared" si="23"/>
        <v>-72.229605342410593</v>
      </c>
      <c r="N53">
        <f t="shared" si="24"/>
        <v>524.17936277025137</v>
      </c>
      <c r="O53">
        <f t="shared" si="25"/>
        <v>122745.75505698324</v>
      </c>
      <c r="P53">
        <f t="shared" si="26"/>
        <v>90998.580427285138</v>
      </c>
      <c r="Q53">
        <f t="shared" si="27"/>
        <v>56596.691148966216</v>
      </c>
      <c r="R53">
        <f t="shared" si="28"/>
        <v>0</v>
      </c>
    </row>
    <row r="54" spans="1:18" x14ac:dyDescent="0.3">
      <c r="A54">
        <v>5</v>
      </c>
      <c r="B54">
        <f t="shared" si="12"/>
        <v>-54.618076994910552</v>
      </c>
      <c r="C54">
        <f t="shared" si="13"/>
        <v>-304.17390193557685</v>
      </c>
      <c r="D54">
        <f t="shared" si="14"/>
        <v>-151.53479521338602</v>
      </c>
      <c r="E54">
        <f t="shared" si="15"/>
        <v>-16.488539488792355</v>
      </c>
      <c r="F54">
        <f t="shared" si="16"/>
        <v>-4.6298409280188935</v>
      </c>
      <c r="G54">
        <f t="shared" si="17"/>
        <v>-16.852478395712723</v>
      </c>
      <c r="H54">
        <f t="shared" si="18"/>
        <v>60.271026439062965</v>
      </c>
      <c r="I54">
        <f t="shared" si="19"/>
        <v>-81.650202628809694</v>
      </c>
      <c r="J54">
        <f t="shared" si="20"/>
        <v>-13.095057964144104</v>
      </c>
      <c r="K54">
        <f t="shared" si="21"/>
        <v>-97.278403563356306</v>
      </c>
      <c r="L54">
        <f t="shared" si="22"/>
        <v>-104.88505483174146</v>
      </c>
      <c r="M54">
        <f t="shared" si="23"/>
        <v>-224.13037334430771</v>
      </c>
      <c r="N54">
        <f t="shared" si="24"/>
        <v>118467.69111369875</v>
      </c>
      <c r="O54">
        <f t="shared" si="25"/>
        <v>577.31338957018784</v>
      </c>
      <c r="P54">
        <f t="shared" si="26"/>
        <v>10470.832760428202</v>
      </c>
      <c r="Q54">
        <f t="shared" si="27"/>
        <v>70698.386782351387</v>
      </c>
      <c r="R54">
        <f t="shared" si="28"/>
        <v>1</v>
      </c>
    </row>
    <row r="55" spans="1:18" x14ac:dyDescent="0.3">
      <c r="A55">
        <v>6</v>
      </c>
      <c r="B55">
        <f t="shared" si="12"/>
        <v>-118.14417236474722</v>
      </c>
      <c r="C55">
        <f t="shared" si="13"/>
        <v>-218.12982669742598</v>
      </c>
      <c r="D55">
        <f t="shared" si="14"/>
        <v>-116.25449151295803</v>
      </c>
      <c r="E55">
        <f t="shared" si="15"/>
        <v>-80.014634858629023</v>
      </c>
      <c r="F55">
        <f t="shared" si="16"/>
        <v>81.414234310131945</v>
      </c>
      <c r="G55">
        <f t="shared" si="17"/>
        <v>18.42782530471527</v>
      </c>
      <c r="H55">
        <f t="shared" si="18"/>
        <v>-3.2550689307737102</v>
      </c>
      <c r="I55">
        <f t="shared" si="19"/>
        <v>4.3938726093411447</v>
      </c>
      <c r="J55">
        <f t="shared" si="20"/>
        <v>22.185245736283889</v>
      </c>
      <c r="K55">
        <f t="shared" si="21"/>
        <v>-160.80449893319297</v>
      </c>
      <c r="L55">
        <f t="shared" si="22"/>
        <v>-18.840979593590617</v>
      </c>
      <c r="M55">
        <f t="shared" si="23"/>
        <v>-188.85006964387972</v>
      </c>
      <c r="N55">
        <f t="shared" si="24"/>
        <v>75053.773555736625</v>
      </c>
      <c r="O55">
        <f t="shared" si="25"/>
        <v>13370.2040853259</v>
      </c>
      <c r="P55">
        <f t="shared" si="26"/>
        <v>522.08671863050915</v>
      </c>
      <c r="Q55">
        <f t="shared" si="27"/>
        <v>61877.418193699581</v>
      </c>
      <c r="R55">
        <f t="shared" si="28"/>
        <v>2</v>
      </c>
    </row>
    <row r="56" spans="1:18" x14ac:dyDescent="0.3">
      <c r="A56">
        <v>7</v>
      </c>
      <c r="B56">
        <f t="shared" si="12"/>
        <v>71.882297737283636</v>
      </c>
      <c r="C56">
        <f t="shared" si="13"/>
        <v>-199.34588251306337</v>
      </c>
      <c r="D56">
        <f t="shared" si="14"/>
        <v>58.419658650236329</v>
      </c>
      <c r="E56">
        <f t="shared" si="15"/>
        <v>110.01183524340183</v>
      </c>
      <c r="F56">
        <f t="shared" si="16"/>
        <v>100.19817849449456</v>
      </c>
      <c r="G56">
        <f t="shared" si="17"/>
        <v>193.10197546790963</v>
      </c>
      <c r="H56">
        <f t="shared" si="18"/>
        <v>186.77140117125714</v>
      </c>
      <c r="I56">
        <f t="shared" si="19"/>
        <v>23.177816793703755</v>
      </c>
      <c r="J56">
        <f t="shared" si="20"/>
        <v>196.85939589947824</v>
      </c>
      <c r="K56">
        <f t="shared" si="21"/>
        <v>29.221971168837882</v>
      </c>
      <c r="L56">
        <f t="shared" si="22"/>
        <v>-5.7035409228006984E-2</v>
      </c>
      <c r="M56">
        <f t="shared" si="23"/>
        <v>-14.175919480685366</v>
      </c>
      <c r="N56">
        <f t="shared" si="24"/>
        <v>48318.702119713693</v>
      </c>
      <c r="O56">
        <f t="shared" si="25"/>
        <v>59430.651796845152</v>
      </c>
      <c r="P56">
        <f t="shared" si="26"/>
        <v>74174.389240704681</v>
      </c>
      <c r="Q56">
        <f t="shared" si="27"/>
        <v>1054.8835451531729</v>
      </c>
      <c r="R56">
        <f t="shared" si="28"/>
        <v>3</v>
      </c>
    </row>
    <row r="57" spans="1:18" x14ac:dyDescent="0.3">
      <c r="A57">
        <v>8</v>
      </c>
      <c r="B57">
        <f t="shared" si="12"/>
        <v>-16.326146845322739</v>
      </c>
      <c r="C57">
        <f t="shared" si="13"/>
        <v>-3.4614285618863505</v>
      </c>
      <c r="D57">
        <f t="shared" si="14"/>
        <v>15.849735530761905</v>
      </c>
      <c r="E57">
        <f t="shared" si="15"/>
        <v>21.803390660795458</v>
      </c>
      <c r="F57">
        <f t="shared" si="16"/>
        <v>296.08263244567161</v>
      </c>
      <c r="G57">
        <f t="shared" si="17"/>
        <v>150.5320523484352</v>
      </c>
      <c r="H57">
        <f t="shared" si="18"/>
        <v>98.562956588650778</v>
      </c>
      <c r="I57">
        <f t="shared" si="19"/>
        <v>219.06227074488078</v>
      </c>
      <c r="J57">
        <f t="shared" si="20"/>
        <v>154.28947278000382</v>
      </c>
      <c r="K57">
        <f t="shared" si="21"/>
        <v>-58.986473413768493</v>
      </c>
      <c r="L57">
        <f t="shared" si="22"/>
        <v>195.82741854194902</v>
      </c>
      <c r="M57">
        <f t="shared" si="23"/>
        <v>-56.74584260015979</v>
      </c>
      <c r="N57">
        <f t="shared" si="24"/>
        <v>529.73867489918052</v>
      </c>
      <c r="O57">
        <f t="shared" si="25"/>
        <v>110800.21186449796</v>
      </c>
      <c r="P57">
        <f t="shared" si="26"/>
        <v>81508.176286131245</v>
      </c>
      <c r="Q57">
        <f t="shared" si="27"/>
        <v>45047.872550999011</v>
      </c>
      <c r="R57">
        <f t="shared" si="28"/>
        <v>0</v>
      </c>
    </row>
    <row r="58" spans="1:18" x14ac:dyDescent="0.3">
      <c r="A58">
        <v>9</v>
      </c>
      <c r="B58">
        <f t="shared" si="12"/>
        <v>-61.067426289747019</v>
      </c>
      <c r="C58">
        <f t="shared" si="13"/>
        <v>-299.38726618212701</v>
      </c>
      <c r="D58">
        <f t="shared" si="14"/>
        <v>-121.93444026089884</v>
      </c>
      <c r="E58">
        <f t="shared" si="15"/>
        <v>-22.937888783628821</v>
      </c>
      <c r="F58">
        <f t="shared" si="16"/>
        <v>0.15679482543092149</v>
      </c>
      <c r="G58">
        <f t="shared" si="17"/>
        <v>12.747876556774457</v>
      </c>
      <c r="H58">
        <f t="shared" si="18"/>
        <v>53.821677144226499</v>
      </c>
      <c r="I58">
        <f t="shared" si="19"/>
        <v>-76.863566875359879</v>
      </c>
      <c r="J58">
        <f t="shared" si="20"/>
        <v>16.505296988343076</v>
      </c>
      <c r="K58">
        <f t="shared" si="21"/>
        <v>-103.72775285819277</v>
      </c>
      <c r="L58">
        <f t="shared" si="22"/>
        <v>-100.09841907829164</v>
      </c>
      <c r="M58">
        <f t="shared" si="23"/>
        <v>-194.53001839182053</v>
      </c>
      <c r="N58">
        <f t="shared" si="24"/>
        <v>108229.97342740017</v>
      </c>
      <c r="O58">
        <f t="shared" si="25"/>
        <v>688.67968317416648</v>
      </c>
      <c r="P58">
        <f t="shared" si="26"/>
        <v>9077.2056720936816</v>
      </c>
      <c r="Q58">
        <f t="shared" si="27"/>
        <v>58621.068270505653</v>
      </c>
      <c r="R58">
        <f t="shared" si="28"/>
        <v>1</v>
      </c>
    </row>
    <row r="59" spans="1:18" x14ac:dyDescent="0.3">
      <c r="A59">
        <v>10</v>
      </c>
      <c r="B59">
        <f t="shared" si="12"/>
        <v>-112.2304907626318</v>
      </c>
      <c r="C59">
        <f t="shared" si="13"/>
        <v>-196.22881599888754</v>
      </c>
      <c r="D59">
        <f t="shared" si="14"/>
        <v>-131.99969109145385</v>
      </c>
      <c r="E59">
        <f t="shared" si="15"/>
        <v>-74.100953256513606</v>
      </c>
      <c r="F59">
        <f t="shared" si="16"/>
        <v>103.31524500867039</v>
      </c>
      <c r="G59">
        <f t="shared" si="17"/>
        <v>2.6826257262194417</v>
      </c>
      <c r="H59">
        <f t="shared" si="18"/>
        <v>2.6586126713417144</v>
      </c>
      <c r="I59">
        <f t="shared" si="19"/>
        <v>26.294883307879587</v>
      </c>
      <c r="J59">
        <f t="shared" si="20"/>
        <v>6.4400461577880606</v>
      </c>
      <c r="K59">
        <f t="shared" si="21"/>
        <v>-154.89081733107756</v>
      </c>
      <c r="L59">
        <f t="shared" si="22"/>
        <v>3.060031104947825</v>
      </c>
      <c r="M59">
        <f t="shared" si="23"/>
        <v>-204.59526922237555</v>
      </c>
      <c r="N59">
        <f t="shared" si="24"/>
        <v>68525.349733385679</v>
      </c>
      <c r="O59">
        <f t="shared" si="25"/>
        <v>16172.187605512579</v>
      </c>
      <c r="P59">
        <f t="shared" si="26"/>
        <v>739.963304025664</v>
      </c>
      <c r="Q59">
        <f t="shared" si="27"/>
        <v>65859.753272028815</v>
      </c>
      <c r="R59">
        <f t="shared" si="28"/>
        <v>2</v>
      </c>
    </row>
    <row r="60" spans="1:18" x14ac:dyDescent="0.3">
      <c r="A60">
        <v>11</v>
      </c>
      <c r="B60">
        <f t="shared" si="12"/>
        <v>32.700710714278472</v>
      </c>
      <c r="C60">
        <f t="shared" si="13"/>
        <v>-175.28173654710696</v>
      </c>
      <c r="D60">
        <f t="shared" si="14"/>
        <v>53.226481879907908</v>
      </c>
      <c r="E60">
        <f t="shared" si="15"/>
        <v>70.830248220396669</v>
      </c>
      <c r="F60">
        <f t="shared" si="16"/>
        <v>124.26232446045097</v>
      </c>
      <c r="G60">
        <f t="shared" si="17"/>
        <v>187.9087986975812</v>
      </c>
      <c r="H60">
        <f t="shared" si="18"/>
        <v>147.589814148252</v>
      </c>
      <c r="I60">
        <f t="shared" si="19"/>
        <v>47.241962759660169</v>
      </c>
      <c r="J60">
        <f t="shared" si="20"/>
        <v>191.66621912914982</v>
      </c>
      <c r="K60">
        <f t="shared" si="21"/>
        <v>-9.9596158541672821</v>
      </c>
      <c r="L60">
        <f t="shared" si="22"/>
        <v>24.007110556728406</v>
      </c>
      <c r="M60">
        <f t="shared" si="23"/>
        <v>-19.369096251013787</v>
      </c>
      <c r="N60">
        <f t="shared" si="24"/>
        <v>34626.082021500508</v>
      </c>
      <c r="O60">
        <f t="shared" si="25"/>
        <v>55767.765971245492</v>
      </c>
      <c r="P60">
        <f t="shared" si="26"/>
        <v>60750.495840963966</v>
      </c>
      <c r="Q60">
        <f t="shared" si="27"/>
        <v>1050.6971948265971</v>
      </c>
      <c r="R60">
        <f t="shared" si="28"/>
        <v>3</v>
      </c>
    </row>
    <row r="61" spans="1:18" x14ac:dyDescent="0.3">
      <c r="A61">
        <v>12</v>
      </c>
      <c r="B61">
        <f t="shared" si="12"/>
        <v>-7.9735920973176917</v>
      </c>
      <c r="C61">
        <f t="shared" si="13"/>
        <v>-5.6887990901395256</v>
      </c>
      <c r="D61">
        <f t="shared" si="14"/>
        <v>25.159062427143795</v>
      </c>
      <c r="E61">
        <f t="shared" si="15"/>
        <v>30.155945408800505</v>
      </c>
      <c r="F61">
        <f t="shared" si="16"/>
        <v>293.85526191741837</v>
      </c>
      <c r="G61">
        <f t="shared" si="17"/>
        <v>159.84137924481709</v>
      </c>
      <c r="H61">
        <f t="shared" si="18"/>
        <v>106.91551133665583</v>
      </c>
      <c r="I61">
        <f t="shared" si="19"/>
        <v>216.8349002166276</v>
      </c>
      <c r="J61">
        <f t="shared" si="20"/>
        <v>163.59879967638571</v>
      </c>
      <c r="K61">
        <f t="shared" si="21"/>
        <v>-50.633918665763446</v>
      </c>
      <c r="L61">
        <f t="shared" si="22"/>
        <v>193.60004801369584</v>
      </c>
      <c r="M61">
        <f t="shared" si="23"/>
        <v>-47.4365157037779</v>
      </c>
      <c r="N61">
        <f t="shared" si="24"/>
        <v>728.91902823529813</v>
      </c>
      <c r="O61">
        <f t="shared" si="25"/>
        <v>112809.56251893855</v>
      </c>
      <c r="P61">
        <f t="shared" si="26"/>
        <v>85212.867771887613</v>
      </c>
      <c r="Q61">
        <f t="shared" si="27"/>
        <v>42294.995332471248</v>
      </c>
      <c r="R61">
        <f t="shared" si="28"/>
        <v>0</v>
      </c>
    </row>
    <row r="62" spans="1:18" x14ac:dyDescent="0.3">
      <c r="A62">
        <v>13</v>
      </c>
      <c r="B62">
        <f t="shared" si="12"/>
        <v>-45.741742375841284</v>
      </c>
      <c r="C62">
        <f t="shared" si="13"/>
        <v>-298.23416794175364</v>
      </c>
      <c r="D62">
        <f t="shared" si="14"/>
        <v>-151.85663409792215</v>
      </c>
      <c r="E62">
        <f t="shared" si="15"/>
        <v>-7.6122048697230866</v>
      </c>
      <c r="F62">
        <f t="shared" si="16"/>
        <v>1.3098930658043173</v>
      </c>
      <c r="G62">
        <f t="shared" si="17"/>
        <v>-17.174317280248857</v>
      </c>
      <c r="H62">
        <f t="shared" si="18"/>
        <v>69.147361058132233</v>
      </c>
      <c r="I62">
        <f t="shared" si="19"/>
        <v>-75.710468634986483</v>
      </c>
      <c r="J62">
        <f t="shared" si="20"/>
        <v>-13.416896848680238</v>
      </c>
      <c r="K62">
        <f t="shared" si="21"/>
        <v>-88.402068944287038</v>
      </c>
      <c r="L62">
        <f t="shared" si="22"/>
        <v>-98.945320837918246</v>
      </c>
      <c r="M62">
        <f t="shared" si="23"/>
        <v>-224.45221222884385</v>
      </c>
      <c r="N62">
        <f t="shared" si="24"/>
        <v>114096.36324303815</v>
      </c>
      <c r="O62">
        <f t="shared" si="25"/>
        <v>354.61865686513261</v>
      </c>
      <c r="P62">
        <f t="shared" si="26"/>
        <v>10693.445723281098</v>
      </c>
      <c r="Q62">
        <f t="shared" si="27"/>
        <v>67983.897883771016</v>
      </c>
      <c r="R62">
        <f t="shared" si="28"/>
        <v>1</v>
      </c>
    </row>
    <row r="63" spans="1:18" x14ac:dyDescent="0.3">
      <c r="A63">
        <v>14</v>
      </c>
      <c r="B63">
        <f t="shared" si="12"/>
        <v>-102.5638127654788</v>
      </c>
      <c r="C63">
        <f t="shared" si="13"/>
        <v>-210.50522709459676</v>
      </c>
      <c r="D63">
        <f t="shared" si="14"/>
        <v>-142.1789123098263</v>
      </c>
      <c r="E63">
        <f t="shared" si="15"/>
        <v>-64.434275259360604</v>
      </c>
      <c r="F63">
        <f t="shared" si="16"/>
        <v>89.038833912961167</v>
      </c>
      <c r="G63">
        <f t="shared" si="17"/>
        <v>-7.4965954921530056</v>
      </c>
      <c r="H63">
        <f t="shared" si="18"/>
        <v>12.325290668494716</v>
      </c>
      <c r="I63">
        <f t="shared" si="19"/>
        <v>12.018472212170366</v>
      </c>
      <c r="J63">
        <f t="shared" si="20"/>
        <v>-3.7391750605843868</v>
      </c>
      <c r="K63">
        <f t="shared" si="21"/>
        <v>-145.22413933392454</v>
      </c>
      <c r="L63">
        <f t="shared" si="22"/>
        <v>-11.216379990761396</v>
      </c>
      <c r="M63">
        <f t="shared" si="23"/>
        <v>-214.774490440748</v>
      </c>
      <c r="N63">
        <f t="shared" si="24"/>
        <v>75046.629428745218</v>
      </c>
      <c r="O63">
        <f t="shared" si="25"/>
        <v>12135.888716751902</v>
      </c>
      <c r="P63">
        <f t="shared" si="26"/>
        <v>310.33789451129047</v>
      </c>
      <c r="Q63">
        <f t="shared" si="27"/>
        <v>67343.939569459239</v>
      </c>
      <c r="R63">
        <f t="shared" si="28"/>
        <v>2</v>
      </c>
    </row>
    <row r="64" spans="1:18" x14ac:dyDescent="0.3">
      <c r="A64">
        <v>15</v>
      </c>
      <c r="B64">
        <f t="shared" si="12"/>
        <v>25.372427780613862</v>
      </c>
      <c r="C64">
        <f t="shared" si="13"/>
        <v>-201.69008459602099</v>
      </c>
      <c r="D64">
        <f t="shared" si="14"/>
        <v>63.311187034660804</v>
      </c>
      <c r="E64">
        <f t="shared" si="15"/>
        <v>63.501965286732059</v>
      </c>
      <c r="F64">
        <f t="shared" si="16"/>
        <v>97.853976411536934</v>
      </c>
      <c r="G64">
        <f t="shared" si="17"/>
        <v>197.9935038523341</v>
      </c>
      <c r="H64">
        <f t="shared" si="18"/>
        <v>140.26153121458736</v>
      </c>
      <c r="I64">
        <f t="shared" si="19"/>
        <v>20.833614710746133</v>
      </c>
      <c r="J64">
        <f t="shared" si="20"/>
        <v>201.75092428390272</v>
      </c>
      <c r="K64">
        <f t="shared" si="21"/>
        <v>-17.287898787831892</v>
      </c>
      <c r="L64">
        <f t="shared" si="22"/>
        <v>-2.4012374921856292</v>
      </c>
      <c r="M64">
        <f t="shared" si="23"/>
        <v>-9.2843910962608902</v>
      </c>
      <c r="N64">
        <f t="shared" si="24"/>
        <v>45330.956719570371</v>
      </c>
      <c r="O64">
        <f t="shared" si="25"/>
        <v>52809.327862551188</v>
      </c>
      <c r="P64">
        <f t="shared" si="26"/>
        <v>60810.772089985534</v>
      </c>
      <c r="Q64">
        <f t="shared" si="27"/>
        <v>390.83730402052583</v>
      </c>
      <c r="R64">
        <f t="shared" si="28"/>
        <v>3</v>
      </c>
    </row>
    <row r="65" spans="1:18" x14ac:dyDescent="0.3">
      <c r="A65">
        <v>16</v>
      </c>
      <c r="B65">
        <f t="shared" si="12"/>
        <v>13.606902846844946</v>
      </c>
      <c r="C65">
        <f t="shared" si="13"/>
        <v>19.733161906681005</v>
      </c>
      <c r="D65">
        <f t="shared" si="14"/>
        <v>25.343143663288515</v>
      </c>
      <c r="E65">
        <f t="shared" si="15"/>
        <v>51.736440352963143</v>
      </c>
      <c r="F65">
        <f t="shared" si="16"/>
        <v>319.27722291423891</v>
      </c>
      <c r="G65">
        <f t="shared" si="17"/>
        <v>160.02546048096181</v>
      </c>
      <c r="H65">
        <f t="shared" si="18"/>
        <v>128.49600628081845</v>
      </c>
      <c r="I65">
        <f t="shared" si="19"/>
        <v>242.25686121344813</v>
      </c>
      <c r="J65">
        <f t="shared" si="20"/>
        <v>163.78288091253043</v>
      </c>
      <c r="K65">
        <f t="shared" si="21"/>
        <v>-29.053423721600808</v>
      </c>
      <c r="L65">
        <f t="shared" si="22"/>
        <v>219.02200901051637</v>
      </c>
      <c r="M65">
        <f t="shared" si="23"/>
        <v>-47.252434467633179</v>
      </c>
      <c r="N65">
        <f t="shared" si="24"/>
        <v>1216.8204146568442</v>
      </c>
      <c r="O65">
        <f t="shared" si="25"/>
        <v>130222.75233436818</v>
      </c>
      <c r="P65">
        <f t="shared" si="26"/>
        <v>102024.44251512013</v>
      </c>
      <c r="Q65">
        <f t="shared" si="27"/>
        <v>51047.534424067555</v>
      </c>
      <c r="R65">
        <f t="shared" si="28"/>
        <v>0</v>
      </c>
    </row>
    <row r="66" spans="1:18" x14ac:dyDescent="0.3">
      <c r="A66">
        <v>17</v>
      </c>
      <c r="B66">
        <f t="shared" si="12"/>
        <v>-53.089432648950094</v>
      </c>
      <c r="C66">
        <f t="shared" si="13"/>
        <v>-291.40581864219729</v>
      </c>
      <c r="D66">
        <f t="shared" si="14"/>
        <v>-133.60005788186038</v>
      </c>
      <c r="E66">
        <f t="shared" si="15"/>
        <v>-14.959895142831897</v>
      </c>
      <c r="F66">
        <f t="shared" si="16"/>
        <v>8.1382423653606395</v>
      </c>
      <c r="G66">
        <f t="shared" si="17"/>
        <v>1.0822589358129164</v>
      </c>
      <c r="H66">
        <f t="shared" si="18"/>
        <v>61.799670785023423</v>
      </c>
      <c r="I66">
        <f t="shared" si="19"/>
        <v>-68.882119335430161</v>
      </c>
      <c r="J66">
        <f t="shared" si="20"/>
        <v>4.8396793673815353</v>
      </c>
      <c r="K66">
        <f t="shared" si="21"/>
        <v>-95.749759217395848</v>
      </c>
      <c r="L66">
        <f t="shared" si="22"/>
        <v>-92.116971538361923</v>
      </c>
      <c r="M66">
        <f t="shared" si="23"/>
        <v>-206.19563601278207</v>
      </c>
      <c r="N66">
        <f t="shared" si="24"/>
        <v>105584.81446355303</v>
      </c>
      <c r="O66">
        <f t="shared" si="25"/>
        <v>291.20073588602298</v>
      </c>
      <c r="P66">
        <f t="shared" si="26"/>
        <v>8587.3681696567783</v>
      </c>
      <c r="Q66">
        <f t="shared" si="27"/>
        <v>60170.193146304373</v>
      </c>
      <c r="R66">
        <f t="shared" si="28"/>
        <v>1</v>
      </c>
    </row>
    <row r="67" spans="1:18" x14ac:dyDescent="0.3">
      <c r="A67">
        <v>18</v>
      </c>
      <c r="B67">
        <f t="shared" si="12"/>
        <v>-96.660922291243679</v>
      </c>
      <c r="C67">
        <f t="shared" si="13"/>
        <v>-230.37239021697519</v>
      </c>
      <c r="D67">
        <f t="shared" si="14"/>
        <v>-138.23918486249008</v>
      </c>
      <c r="E67">
        <f t="shared" si="15"/>
        <v>-58.531384785125482</v>
      </c>
      <c r="F67">
        <f t="shared" si="16"/>
        <v>69.171670790582738</v>
      </c>
      <c r="G67">
        <f t="shared" si="17"/>
        <v>-3.5568680448167811</v>
      </c>
      <c r="H67">
        <f t="shared" si="18"/>
        <v>18.228181142729838</v>
      </c>
      <c r="I67">
        <f t="shared" si="19"/>
        <v>-7.8486909102080631</v>
      </c>
      <c r="J67">
        <f t="shared" si="20"/>
        <v>0.20055238675183773</v>
      </c>
      <c r="K67">
        <f t="shared" si="21"/>
        <v>-139.32124885968943</v>
      </c>
      <c r="L67">
        <f t="shared" si="22"/>
        <v>-31.083543113139825</v>
      </c>
      <c r="M67">
        <f t="shared" si="23"/>
        <v>-210.83476299341177</v>
      </c>
      <c r="N67">
        <f t="shared" si="24"/>
        <v>81524.84430392184</v>
      </c>
      <c r="O67">
        <f t="shared" si="25"/>
        <v>8223.294355113414</v>
      </c>
      <c r="P67">
        <f t="shared" si="26"/>
        <v>393.90875803598618</v>
      </c>
      <c r="Q67">
        <f t="shared" si="27"/>
        <v>64827.894322778055</v>
      </c>
      <c r="R67">
        <f t="shared" si="28"/>
        <v>2</v>
      </c>
    </row>
    <row r="68" spans="1:18" x14ac:dyDescent="0.3">
      <c r="A68">
        <v>19</v>
      </c>
      <c r="B68">
        <f t="shared" si="12"/>
        <v>22.26830923239703</v>
      </c>
      <c r="C68">
        <f t="shared" si="13"/>
        <v>-215.58509145951297</v>
      </c>
      <c r="D68">
        <f t="shared" si="14"/>
        <v>45.78688924181165</v>
      </c>
      <c r="E68">
        <f t="shared" si="15"/>
        <v>60.397846738515227</v>
      </c>
      <c r="F68">
        <f t="shared" si="16"/>
        <v>83.958969548044962</v>
      </c>
      <c r="G68">
        <f t="shared" si="17"/>
        <v>180.46920605948495</v>
      </c>
      <c r="H68">
        <f t="shared" si="18"/>
        <v>137.15741266637053</v>
      </c>
      <c r="I68">
        <f t="shared" si="19"/>
        <v>6.9386078472541612</v>
      </c>
      <c r="J68">
        <f t="shared" si="20"/>
        <v>184.22662649105357</v>
      </c>
      <c r="K68">
        <f t="shared" si="21"/>
        <v>-20.392017336048724</v>
      </c>
      <c r="L68">
        <f t="shared" si="22"/>
        <v>-16.296244355677601</v>
      </c>
      <c r="M68">
        <f t="shared" si="23"/>
        <v>-26.808688889110044</v>
      </c>
      <c r="N68">
        <f t="shared" si="24"/>
        <v>49069.248482118157</v>
      </c>
      <c r="O68">
        <f t="shared" si="25"/>
        <v>43266.142793959552</v>
      </c>
      <c r="P68">
        <f t="shared" si="26"/>
        <v>52799.750036465193</v>
      </c>
      <c r="Q68">
        <f t="shared" si="27"/>
        <v>1400.1077510867581</v>
      </c>
      <c r="R68">
        <f t="shared" si="28"/>
        <v>3</v>
      </c>
    </row>
    <row r="69" spans="1:18" x14ac:dyDescent="0.3">
      <c r="A69">
        <v>20</v>
      </c>
      <c r="B69">
        <f t="shared" si="12"/>
        <v>11.836657344017311</v>
      </c>
      <c r="C69">
        <f t="shared" si="13"/>
        <v>22.851118984663174</v>
      </c>
      <c r="D69">
        <f t="shared" si="14"/>
        <v>-28.699005493621655</v>
      </c>
      <c r="E69">
        <f t="shared" si="15"/>
        <v>49.966194850135508</v>
      </c>
      <c r="F69">
        <f t="shared" si="16"/>
        <v>322.39517999222107</v>
      </c>
      <c r="G69">
        <f t="shared" si="17"/>
        <v>105.98331132405164</v>
      </c>
      <c r="H69">
        <f t="shared" si="18"/>
        <v>126.72576077799083</v>
      </c>
      <c r="I69">
        <f t="shared" si="19"/>
        <v>245.3748182914303</v>
      </c>
      <c r="J69">
        <f t="shared" si="20"/>
        <v>109.74073175562026</v>
      </c>
      <c r="K69">
        <f t="shared" si="21"/>
        <v>-30.823669224428443</v>
      </c>
      <c r="L69">
        <f t="shared" si="22"/>
        <v>222.13996608849854</v>
      </c>
      <c r="M69">
        <f t="shared" si="23"/>
        <v>-101.29458362454335</v>
      </c>
      <c r="N69">
        <f t="shared" si="24"/>
        <v>1485.9130122538386</v>
      </c>
      <c r="O69">
        <f t="shared" si="25"/>
        <v>117667.73498922918</v>
      </c>
      <c r="P69">
        <f t="shared" si="26"/>
        <v>88311.248102572004</v>
      </c>
      <c r="Q69">
        <f t="shared" si="27"/>
        <v>60556.855789925867</v>
      </c>
      <c r="R69">
        <f t="shared" si="28"/>
        <v>0</v>
      </c>
    </row>
    <row r="70" spans="1:18" x14ac:dyDescent="0.3">
      <c r="A70">
        <v>21</v>
      </c>
      <c r="B70">
        <f t="shared" si="12"/>
        <v>-55.642052955119823</v>
      </c>
      <c r="C70">
        <f t="shared" si="13"/>
        <v>-305.8287700491108</v>
      </c>
      <c r="D70">
        <f t="shared" si="14"/>
        <v>-145.20840587198742</v>
      </c>
      <c r="E70">
        <f t="shared" si="15"/>
        <v>-17.512515449001626</v>
      </c>
      <c r="F70">
        <f t="shared" si="16"/>
        <v>-6.2847090415528726</v>
      </c>
      <c r="G70">
        <f t="shared" si="17"/>
        <v>-10.526089054314127</v>
      </c>
      <c r="H70">
        <f t="shared" si="18"/>
        <v>59.247050478853694</v>
      </c>
      <c r="I70">
        <f t="shared" si="19"/>
        <v>-83.305070742343673</v>
      </c>
      <c r="J70">
        <f t="shared" si="20"/>
        <v>-6.7686686227455084</v>
      </c>
      <c r="K70">
        <f t="shared" si="21"/>
        <v>-98.302379523565577</v>
      </c>
      <c r="L70">
        <f t="shared" si="22"/>
        <v>-106.53992294527544</v>
      </c>
      <c r="M70">
        <f t="shared" si="23"/>
        <v>-217.80398400290912</v>
      </c>
      <c r="N70">
        <f t="shared" si="24"/>
        <v>117712.75578269608</v>
      </c>
      <c r="O70">
        <f t="shared" si="25"/>
        <v>456.98431586784869</v>
      </c>
      <c r="P70">
        <f t="shared" si="26"/>
        <v>10495.762676755261</v>
      </c>
      <c r="Q70">
        <f t="shared" si="27"/>
        <v>68452.68844871984</v>
      </c>
      <c r="R70">
        <f t="shared" si="28"/>
        <v>1</v>
      </c>
    </row>
    <row r="71" spans="1:18" x14ac:dyDescent="0.3">
      <c r="A71">
        <v>22</v>
      </c>
      <c r="B71">
        <f t="shared" si="12"/>
        <v>-132.51192006861032</v>
      </c>
      <c r="C71">
        <f t="shared" si="13"/>
        <v>-230.491658571214</v>
      </c>
      <c r="D71">
        <f t="shared" si="14"/>
        <v>-108.52029101913925</v>
      </c>
      <c r="E71">
        <f t="shared" si="15"/>
        <v>-94.382382562492126</v>
      </c>
      <c r="F71">
        <f t="shared" si="16"/>
        <v>69.052402436343925</v>
      </c>
      <c r="G71">
        <f t="shared" si="17"/>
        <v>26.162025798534046</v>
      </c>
      <c r="H71">
        <f t="shared" si="18"/>
        <v>-17.622816634636813</v>
      </c>
      <c r="I71">
        <f t="shared" si="19"/>
        <v>-7.9679592644468755</v>
      </c>
      <c r="J71">
        <f t="shared" si="20"/>
        <v>29.919446230102665</v>
      </c>
      <c r="K71">
        <f t="shared" si="21"/>
        <v>-175.17224663705608</v>
      </c>
      <c r="L71">
        <f t="shared" si="22"/>
        <v>-31.202811467378638</v>
      </c>
      <c r="M71">
        <f t="shared" si="23"/>
        <v>-181.11586915006095</v>
      </c>
      <c r="N71">
        <f t="shared" si="24"/>
        <v>82462.46719405755</v>
      </c>
      <c r="O71">
        <f t="shared" si="25"/>
        <v>14360.720014286575</v>
      </c>
      <c r="P71">
        <f t="shared" si="26"/>
        <v>1269.2253036939212</v>
      </c>
      <c r="Q71">
        <f t="shared" si="27"/>
        <v>64461.889493324372</v>
      </c>
      <c r="R71">
        <f t="shared" si="28"/>
        <v>2</v>
      </c>
    </row>
    <row r="72" spans="1:18" x14ac:dyDescent="0.3">
      <c r="A72">
        <v>23</v>
      </c>
      <c r="B72">
        <f t="shared" si="12"/>
        <v>71.885807844002159</v>
      </c>
      <c r="C72">
        <f t="shared" si="13"/>
        <v>-209.55006149453851</v>
      </c>
      <c r="D72">
        <f t="shared" si="14"/>
        <v>48.578250872711124</v>
      </c>
      <c r="E72">
        <f t="shared" si="15"/>
        <v>110.01534535012036</v>
      </c>
      <c r="F72">
        <f t="shared" si="16"/>
        <v>89.993999513019418</v>
      </c>
      <c r="G72">
        <f t="shared" si="17"/>
        <v>183.26056769038442</v>
      </c>
      <c r="H72">
        <f t="shared" si="18"/>
        <v>186.77491127797566</v>
      </c>
      <c r="I72">
        <f t="shared" si="19"/>
        <v>12.973637812228617</v>
      </c>
      <c r="J72">
        <f t="shared" si="20"/>
        <v>187.01798812195304</v>
      </c>
      <c r="K72">
        <f t="shared" si="21"/>
        <v>29.225481275556405</v>
      </c>
      <c r="L72">
        <f t="shared" si="22"/>
        <v>-10.261214390703145</v>
      </c>
      <c r="M72">
        <f t="shared" si="23"/>
        <v>-24.017327258210571</v>
      </c>
      <c r="N72">
        <f t="shared" si="24"/>
        <v>51438.644099601734</v>
      </c>
      <c r="O72">
        <f t="shared" si="25"/>
        <v>53786.731831057565</v>
      </c>
      <c r="P72">
        <f t="shared" si="26"/>
        <v>70028.910642161529</v>
      </c>
      <c r="Q72">
        <f t="shared" si="27"/>
        <v>1536.2532851878559</v>
      </c>
      <c r="R72">
        <f t="shared" si="28"/>
        <v>3</v>
      </c>
    </row>
    <row r="73" spans="1:18" x14ac:dyDescent="0.3">
      <c r="A73">
        <v>24</v>
      </c>
      <c r="B73">
        <f t="shared" si="12"/>
        <v>-7.2767300954679399</v>
      </c>
      <c r="C73">
        <f t="shared" si="13"/>
        <v>-27.732970825296718</v>
      </c>
      <c r="D73">
        <f t="shared" si="14"/>
        <v>-11.780614924291797</v>
      </c>
      <c r="E73">
        <f t="shared" si="15"/>
        <v>30.852807410650257</v>
      </c>
      <c r="F73">
        <f t="shared" si="16"/>
        <v>271.81109018226118</v>
      </c>
      <c r="G73">
        <f t="shared" si="17"/>
        <v>122.9017018933815</v>
      </c>
      <c r="H73">
        <f t="shared" si="18"/>
        <v>107.61237333850558</v>
      </c>
      <c r="I73">
        <f t="shared" si="19"/>
        <v>194.79072848147041</v>
      </c>
      <c r="J73">
        <f t="shared" si="20"/>
        <v>126.65912232495012</v>
      </c>
      <c r="K73">
        <f t="shared" si="21"/>
        <v>-49.937056663913694</v>
      </c>
      <c r="L73">
        <f t="shared" si="22"/>
        <v>171.55587627853865</v>
      </c>
      <c r="M73">
        <f t="shared" si="23"/>
        <v>-84.376193055213491</v>
      </c>
      <c r="N73">
        <f t="shared" si="24"/>
        <v>960.85135967349436</v>
      </c>
      <c r="O73">
        <f t="shared" si="25"/>
        <v>89937.992799477623</v>
      </c>
      <c r="P73">
        <f t="shared" si="26"/>
        <v>65566.384066014507</v>
      </c>
      <c r="Q73">
        <f t="shared" si="27"/>
        <v>39044.470268442848</v>
      </c>
      <c r="R73">
        <f t="shared" si="28"/>
        <v>0</v>
      </c>
    </row>
    <row r="74" spans="1:18" x14ac:dyDescent="0.3">
      <c r="A74">
        <v>25</v>
      </c>
      <c r="B74">
        <f t="shared" si="12"/>
        <v>-54.083634833562058</v>
      </c>
      <c r="C74">
        <f t="shared" si="13"/>
        <v>-281.86757676987816</v>
      </c>
      <c r="D74">
        <f t="shared" si="14"/>
        <v>-120.01297993524338</v>
      </c>
      <c r="E74">
        <f t="shared" si="15"/>
        <v>-15.954097327443861</v>
      </c>
      <c r="F74">
        <f t="shared" si="16"/>
        <v>17.676484237679745</v>
      </c>
      <c r="G74">
        <f t="shared" si="17"/>
        <v>14.669336882429917</v>
      </c>
      <c r="H74">
        <f t="shared" si="18"/>
        <v>60.805468600411459</v>
      </c>
      <c r="I74">
        <f t="shared" si="19"/>
        <v>-59.343877463111056</v>
      </c>
      <c r="J74">
        <f t="shared" si="20"/>
        <v>18.426757313998536</v>
      </c>
      <c r="K74">
        <f t="shared" si="21"/>
        <v>-96.743961402007812</v>
      </c>
      <c r="L74">
        <f t="shared" si="22"/>
        <v>-82.578729666042818</v>
      </c>
      <c r="M74">
        <f t="shared" si="23"/>
        <v>-192.60855806616507</v>
      </c>
      <c r="N74">
        <f t="shared" si="24"/>
        <v>96777.485743870377</v>
      </c>
      <c r="O74">
        <f t="shared" si="25"/>
        <v>782.1807611087105</v>
      </c>
      <c r="P74">
        <f t="shared" si="26"/>
        <v>7558.5461891813629</v>
      </c>
      <c r="Q74">
        <f t="shared" si="27"/>
        <v>53276.697301337845</v>
      </c>
      <c r="R74">
        <f t="shared" si="28"/>
        <v>1</v>
      </c>
    </row>
    <row r="75" spans="1:18" x14ac:dyDescent="0.3">
      <c r="A75">
        <v>26</v>
      </c>
      <c r="B75">
        <f t="shared" si="12"/>
        <v>-103.17841888539981</v>
      </c>
      <c r="C75">
        <f t="shared" si="13"/>
        <v>-206.19154403626519</v>
      </c>
      <c r="D75">
        <f t="shared" si="14"/>
        <v>-109.14740463954101</v>
      </c>
      <c r="E75">
        <f t="shared" si="15"/>
        <v>-65.04888137928161</v>
      </c>
      <c r="F75">
        <f t="shared" si="16"/>
        <v>93.352516971292744</v>
      </c>
      <c r="G75">
        <f t="shared" si="17"/>
        <v>25.534912178132288</v>
      </c>
      <c r="H75">
        <f t="shared" si="18"/>
        <v>11.71068454857371</v>
      </c>
      <c r="I75">
        <f t="shared" si="19"/>
        <v>16.332155270501943</v>
      </c>
      <c r="J75">
        <f t="shared" si="20"/>
        <v>29.292332609700907</v>
      </c>
      <c r="K75">
        <f t="shared" si="21"/>
        <v>-145.83874545384555</v>
      </c>
      <c r="L75">
        <f t="shared" si="22"/>
        <v>-6.9026969324298193</v>
      </c>
      <c r="M75">
        <f t="shared" si="23"/>
        <v>-181.7429827704627</v>
      </c>
      <c r="N75">
        <f t="shared" si="24"/>
        <v>65073.89489529781</v>
      </c>
      <c r="O75">
        <f t="shared" si="25"/>
        <v>13598.081133516278</v>
      </c>
      <c r="P75">
        <f t="shared" si="26"/>
        <v>1261.9201780933345</v>
      </c>
      <c r="Q75">
        <f t="shared" si="27"/>
        <v>54347.098686797239</v>
      </c>
      <c r="R75">
        <f t="shared" si="28"/>
        <v>2</v>
      </c>
    </row>
    <row r="76" spans="1:18" x14ac:dyDescent="0.3">
      <c r="A76">
        <v>27</v>
      </c>
      <c r="B76">
        <f t="shared" si="12"/>
        <v>27.105504345675769</v>
      </c>
      <c r="C76">
        <f t="shared" si="13"/>
        <v>-169.62089660787962</v>
      </c>
      <c r="D76">
        <f t="shared" si="14"/>
        <v>50.128147758301793</v>
      </c>
      <c r="E76">
        <f t="shared" si="15"/>
        <v>65.235041851793966</v>
      </c>
      <c r="F76">
        <f t="shared" si="16"/>
        <v>129.92316439967831</v>
      </c>
      <c r="G76">
        <f t="shared" si="17"/>
        <v>184.81046457597509</v>
      </c>
      <c r="H76">
        <f t="shared" si="18"/>
        <v>141.9946077796493</v>
      </c>
      <c r="I76">
        <f t="shared" si="19"/>
        <v>52.902802698887513</v>
      </c>
      <c r="J76">
        <f t="shared" si="20"/>
        <v>188.56788500754371</v>
      </c>
      <c r="K76">
        <f t="shared" si="21"/>
        <v>-15.554822222769985</v>
      </c>
      <c r="L76">
        <f t="shared" si="22"/>
        <v>29.667950495955751</v>
      </c>
      <c r="M76">
        <f t="shared" si="23"/>
        <v>-22.467430372619901</v>
      </c>
      <c r="N76">
        <f t="shared" si="24"/>
        <v>32018.788129572571</v>
      </c>
      <c r="O76">
        <f t="shared" si="25"/>
        <v>55290.547149818893</v>
      </c>
      <c r="P76">
        <f t="shared" si="26"/>
        <v>58519.02242811209</v>
      </c>
      <c r="Q76">
        <f t="shared" si="27"/>
        <v>1626.9252085609833</v>
      </c>
      <c r="R76">
        <f t="shared" si="28"/>
        <v>3</v>
      </c>
    </row>
    <row r="77" spans="1:18" x14ac:dyDescent="0.3">
      <c r="A77">
        <v>28</v>
      </c>
      <c r="B77">
        <f t="shared" si="12"/>
        <v>-14.523914733501783</v>
      </c>
      <c r="C77">
        <f t="shared" si="13"/>
        <v>20.567543737798132</v>
      </c>
      <c r="D77">
        <f t="shared" si="14"/>
        <v>-22.392163958967956</v>
      </c>
      <c r="E77">
        <f t="shared" si="15"/>
        <v>23.605622772616414</v>
      </c>
      <c r="F77">
        <f t="shared" si="16"/>
        <v>320.11160474535609</v>
      </c>
      <c r="G77">
        <f t="shared" si="17"/>
        <v>112.29015285870534</v>
      </c>
      <c r="H77">
        <f t="shared" si="18"/>
        <v>100.36518870047173</v>
      </c>
      <c r="I77">
        <f t="shared" si="19"/>
        <v>243.09124304456526</v>
      </c>
      <c r="J77">
        <f t="shared" si="20"/>
        <v>116.04757329027396</v>
      </c>
      <c r="K77">
        <f t="shared" si="21"/>
        <v>-57.184241301947537</v>
      </c>
      <c r="L77">
        <f t="shared" si="22"/>
        <v>219.8563908416335</v>
      </c>
      <c r="M77">
        <f t="shared" si="23"/>
        <v>-94.98774208988965</v>
      </c>
      <c r="N77">
        <f t="shared" si="24"/>
        <v>1135.3769613575728</v>
      </c>
      <c r="O77">
        <f t="shared" si="25"/>
        <v>115637.74334816157</v>
      </c>
      <c r="P77">
        <f t="shared" si="26"/>
        <v>82633.562814394696</v>
      </c>
      <c r="Q77">
        <f t="shared" si="27"/>
        <v>60629.541194523867</v>
      </c>
      <c r="R77">
        <f t="shared" si="28"/>
        <v>0</v>
      </c>
    </row>
    <row r="78" spans="1:18" x14ac:dyDescent="0.3">
      <c r="A78">
        <v>29</v>
      </c>
      <c r="B78">
        <f t="shared" si="12"/>
        <v>-41.488538455970058</v>
      </c>
      <c r="C78">
        <f t="shared" si="13"/>
        <v>-296.69879553332464</v>
      </c>
      <c r="D78">
        <f t="shared" si="14"/>
        <v>-138.15503193684032</v>
      </c>
      <c r="E78">
        <f t="shared" si="15"/>
        <v>-3.3590009498518612</v>
      </c>
      <c r="F78">
        <f t="shared" si="16"/>
        <v>2.8452654742332584</v>
      </c>
      <c r="G78">
        <f t="shared" si="17"/>
        <v>-3.4727151191670202</v>
      </c>
      <c r="H78">
        <f t="shared" si="18"/>
        <v>73.400564978003459</v>
      </c>
      <c r="I78">
        <f t="shared" si="19"/>
        <v>-74.175096226557542</v>
      </c>
      <c r="J78">
        <f t="shared" si="20"/>
        <v>0.28470531240159858</v>
      </c>
      <c r="K78">
        <f t="shared" si="21"/>
        <v>-84.148865024415812</v>
      </c>
      <c r="L78">
        <f t="shared" si="22"/>
        <v>-97.409948429489305</v>
      </c>
      <c r="M78">
        <f t="shared" si="23"/>
        <v>-210.75061006776201</v>
      </c>
      <c r="N78">
        <f t="shared" si="24"/>
        <v>108838.28694360745</v>
      </c>
      <c r="O78">
        <f t="shared" si="25"/>
        <v>31.438173298860725</v>
      </c>
      <c r="P78">
        <f t="shared" si="26"/>
        <v>10889.668896424089</v>
      </c>
      <c r="Q78">
        <f t="shared" si="27"/>
        <v>60985.549181866983</v>
      </c>
      <c r="R78">
        <f t="shared" si="28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0"/>
  <sheetViews>
    <sheetView topLeftCell="A234" zoomScaleNormal="100" workbookViewId="0">
      <selection activeCell="A258" sqref="A258:S260"/>
    </sheetView>
  </sheetViews>
  <sheetFormatPr defaultRowHeight="15.6" x14ac:dyDescent="0.3"/>
  <sheetData>
    <row r="1" spans="1:10" x14ac:dyDescent="0.3">
      <c r="C1" t="s">
        <v>0</v>
      </c>
      <c r="D1" t="s">
        <v>1</v>
      </c>
      <c r="F1" t="s">
        <v>25</v>
      </c>
      <c r="G1" t="s">
        <v>26</v>
      </c>
    </row>
    <row r="2" spans="1:10" x14ac:dyDescent="0.3">
      <c r="A2" t="s">
        <v>22</v>
      </c>
      <c r="C2">
        <v>100</v>
      </c>
      <c r="D2">
        <v>100</v>
      </c>
      <c r="F2">
        <v>30</v>
      </c>
      <c r="G2">
        <v>30</v>
      </c>
    </row>
    <row r="3" spans="1:10" x14ac:dyDescent="0.3">
      <c r="A3" t="s">
        <v>23</v>
      </c>
      <c r="C3">
        <v>0</v>
      </c>
      <c r="D3">
        <v>100</v>
      </c>
      <c r="F3">
        <v>30</v>
      </c>
      <c r="G3">
        <v>30</v>
      </c>
    </row>
    <row r="4" spans="1:10" x14ac:dyDescent="0.3">
      <c r="A4" t="s">
        <v>24</v>
      </c>
      <c r="C4">
        <v>100</v>
      </c>
      <c r="D4">
        <v>0</v>
      </c>
      <c r="F4">
        <v>30</v>
      </c>
      <c r="G4">
        <v>30</v>
      </c>
    </row>
    <row r="6" spans="1:10" x14ac:dyDescent="0.3">
      <c r="A6" t="s">
        <v>3</v>
      </c>
    </row>
    <row r="7" spans="1:10" x14ac:dyDescent="0.3">
      <c r="A7">
        <v>50</v>
      </c>
      <c r="B7">
        <v>2</v>
      </c>
      <c r="G7" t="s">
        <v>21</v>
      </c>
      <c r="H7" t="s">
        <v>2</v>
      </c>
    </row>
    <row r="8" spans="1:10" x14ac:dyDescent="0.3">
      <c r="A8">
        <f>INDEX(C$2:C$4,G8+1)+INDEX(F$2:F$4,G8+1)*I8</f>
        <v>-21.393341695808175</v>
      </c>
      <c r="B8">
        <f>INDEX(D$2:D$4,G8+1)+INDEX(G$2:G$4,G8+1)*J8</f>
        <v>126.12905675436197</v>
      </c>
      <c r="G8">
        <f>FLOOR(3*ABS(H8), 1)</f>
        <v>1</v>
      </c>
      <c r="H8">
        <v>0.3923663392772303</v>
      </c>
      <c r="I8">
        <v>-0.71311138986027256</v>
      </c>
      <c r="J8">
        <v>0.87096855847873234</v>
      </c>
    </row>
    <row r="9" spans="1:10" x14ac:dyDescent="0.3">
      <c r="A9">
        <f t="shared" ref="A9:A57" si="0">INDEX(C$2:C$4,G9+1)+INDEX(F$2:F$4,G9+1)*I9</f>
        <v>119.8366252785778</v>
      </c>
      <c r="B9">
        <f t="shared" ref="B9:B57" si="1">INDEX(D$2:D$4,G9+1)+INDEX(G$2:G$4,G9+1)*J9</f>
        <v>28.539184643627909</v>
      </c>
      <c r="G9">
        <f t="shared" ref="G9:G57" si="2">FLOOR(3*ABS(H9), 1)</f>
        <v>2</v>
      </c>
      <c r="H9">
        <v>0.78167953704467052</v>
      </c>
      <c r="I9">
        <v>0.66122084261926006</v>
      </c>
      <c r="J9">
        <v>0.95130615478759695</v>
      </c>
    </row>
    <row r="10" spans="1:10" x14ac:dyDescent="0.3">
      <c r="A10">
        <f t="shared" si="0"/>
        <v>99.401040749882014</v>
      </c>
      <c r="B10">
        <f t="shared" si="1"/>
        <v>26.903242216232957</v>
      </c>
      <c r="G10">
        <f t="shared" si="2"/>
        <v>2</v>
      </c>
      <c r="H10">
        <v>-0.66981385113777936</v>
      </c>
      <c r="I10">
        <v>-1.9965308337265952E-2</v>
      </c>
      <c r="J10">
        <v>0.89677474054109863</v>
      </c>
    </row>
    <row r="11" spans="1:10" x14ac:dyDescent="0.3">
      <c r="A11">
        <f t="shared" si="0"/>
        <v>-2.1882369123494305</v>
      </c>
      <c r="B11">
        <f t="shared" si="1"/>
        <v>106.5330648516063</v>
      </c>
      <c r="G11">
        <f t="shared" si="2"/>
        <v>1</v>
      </c>
      <c r="H11">
        <v>0.37284816052824432</v>
      </c>
      <c r="I11">
        <v>-7.2941230411647684E-2</v>
      </c>
      <c r="J11">
        <v>0.21776882838687683</v>
      </c>
    </row>
    <row r="12" spans="1:10" x14ac:dyDescent="0.3">
      <c r="A12">
        <f t="shared" si="0"/>
        <v>113.19035942361434</v>
      </c>
      <c r="B12">
        <f t="shared" si="1"/>
        <v>-5.5778784471006464</v>
      </c>
      <c r="G12">
        <f t="shared" si="2"/>
        <v>2</v>
      </c>
      <c r="H12">
        <v>0.6714098116695002</v>
      </c>
      <c r="I12">
        <v>0.43967864745381124</v>
      </c>
      <c r="J12">
        <v>-0.18592928157002153</v>
      </c>
    </row>
    <row r="13" spans="1:10" x14ac:dyDescent="0.3">
      <c r="A13">
        <f t="shared" si="0"/>
        <v>77.612991880735976</v>
      </c>
      <c r="B13">
        <f t="shared" si="1"/>
        <v>84.911949194576778</v>
      </c>
      <c r="G13">
        <f t="shared" si="2"/>
        <v>0</v>
      </c>
      <c r="H13">
        <v>-4.3355154845388988E-2</v>
      </c>
      <c r="I13">
        <v>-0.74623360397546756</v>
      </c>
      <c r="J13">
        <v>-0.50293502684744085</v>
      </c>
    </row>
    <row r="14" spans="1:10" x14ac:dyDescent="0.3">
      <c r="A14">
        <f t="shared" si="0"/>
        <v>79.247680521451997</v>
      </c>
      <c r="B14">
        <f t="shared" si="1"/>
        <v>5.1833217357917309</v>
      </c>
      <c r="G14">
        <f t="shared" si="2"/>
        <v>2</v>
      </c>
      <c r="H14">
        <v>0.9899830970418082</v>
      </c>
      <c r="I14">
        <v>-0.69174398261826653</v>
      </c>
      <c r="J14">
        <v>0.17277739119305768</v>
      </c>
    </row>
    <row r="15" spans="1:10" x14ac:dyDescent="0.3">
      <c r="A15">
        <f t="shared" si="0"/>
        <v>-28.414245792723669</v>
      </c>
      <c r="B15">
        <f t="shared" si="1"/>
        <v>78.22389407315616</v>
      </c>
      <c r="G15">
        <f t="shared" si="2"/>
        <v>1</v>
      </c>
      <c r="H15">
        <v>0.3712101483965109</v>
      </c>
      <c r="I15">
        <v>-0.9471415264241223</v>
      </c>
      <c r="J15">
        <v>-0.72587019756146121</v>
      </c>
    </row>
    <row r="16" spans="1:10" x14ac:dyDescent="0.3">
      <c r="A16">
        <f t="shared" si="0"/>
        <v>98.347183703820406</v>
      </c>
      <c r="B16">
        <f t="shared" si="1"/>
        <v>91.170067607587768</v>
      </c>
      <c r="G16">
        <f t="shared" si="2"/>
        <v>0</v>
      </c>
      <c r="H16">
        <v>2.8263662775608767E-2</v>
      </c>
      <c r="I16">
        <v>-5.5093876539319853E-2</v>
      </c>
      <c r="J16">
        <v>-0.2943310797470744</v>
      </c>
    </row>
    <row r="17" spans="1:10" x14ac:dyDescent="0.3">
      <c r="A17">
        <f t="shared" si="0"/>
        <v>14.732196099294519</v>
      </c>
      <c r="B17">
        <f t="shared" si="1"/>
        <v>98.641789197802225</v>
      </c>
      <c r="G17">
        <f t="shared" si="2"/>
        <v>1</v>
      </c>
      <c r="H17">
        <v>0.38674851746850591</v>
      </c>
      <c r="I17">
        <v>0.4910732033098173</v>
      </c>
      <c r="J17">
        <v>-4.5273693406592486E-2</v>
      </c>
    </row>
    <row r="18" spans="1:10" x14ac:dyDescent="0.3">
      <c r="A18">
        <f t="shared" si="0"/>
        <v>-9.4839335327632863</v>
      </c>
      <c r="B18">
        <f t="shared" si="1"/>
        <v>88.416867963521696</v>
      </c>
      <c r="G18">
        <f t="shared" si="2"/>
        <v>1</v>
      </c>
      <c r="H18">
        <v>0.57982676733784277</v>
      </c>
      <c r="I18">
        <v>-0.31613111775877623</v>
      </c>
      <c r="J18">
        <v>-0.38610440121594336</v>
      </c>
    </row>
    <row r="19" spans="1:10" x14ac:dyDescent="0.3">
      <c r="A19">
        <f t="shared" si="0"/>
        <v>105.1324394926919</v>
      </c>
      <c r="B19">
        <f t="shared" si="1"/>
        <v>-9.8015779912243879</v>
      </c>
      <c r="G19">
        <f t="shared" si="2"/>
        <v>2</v>
      </c>
      <c r="H19">
        <v>-0.93070676733564728</v>
      </c>
      <c r="I19">
        <v>0.17108131642306335</v>
      </c>
      <c r="J19">
        <v>-0.32671926637414628</v>
      </c>
    </row>
    <row r="20" spans="1:10" x14ac:dyDescent="0.3">
      <c r="A20">
        <f t="shared" si="0"/>
        <v>-22.133385141953678</v>
      </c>
      <c r="B20">
        <f t="shared" si="1"/>
        <v>93.493648878867404</v>
      </c>
      <c r="G20">
        <f t="shared" si="2"/>
        <v>1</v>
      </c>
      <c r="H20">
        <v>0.36277592737099496</v>
      </c>
      <c r="I20">
        <v>-0.73777950473178922</v>
      </c>
      <c r="J20">
        <v>-0.21687837070441995</v>
      </c>
    </row>
    <row r="21" spans="1:10" x14ac:dyDescent="0.3">
      <c r="A21">
        <f t="shared" si="0"/>
        <v>129.78677752957171</v>
      </c>
      <c r="B21">
        <f t="shared" si="1"/>
        <v>-5.7527069365659322E-3</v>
      </c>
      <c r="G21">
        <f t="shared" si="2"/>
        <v>2</v>
      </c>
      <c r="H21">
        <v>-0.93860545438985943</v>
      </c>
      <c r="I21">
        <v>0.99289258431905725</v>
      </c>
      <c r="J21">
        <v>-1.9175689788553107E-4</v>
      </c>
    </row>
    <row r="22" spans="1:10" x14ac:dyDescent="0.3">
      <c r="A22">
        <f t="shared" si="0"/>
        <v>83.464494064217831</v>
      </c>
      <c r="B22">
        <f t="shared" si="1"/>
        <v>-25.981995312064797</v>
      </c>
      <c r="G22">
        <f t="shared" si="2"/>
        <v>2</v>
      </c>
      <c r="H22">
        <v>0.71947343910276396</v>
      </c>
      <c r="I22">
        <v>-0.55118353119273866</v>
      </c>
      <c r="J22">
        <v>-0.86606651040215987</v>
      </c>
    </row>
    <row r="23" spans="1:10" x14ac:dyDescent="0.3">
      <c r="A23">
        <f t="shared" si="0"/>
        <v>17.924481055112096</v>
      </c>
      <c r="B23">
        <f t="shared" si="1"/>
        <v>96.483000188045395</v>
      </c>
      <c r="G23">
        <f t="shared" si="2"/>
        <v>1</v>
      </c>
      <c r="H23">
        <v>0.55500528009009331</v>
      </c>
      <c r="I23">
        <v>0.59748270183706986</v>
      </c>
      <c r="J23">
        <v>-0.11723332706515355</v>
      </c>
    </row>
    <row r="24" spans="1:10" x14ac:dyDescent="0.3">
      <c r="A24">
        <f t="shared" si="0"/>
        <v>-7.2628652743849358</v>
      </c>
      <c r="B24">
        <f t="shared" si="1"/>
        <v>71.727509226620896</v>
      </c>
      <c r="G24">
        <f t="shared" si="2"/>
        <v>1</v>
      </c>
      <c r="H24">
        <v>-0.6114423544449874</v>
      </c>
      <c r="I24">
        <v>-0.24209550914616451</v>
      </c>
      <c r="J24">
        <v>-0.94241635911263666</v>
      </c>
    </row>
    <row r="25" spans="1:10" x14ac:dyDescent="0.3">
      <c r="A25">
        <f t="shared" si="0"/>
        <v>129.0471752587635</v>
      </c>
      <c r="B25">
        <f t="shared" si="1"/>
        <v>99.500056676755833</v>
      </c>
      <c r="G25">
        <f t="shared" si="2"/>
        <v>0</v>
      </c>
      <c r="H25">
        <v>-0.1421184065663279</v>
      </c>
      <c r="I25">
        <v>0.96823917529211712</v>
      </c>
      <c r="J25">
        <v>-1.6664777441472101E-2</v>
      </c>
    </row>
    <row r="26" spans="1:10" x14ac:dyDescent="0.3">
      <c r="A26">
        <f t="shared" si="0"/>
        <v>23.824669019218319</v>
      </c>
      <c r="B26">
        <f t="shared" si="1"/>
        <v>123.25069184879656</v>
      </c>
      <c r="G26">
        <f t="shared" si="2"/>
        <v>1</v>
      </c>
      <c r="H26">
        <v>-0.5924102810442462</v>
      </c>
      <c r="I26">
        <v>0.79415563397394395</v>
      </c>
      <c r="J26">
        <v>0.7750230616265521</v>
      </c>
    </row>
    <row r="27" spans="1:10" x14ac:dyDescent="0.3">
      <c r="A27">
        <f t="shared" si="0"/>
        <v>18.387514855917885</v>
      </c>
      <c r="B27">
        <f t="shared" si="1"/>
        <v>112.81980639327574</v>
      </c>
      <c r="G27">
        <f t="shared" si="2"/>
        <v>1</v>
      </c>
      <c r="H27">
        <v>-0.44550484161599657</v>
      </c>
      <c r="I27">
        <v>0.61291716186392953</v>
      </c>
      <c r="J27">
        <v>0.42732687977585782</v>
      </c>
    </row>
    <row r="28" spans="1:10" x14ac:dyDescent="0.3">
      <c r="A28">
        <f t="shared" si="0"/>
        <v>113.59922013024612</v>
      </c>
      <c r="B28">
        <f t="shared" si="1"/>
        <v>-4.4112139577404053</v>
      </c>
      <c r="G28">
        <f t="shared" si="2"/>
        <v>2</v>
      </c>
      <c r="H28">
        <v>0.89676829000539415</v>
      </c>
      <c r="I28">
        <v>0.45330733767487064</v>
      </c>
      <c r="J28">
        <v>-0.14704046525801351</v>
      </c>
    </row>
    <row r="29" spans="1:10" x14ac:dyDescent="0.3">
      <c r="A29">
        <f t="shared" si="0"/>
        <v>114.32922589685228</v>
      </c>
      <c r="B29">
        <f t="shared" si="1"/>
        <v>109.48414743558449</v>
      </c>
      <c r="G29">
        <f t="shared" si="2"/>
        <v>0</v>
      </c>
      <c r="H29">
        <v>-0.27972039016723294</v>
      </c>
      <c r="I29">
        <v>0.47764086322840926</v>
      </c>
      <c r="J29">
        <v>0.3161382478528163</v>
      </c>
    </row>
    <row r="30" spans="1:10" x14ac:dyDescent="0.3">
      <c r="A30">
        <f t="shared" si="0"/>
        <v>79.621243455187653</v>
      </c>
      <c r="B30">
        <f t="shared" si="1"/>
        <v>114.20039696327699</v>
      </c>
      <c r="G30">
        <f t="shared" si="2"/>
        <v>0</v>
      </c>
      <c r="H30">
        <v>-2.1686479591844554E-2</v>
      </c>
      <c r="I30">
        <v>-0.67929188482707814</v>
      </c>
      <c r="J30">
        <v>0.47334656544256637</v>
      </c>
    </row>
    <row r="31" spans="1:10" x14ac:dyDescent="0.3">
      <c r="A31">
        <f t="shared" si="0"/>
        <v>116.7166572875758</v>
      </c>
      <c r="B31">
        <f t="shared" si="1"/>
        <v>82.617724454259118</v>
      </c>
      <c r="G31">
        <f t="shared" si="2"/>
        <v>0</v>
      </c>
      <c r="H31">
        <v>0.16476925175702717</v>
      </c>
      <c r="I31">
        <v>0.55722190958585993</v>
      </c>
      <c r="J31">
        <v>-0.57940918485802939</v>
      </c>
    </row>
    <row r="32" spans="1:10" x14ac:dyDescent="0.3">
      <c r="A32">
        <f t="shared" si="0"/>
        <v>-26.392040304993728</v>
      </c>
      <c r="B32">
        <f t="shared" si="1"/>
        <v>89.314734450994266</v>
      </c>
      <c r="G32">
        <f t="shared" si="2"/>
        <v>1</v>
      </c>
      <c r="H32">
        <v>-0.48188314181052094</v>
      </c>
      <c r="I32">
        <v>-0.87973467683312423</v>
      </c>
      <c r="J32">
        <v>-0.35617551830019112</v>
      </c>
    </row>
    <row r="33" spans="1:10" x14ac:dyDescent="0.3">
      <c r="A33">
        <f t="shared" si="0"/>
        <v>25.807583357837032</v>
      </c>
      <c r="B33">
        <f t="shared" si="1"/>
        <v>88.10048166692485</v>
      </c>
      <c r="G33">
        <f t="shared" si="2"/>
        <v>1</v>
      </c>
      <c r="H33">
        <v>0.47980145083509051</v>
      </c>
      <c r="I33">
        <v>0.86025277859456772</v>
      </c>
      <c r="J33">
        <v>-0.39665061110250477</v>
      </c>
    </row>
    <row r="34" spans="1:10" x14ac:dyDescent="0.3">
      <c r="A34">
        <f t="shared" si="0"/>
        <v>-15.178531604492086</v>
      </c>
      <c r="B34">
        <f t="shared" si="1"/>
        <v>123.42325172793763</v>
      </c>
      <c r="G34">
        <f t="shared" si="2"/>
        <v>1</v>
      </c>
      <c r="H34">
        <v>-0.39080184809964669</v>
      </c>
      <c r="I34">
        <v>-0.50595105348306957</v>
      </c>
      <c r="J34">
        <v>0.78077505759792087</v>
      </c>
    </row>
    <row r="35" spans="1:10" x14ac:dyDescent="0.3">
      <c r="A35">
        <f t="shared" si="0"/>
        <v>105.70581165506127</v>
      </c>
      <c r="B35">
        <f t="shared" si="1"/>
        <v>123.5282560635836</v>
      </c>
      <c r="G35">
        <f t="shared" si="2"/>
        <v>0</v>
      </c>
      <c r="H35">
        <v>0.13886052370000046</v>
      </c>
      <c r="I35">
        <v>0.19019372183537553</v>
      </c>
      <c r="J35">
        <v>0.78427520211945323</v>
      </c>
    </row>
    <row r="36" spans="1:10" x14ac:dyDescent="0.3">
      <c r="A36">
        <f t="shared" si="0"/>
        <v>-11.523260351448045</v>
      </c>
      <c r="B36">
        <f t="shared" si="1"/>
        <v>101.5137648090802</v>
      </c>
      <c r="G36">
        <f t="shared" si="2"/>
        <v>1</v>
      </c>
      <c r="H36">
        <v>-0.62427463160841823</v>
      </c>
      <c r="I36">
        <v>-0.38410867838160145</v>
      </c>
      <c r="J36">
        <v>5.0458826969339787E-2</v>
      </c>
    </row>
    <row r="37" spans="1:10" x14ac:dyDescent="0.3">
      <c r="A37">
        <f t="shared" si="0"/>
        <v>6.9307432012419845</v>
      </c>
      <c r="B37">
        <f t="shared" si="1"/>
        <v>107.28922630246814</v>
      </c>
      <c r="G37">
        <f t="shared" si="2"/>
        <v>1</v>
      </c>
      <c r="H37">
        <v>0.56709848840884725</v>
      </c>
      <c r="I37">
        <v>0.23102477337473282</v>
      </c>
      <c r="J37">
        <v>0.24297421008227138</v>
      </c>
    </row>
    <row r="38" spans="1:10" x14ac:dyDescent="0.3">
      <c r="A38">
        <f t="shared" si="0"/>
        <v>9.7600125171879846</v>
      </c>
      <c r="B38">
        <f t="shared" si="1"/>
        <v>86.774485705016019</v>
      </c>
      <c r="G38">
        <f t="shared" si="2"/>
        <v>1</v>
      </c>
      <c r="H38">
        <v>0.49571153423091441</v>
      </c>
      <c r="I38">
        <v>0.32533375057293279</v>
      </c>
      <c r="J38">
        <v>-0.44085047649946585</v>
      </c>
    </row>
    <row r="39" spans="1:10" x14ac:dyDescent="0.3">
      <c r="A39">
        <f t="shared" si="0"/>
        <v>115.85840844121277</v>
      </c>
      <c r="B39">
        <f t="shared" si="1"/>
        <v>95.609097089176942</v>
      </c>
      <c r="G39">
        <f t="shared" si="2"/>
        <v>0</v>
      </c>
      <c r="H39">
        <v>-2.4510175957602964E-2</v>
      </c>
      <c r="I39">
        <v>0.52861361470709234</v>
      </c>
      <c r="J39">
        <v>-0.1463634303607686</v>
      </c>
    </row>
    <row r="40" spans="1:10" x14ac:dyDescent="0.3">
      <c r="A40">
        <f t="shared" si="0"/>
        <v>94.230637168945307</v>
      </c>
      <c r="B40">
        <f t="shared" si="1"/>
        <v>102.75257313994618</v>
      </c>
      <c r="G40">
        <f t="shared" si="2"/>
        <v>0</v>
      </c>
      <c r="H40">
        <v>-0.26735640463989441</v>
      </c>
      <c r="I40">
        <v>-0.19231209436848995</v>
      </c>
      <c r="J40">
        <v>9.1752437998206204E-2</v>
      </c>
    </row>
    <row r="41" spans="1:10" x14ac:dyDescent="0.3">
      <c r="A41">
        <f t="shared" si="0"/>
        <v>85.131377089666884</v>
      </c>
      <c r="B41">
        <f t="shared" si="1"/>
        <v>18.912707718495938</v>
      </c>
      <c r="G41">
        <f t="shared" si="2"/>
        <v>2</v>
      </c>
      <c r="H41">
        <v>-0.87063796470464228</v>
      </c>
      <c r="I41">
        <v>-0.49562076367777053</v>
      </c>
      <c r="J41">
        <v>0.63042359061653119</v>
      </c>
    </row>
    <row r="42" spans="1:10" x14ac:dyDescent="0.3">
      <c r="A42">
        <f t="shared" si="0"/>
        <v>92.888415630107303</v>
      </c>
      <c r="B42">
        <f t="shared" si="1"/>
        <v>125.41026813777663</v>
      </c>
      <c r="G42">
        <f t="shared" si="2"/>
        <v>0</v>
      </c>
      <c r="H42">
        <v>0.21210843169556703</v>
      </c>
      <c r="I42">
        <v>-0.23705281232975639</v>
      </c>
      <c r="J42">
        <v>0.84700893792588761</v>
      </c>
    </row>
    <row r="43" spans="1:10" x14ac:dyDescent="0.3">
      <c r="A43">
        <f t="shared" si="0"/>
        <v>27.966627721325249</v>
      </c>
      <c r="B43">
        <f t="shared" si="1"/>
        <v>127.61810672663822</v>
      </c>
      <c r="G43">
        <f t="shared" si="2"/>
        <v>1</v>
      </c>
      <c r="H43">
        <v>-0.35214630487249132</v>
      </c>
      <c r="I43">
        <v>0.932220924044175</v>
      </c>
      <c r="J43">
        <v>0.92060355755460743</v>
      </c>
    </row>
    <row r="44" spans="1:10" x14ac:dyDescent="0.3">
      <c r="A44">
        <f t="shared" si="0"/>
        <v>103.98332397114835</v>
      </c>
      <c r="B44">
        <f t="shared" si="1"/>
        <v>-17.459003272976645</v>
      </c>
      <c r="G44">
        <f t="shared" si="2"/>
        <v>2</v>
      </c>
      <c r="H44">
        <v>-0.74102537253279976</v>
      </c>
      <c r="I44">
        <v>0.13277746570494497</v>
      </c>
      <c r="J44">
        <v>-0.58196677576588818</v>
      </c>
    </row>
    <row r="45" spans="1:10" x14ac:dyDescent="0.3">
      <c r="A45">
        <f t="shared" si="0"/>
        <v>112.77228131706019</v>
      </c>
      <c r="B45">
        <f t="shared" si="1"/>
        <v>81.378259571544135</v>
      </c>
      <c r="G45">
        <f t="shared" si="2"/>
        <v>0</v>
      </c>
      <c r="H45">
        <v>0.14203636327924007</v>
      </c>
      <c r="I45">
        <v>0.42574271056867308</v>
      </c>
      <c r="J45">
        <v>-0.62072468094852873</v>
      </c>
    </row>
    <row r="46" spans="1:10" x14ac:dyDescent="0.3">
      <c r="A46">
        <f t="shared" si="0"/>
        <v>92.627375350536553</v>
      </c>
      <c r="B46">
        <f t="shared" si="1"/>
        <v>92.564945363274973</v>
      </c>
      <c r="G46">
        <f t="shared" si="2"/>
        <v>0</v>
      </c>
      <c r="H46">
        <v>-9.3874506497996002E-2</v>
      </c>
      <c r="I46">
        <v>-0.24575415498211495</v>
      </c>
      <c r="J46">
        <v>-0.24783515455750105</v>
      </c>
    </row>
    <row r="47" spans="1:10" x14ac:dyDescent="0.3">
      <c r="A47">
        <f t="shared" si="0"/>
        <v>129.63687521316305</v>
      </c>
      <c r="B47">
        <f t="shared" si="1"/>
        <v>28.340738728853474</v>
      </c>
      <c r="G47">
        <f t="shared" si="2"/>
        <v>2</v>
      </c>
      <c r="H47">
        <v>-0.71244319291036029</v>
      </c>
      <c r="I47">
        <v>0.98789584043876877</v>
      </c>
      <c r="J47">
        <v>0.94469129096178239</v>
      </c>
    </row>
    <row r="48" spans="1:10" x14ac:dyDescent="0.3">
      <c r="A48">
        <f t="shared" si="0"/>
        <v>114.05881250005237</v>
      </c>
      <c r="B48">
        <f t="shared" si="1"/>
        <v>-21.046747644618577</v>
      </c>
      <c r="G48">
        <f t="shared" si="2"/>
        <v>2</v>
      </c>
      <c r="H48">
        <v>-0.92940127705791609</v>
      </c>
      <c r="I48">
        <v>0.46862708333507919</v>
      </c>
      <c r="J48">
        <v>-0.70155825482061918</v>
      </c>
    </row>
    <row r="49" spans="1:10" x14ac:dyDescent="0.3">
      <c r="A49">
        <f t="shared" si="0"/>
        <v>123.41073995820437</v>
      </c>
      <c r="B49">
        <f t="shared" si="1"/>
        <v>125.63058668248397</v>
      </c>
      <c r="G49">
        <f t="shared" si="2"/>
        <v>0</v>
      </c>
      <c r="H49">
        <v>-0.13945901709734199</v>
      </c>
      <c r="I49">
        <v>0.78035799860681254</v>
      </c>
      <c r="J49">
        <v>0.85435288941613208</v>
      </c>
    </row>
    <row r="50" spans="1:10" x14ac:dyDescent="0.3">
      <c r="A50">
        <f t="shared" si="0"/>
        <v>128.38029134074998</v>
      </c>
      <c r="B50">
        <f t="shared" si="1"/>
        <v>-19.303126502620959</v>
      </c>
      <c r="G50">
        <f t="shared" si="2"/>
        <v>2</v>
      </c>
      <c r="H50">
        <v>0.81733801110722415</v>
      </c>
      <c r="I50">
        <v>0.94600971135833278</v>
      </c>
      <c r="J50">
        <v>-0.64343755008736525</v>
      </c>
    </row>
    <row r="51" spans="1:10" x14ac:dyDescent="0.3">
      <c r="A51">
        <f t="shared" si="0"/>
        <v>95.365655806284295</v>
      </c>
      <c r="B51">
        <f t="shared" si="1"/>
        <v>83.489720388114378</v>
      </c>
      <c r="G51">
        <f t="shared" si="2"/>
        <v>0</v>
      </c>
      <c r="H51">
        <v>9.7969318046299714E-2</v>
      </c>
      <c r="I51">
        <v>-0.15447813979052349</v>
      </c>
      <c r="J51">
        <v>-0.55034265372952063</v>
      </c>
    </row>
    <row r="52" spans="1:10" x14ac:dyDescent="0.3">
      <c r="A52">
        <f t="shared" si="0"/>
        <v>14.223286529836603</v>
      </c>
      <c r="B52">
        <f t="shared" si="1"/>
        <v>112.06938270986822</v>
      </c>
      <c r="G52">
        <f t="shared" si="2"/>
        <v>1</v>
      </c>
      <c r="H52">
        <v>0.40039534037058622</v>
      </c>
      <c r="I52">
        <v>0.47410955099455343</v>
      </c>
      <c r="J52">
        <v>0.40231275699560731</v>
      </c>
    </row>
    <row r="53" spans="1:10" x14ac:dyDescent="0.3">
      <c r="A53">
        <f t="shared" si="0"/>
        <v>109.79833816224465</v>
      </c>
      <c r="B53">
        <f t="shared" si="1"/>
        <v>-14.738995998195801</v>
      </c>
      <c r="G53">
        <f t="shared" si="2"/>
        <v>2</v>
      </c>
      <c r="H53">
        <v>0.75803293512569425</v>
      </c>
      <c r="I53">
        <v>0.32661127207482155</v>
      </c>
      <c r="J53">
        <v>-0.49129986660652669</v>
      </c>
    </row>
    <row r="54" spans="1:10" x14ac:dyDescent="0.3">
      <c r="A54">
        <f t="shared" si="0"/>
        <v>-24.713331741888524</v>
      </c>
      <c r="B54">
        <f t="shared" si="1"/>
        <v>100.09101546975219</v>
      </c>
      <c r="G54">
        <f t="shared" si="2"/>
        <v>1</v>
      </c>
      <c r="H54">
        <v>0.49679261840853206</v>
      </c>
      <c r="I54">
        <v>-0.82377772472961741</v>
      </c>
      <c r="J54">
        <v>3.0338489917396405E-3</v>
      </c>
    </row>
    <row r="55" spans="1:10" x14ac:dyDescent="0.3">
      <c r="A55">
        <f t="shared" si="0"/>
        <v>86.264415617970158</v>
      </c>
      <c r="B55">
        <f t="shared" si="1"/>
        <v>92.348525845803707</v>
      </c>
      <c r="G55">
        <f t="shared" si="2"/>
        <v>0</v>
      </c>
      <c r="H55">
        <v>-0.11858131099532554</v>
      </c>
      <c r="I55">
        <v>-0.45785281273432821</v>
      </c>
      <c r="J55">
        <v>-0.25504913847320965</v>
      </c>
    </row>
    <row r="56" spans="1:10" x14ac:dyDescent="0.3">
      <c r="A56">
        <f t="shared" si="0"/>
        <v>84.47836178448253</v>
      </c>
      <c r="B56">
        <f t="shared" si="1"/>
        <v>16.546499581354613</v>
      </c>
      <c r="G56">
        <f t="shared" si="2"/>
        <v>2</v>
      </c>
      <c r="H56">
        <v>-0.75601350111001731</v>
      </c>
      <c r="I56">
        <v>-0.51738794051724923</v>
      </c>
      <c r="J56">
        <v>0.55154998604515382</v>
      </c>
    </row>
    <row r="57" spans="1:10" x14ac:dyDescent="0.3">
      <c r="A57">
        <f t="shared" si="0"/>
        <v>78.427577557098289</v>
      </c>
      <c r="B57">
        <f t="shared" si="1"/>
        <v>113.02123567615786</v>
      </c>
      <c r="G57">
        <f t="shared" si="2"/>
        <v>0</v>
      </c>
      <c r="H57">
        <v>0.25419274471464015</v>
      </c>
      <c r="I57">
        <v>-0.71908074809672362</v>
      </c>
      <c r="J57">
        <v>0.4340411892052618</v>
      </c>
    </row>
    <row r="59" spans="1:10" x14ac:dyDescent="0.3">
      <c r="A59" t="s">
        <v>27</v>
      </c>
    </row>
    <row r="60" spans="1:10" x14ac:dyDescent="0.3">
      <c r="A60" t="s">
        <v>5</v>
      </c>
    </row>
    <row r="61" spans="1:10" x14ac:dyDescent="0.3">
      <c r="A61">
        <v>3</v>
      </c>
      <c r="B61">
        <v>2</v>
      </c>
    </row>
    <row r="62" spans="1:10" x14ac:dyDescent="0.3">
      <c r="A62">
        <f>MIN(A8:A57)+(MAX(A8:A57)-MIN(A8:A57))*H62</f>
        <v>85.531923499829247</v>
      </c>
      <c r="B62">
        <f>MIN(B8:B57)+(MAX(B8:B57)-MIN(B8:B57))*I62</f>
        <v>57.091499290017538</v>
      </c>
      <c r="H62">
        <v>0.72026189780337779</v>
      </c>
      <c r="I62">
        <v>0.54084270452600403</v>
      </c>
    </row>
    <row r="63" spans="1:10" x14ac:dyDescent="0.3">
      <c r="A63">
        <f>MIN(A8:A57)+(MAX(A8:A57)-MIN(A8:A57))*H63</f>
        <v>27.943809315462921</v>
      </c>
      <c r="B63">
        <f>MIN(B8:B57)+(MAX(B8:B57)-MIN(B8:B57))*I63</f>
        <v>80.126373818064081</v>
      </c>
      <c r="H63">
        <v>0.35624330313825481</v>
      </c>
      <c r="I63">
        <v>0.69080923594303645</v>
      </c>
    </row>
    <row r="64" spans="1:10" x14ac:dyDescent="0.3">
      <c r="A64">
        <f>MIN(A8:A57)+(MAX(A8:A57)-MIN(A8:A57))*H64</f>
        <v>126.13329140852642</v>
      </c>
      <c r="B64">
        <f>MIN(B8:B57)+(MAX(B8:B57)-MIN(B8:B57))*I64</f>
        <v>-9.2666260385730226</v>
      </c>
      <c r="H64">
        <v>0.97690605253796481</v>
      </c>
      <c r="I64">
        <v>0.10882394641430615</v>
      </c>
    </row>
    <row r="66" spans="1:19" x14ac:dyDescent="0.3">
      <c r="D66" t="str">
        <f>CONCATENATE((CODE(LEFT(D67,1))-CODE(LOWER("I"))+1), ",", (CODE(RIGHT(D67,1))-CODE(LOWER("X"))+1))</f>
        <v>1,1</v>
      </c>
      <c r="E66" t="str">
        <f t="shared" ref="E66:I66" si="3">CONCATENATE((CODE(LEFT(E67,1))-CODE(LOWER("I"))+1), ",", (CODE(RIGHT(E67,1))-CODE(LOWER("X"))+1))</f>
        <v>1,2</v>
      </c>
      <c r="F66" t="str">
        <f t="shared" si="3"/>
        <v>2,1</v>
      </c>
      <c r="G66" t="str">
        <f t="shared" si="3"/>
        <v>2,2</v>
      </c>
      <c r="H66" t="str">
        <f t="shared" si="3"/>
        <v>3,1</v>
      </c>
      <c r="I66" t="str">
        <f t="shared" si="3"/>
        <v>3,2</v>
      </c>
      <c r="N66" t="str">
        <f>CONCATENATE((CODE(LEFT(N67,1))-CODE(LOWER("I"))+1), ",", (CODE(RIGHT(N67,1))-CODE(LOWER("X"))+1))</f>
        <v>1,1</v>
      </c>
      <c r="O66" t="str">
        <f t="shared" ref="O66" si="4">CONCATENATE((CODE(LEFT(O67,1))-CODE(LOWER("I"))+1), ",", (CODE(RIGHT(O67,1))-CODE(LOWER("X"))+1))</f>
        <v>1,2</v>
      </c>
      <c r="P66" t="str">
        <f t="shared" ref="P66" si="5">CONCATENATE((CODE(LEFT(P67,1))-CODE(LOWER("I"))+1), ",", (CODE(RIGHT(P67,1))-CODE(LOWER("X"))+1))</f>
        <v>2,1</v>
      </c>
      <c r="Q66" t="str">
        <f t="shared" ref="Q66" si="6">CONCATENATE((CODE(LEFT(Q67,1))-CODE(LOWER("I"))+1), ",", (CODE(RIGHT(Q67,1))-CODE(LOWER("X"))+1))</f>
        <v>2,2</v>
      </c>
      <c r="R66" t="str">
        <f t="shared" ref="R66" si="7">CONCATENATE((CODE(LEFT(R67,1))-CODE(LOWER("I"))+1), ",", (CODE(RIGHT(R67,1))-CODE(LOWER("X"))+1))</f>
        <v>3,1</v>
      </c>
      <c r="S66" t="str">
        <f t="shared" ref="S66" si="8">CONCATENATE((CODE(LEFT(S67,1))-CODE(LOWER("I"))+1), ",", (CODE(RIGHT(S67,1))-CODE(LOWER("X"))+1))</f>
        <v>3,2</v>
      </c>
    </row>
    <row r="67" spans="1:19" x14ac:dyDescent="0.3">
      <c r="A67" t="s">
        <v>6</v>
      </c>
      <c r="B67" t="s">
        <v>0</v>
      </c>
      <c r="C67" t="s">
        <v>1</v>
      </c>
      <c r="D67" t="s">
        <v>7</v>
      </c>
      <c r="E67" t="s">
        <v>8</v>
      </c>
      <c r="F67" t="s">
        <v>9</v>
      </c>
      <c r="G67" t="s">
        <v>10</v>
      </c>
      <c r="H67" t="s">
        <v>11</v>
      </c>
      <c r="I67" t="s">
        <v>12</v>
      </c>
      <c r="J67" t="s">
        <v>13</v>
      </c>
      <c r="K67" t="s">
        <v>14</v>
      </c>
      <c r="L67" t="s">
        <v>15</v>
      </c>
      <c r="M67" t="s">
        <v>16</v>
      </c>
      <c r="N67" t="s">
        <v>28</v>
      </c>
      <c r="O67" t="s">
        <v>29</v>
      </c>
      <c r="P67" t="s">
        <v>30</v>
      </c>
      <c r="Q67" t="s">
        <v>31</v>
      </c>
      <c r="R67" t="s">
        <v>32</v>
      </c>
      <c r="S67" t="s">
        <v>33</v>
      </c>
    </row>
    <row r="68" spans="1:19" x14ac:dyDescent="0.3">
      <c r="A68">
        <v>0</v>
      </c>
      <c r="B68">
        <f>INDEX($A$8:$A$57, A68+1)</f>
        <v>-21.393341695808175</v>
      </c>
      <c r="C68">
        <f>INDEX($B$8:$B$57, A68+1)</f>
        <v>126.12905675436197</v>
      </c>
      <c r="D68">
        <f>B68-INDEX($A$62:$A$64,LEFT(D$66, 1))</f>
        <v>-106.92526519563742</v>
      </c>
      <c r="E68">
        <f>C68-INDEX($B$62:$B$64,LEFT(E$66, 1))</f>
        <v>69.037557464344431</v>
      </c>
      <c r="F68">
        <f>B68-INDEX($A$62:$A$64,LEFT(F$66, 1))</f>
        <v>-49.337151011271096</v>
      </c>
      <c r="G68">
        <f>C68-INDEX($B$62:$B$64,LEFT(G$66, 1))</f>
        <v>46.002682936297887</v>
      </c>
      <c r="H68">
        <f>B68-INDEX($A$62:$A$64,LEFT(H$66, 1))</f>
        <v>-147.52663310433459</v>
      </c>
      <c r="I68">
        <f>C68-INDEX($B$62:$B$64,LEFT(I$66, 1))</f>
        <v>135.39568279293499</v>
      </c>
      <c r="J68">
        <f>SUMPRODUCT(D68:E68,D68:E68)</f>
        <v>16199.196677800051</v>
      </c>
      <c r="K68">
        <f>SUMPRODUCT(F68:G68,F68:G68)</f>
        <v>4550.4013072465214</v>
      </c>
      <c r="L68">
        <f>SUMPRODUCT(H68:I68,H68:I68)</f>
        <v>40096.098394066023</v>
      </c>
      <c r="M68">
        <f>MATCH(MIN(J68:L68), J68:L68, 0)</f>
        <v>2</v>
      </c>
      <c r="N68">
        <f>IF($M68=_xlfn.NUMBERVALUE(LEFT(N$66,1)),1,0)</f>
        <v>0</v>
      </c>
      <c r="O68">
        <f t="shared" ref="O68:S83" si="9">IF($M68=_xlfn.NUMBERVALUE(LEFT(O$66,1)),1,0)</f>
        <v>0</v>
      </c>
      <c r="P68">
        <f t="shared" si="9"/>
        <v>1</v>
      </c>
      <c r="Q68">
        <f t="shared" si="9"/>
        <v>1</v>
      </c>
      <c r="R68">
        <f t="shared" si="9"/>
        <v>0</v>
      </c>
      <c r="S68">
        <f t="shared" si="9"/>
        <v>0</v>
      </c>
    </row>
    <row r="69" spans="1:19" x14ac:dyDescent="0.3">
      <c r="A69">
        <v>1</v>
      </c>
      <c r="B69">
        <f t="shared" ref="B69:B117" si="10">INDEX($A$8:$A$57, A69+1)</f>
        <v>119.8366252785778</v>
      </c>
      <c r="C69">
        <f t="shared" ref="C69:C117" si="11">INDEX($B$8:$B$57, A69+1)</f>
        <v>28.539184643627909</v>
      </c>
      <c r="D69">
        <f t="shared" ref="D69:D117" si="12">B69-INDEX($A$62:$A$64,LEFT(D$66, 1))</f>
        <v>34.304701778748552</v>
      </c>
      <c r="E69">
        <f t="shared" ref="E69:E117" si="13">C69-INDEX($B$62:$B$64,LEFT(E$66, 1))</f>
        <v>-28.552314646389629</v>
      </c>
      <c r="F69">
        <f t="shared" ref="F69:F117" si="14">B69-INDEX($A$62:$A$64,LEFT(F$66, 1))</f>
        <v>91.892815963114884</v>
      </c>
      <c r="G69">
        <f t="shared" ref="G69:G117" si="15">C69-INDEX($B$62:$B$64,LEFT(G$66, 1))</f>
        <v>-51.587189174436176</v>
      </c>
      <c r="H69">
        <f t="shared" ref="H69:H117" si="16">B69-INDEX($A$62:$A$64,LEFT(H$66, 1))</f>
        <v>-6.2966661299486191</v>
      </c>
      <c r="I69">
        <f t="shared" ref="I69:I117" si="17">C69-INDEX($B$62:$B$64,LEFT(I$66, 1))</f>
        <v>37.805810682200928</v>
      </c>
      <c r="J69">
        <f t="shared" ref="J69:J117" si="18">SUMPRODUCT(D69:E69,D69:E69)</f>
        <v>1992.0472357953099</v>
      </c>
      <c r="K69">
        <f t="shared" ref="K69:K117" si="19">SUMPRODUCT(F69:G69,F69:G69)</f>
        <v>11105.527712549967</v>
      </c>
      <c r="L69">
        <f t="shared" ref="L69:L117" si="20">SUMPRODUCT(H69:I69,H69:I69)</f>
        <v>1468.9273256904598</v>
      </c>
      <c r="M69">
        <f t="shared" ref="M69:M117" si="21">MATCH(MIN(J69:L69), J69:L69, 0)</f>
        <v>3</v>
      </c>
      <c r="N69">
        <f t="shared" ref="N69:S100" si="22">IF($M69=_xlfn.NUMBERVALUE(LEFT(N$66,1)),1,0)</f>
        <v>0</v>
      </c>
      <c r="O69">
        <f t="shared" si="9"/>
        <v>0</v>
      </c>
      <c r="P69">
        <f t="shared" si="9"/>
        <v>0</v>
      </c>
      <c r="Q69">
        <f t="shared" si="9"/>
        <v>0</v>
      </c>
      <c r="R69">
        <f t="shared" si="9"/>
        <v>1</v>
      </c>
      <c r="S69">
        <f t="shared" si="9"/>
        <v>1</v>
      </c>
    </row>
    <row r="70" spans="1:19" x14ac:dyDescent="0.3">
      <c r="A70">
        <v>2</v>
      </c>
      <c r="B70">
        <f t="shared" si="10"/>
        <v>99.401040749882014</v>
      </c>
      <c r="C70">
        <f t="shared" si="11"/>
        <v>26.903242216232957</v>
      </c>
      <c r="D70">
        <f t="shared" si="12"/>
        <v>13.869117250052767</v>
      </c>
      <c r="E70">
        <f t="shared" si="13"/>
        <v>-30.18825707378458</v>
      </c>
      <c r="F70">
        <f t="shared" si="14"/>
        <v>71.4572314344191</v>
      </c>
      <c r="G70">
        <f t="shared" si="15"/>
        <v>-53.223131601831128</v>
      </c>
      <c r="H70">
        <f t="shared" si="16"/>
        <v>-26.732250658644404</v>
      </c>
      <c r="I70">
        <f t="shared" si="17"/>
        <v>36.169868254805976</v>
      </c>
      <c r="J70">
        <f t="shared" si="18"/>
        <v>1103.683278448616</v>
      </c>
      <c r="K70">
        <f t="shared" si="19"/>
        <v>7938.8376617779686</v>
      </c>
      <c r="L70">
        <f t="shared" si="20"/>
        <v>2022.8725948466154</v>
      </c>
      <c r="M70">
        <f t="shared" si="21"/>
        <v>1</v>
      </c>
      <c r="N70">
        <f t="shared" si="22"/>
        <v>1</v>
      </c>
      <c r="O70">
        <f t="shared" si="9"/>
        <v>1</v>
      </c>
      <c r="P70">
        <f t="shared" si="9"/>
        <v>0</v>
      </c>
      <c r="Q70">
        <f t="shared" si="9"/>
        <v>0</v>
      </c>
      <c r="R70">
        <f t="shared" si="9"/>
        <v>0</v>
      </c>
      <c r="S70">
        <f t="shared" si="9"/>
        <v>0</v>
      </c>
    </row>
    <row r="71" spans="1:19" x14ac:dyDescent="0.3">
      <c r="A71">
        <v>3</v>
      </c>
      <c r="B71">
        <f t="shared" si="10"/>
        <v>-2.1882369123494305</v>
      </c>
      <c r="C71">
        <f t="shared" si="11"/>
        <v>106.5330648516063</v>
      </c>
      <c r="D71">
        <f t="shared" si="12"/>
        <v>-87.720160412178672</v>
      </c>
      <c r="E71">
        <f t="shared" si="13"/>
        <v>49.44156556158876</v>
      </c>
      <c r="F71">
        <f t="shared" si="14"/>
        <v>-30.132046227812353</v>
      </c>
      <c r="G71">
        <f t="shared" si="15"/>
        <v>26.406691033542216</v>
      </c>
      <c r="H71">
        <f t="shared" si="16"/>
        <v>-128.32152832087584</v>
      </c>
      <c r="I71">
        <f t="shared" si="17"/>
        <v>115.79969089017932</v>
      </c>
      <c r="J71">
        <f t="shared" si="18"/>
        <v>10139.294947919238</v>
      </c>
      <c r="K71">
        <f t="shared" si="19"/>
        <v>1605.2535412159796</v>
      </c>
      <c r="L71">
        <f t="shared" si="20"/>
        <v>29875.98304086642</v>
      </c>
      <c r="M71">
        <f t="shared" si="21"/>
        <v>2</v>
      </c>
      <c r="N71">
        <f t="shared" si="22"/>
        <v>0</v>
      </c>
      <c r="O71">
        <f t="shared" si="9"/>
        <v>0</v>
      </c>
      <c r="P71">
        <f t="shared" si="9"/>
        <v>1</v>
      </c>
      <c r="Q71">
        <f t="shared" si="9"/>
        <v>1</v>
      </c>
      <c r="R71">
        <f t="shared" si="9"/>
        <v>0</v>
      </c>
      <c r="S71">
        <f t="shared" si="9"/>
        <v>0</v>
      </c>
    </row>
    <row r="72" spans="1:19" x14ac:dyDescent="0.3">
      <c r="A72">
        <v>4</v>
      </c>
      <c r="B72">
        <f t="shared" si="10"/>
        <v>113.19035942361434</v>
      </c>
      <c r="C72">
        <f t="shared" si="11"/>
        <v>-5.5778784471006464</v>
      </c>
      <c r="D72">
        <f t="shared" si="12"/>
        <v>27.658435923785092</v>
      </c>
      <c r="E72">
        <f t="shared" si="13"/>
        <v>-62.669377737118182</v>
      </c>
      <c r="F72">
        <f t="shared" si="14"/>
        <v>85.246550108151411</v>
      </c>
      <c r="G72">
        <f t="shared" si="15"/>
        <v>-85.704252265164726</v>
      </c>
      <c r="H72">
        <f t="shared" si="16"/>
        <v>-12.942931984912079</v>
      </c>
      <c r="I72">
        <f t="shared" si="17"/>
        <v>3.6887475914723762</v>
      </c>
      <c r="J72">
        <f t="shared" si="18"/>
        <v>4692.4399837077299</v>
      </c>
      <c r="K72">
        <f t="shared" si="19"/>
        <v>14612.193161672563</v>
      </c>
      <c r="L72">
        <f t="shared" si="20"/>
        <v>181.12634715965339</v>
      </c>
      <c r="M72">
        <f t="shared" si="21"/>
        <v>3</v>
      </c>
      <c r="N72">
        <f t="shared" si="22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1</v>
      </c>
      <c r="S72">
        <f t="shared" si="9"/>
        <v>1</v>
      </c>
    </row>
    <row r="73" spans="1:19" x14ac:dyDescent="0.3">
      <c r="A73">
        <v>5</v>
      </c>
      <c r="B73">
        <f t="shared" si="10"/>
        <v>77.612991880735976</v>
      </c>
      <c r="C73">
        <f t="shared" si="11"/>
        <v>84.911949194576778</v>
      </c>
      <c r="D73">
        <f t="shared" si="12"/>
        <v>-7.9189316190932715</v>
      </c>
      <c r="E73">
        <f t="shared" si="13"/>
        <v>27.82044990455924</v>
      </c>
      <c r="F73">
        <f t="shared" si="14"/>
        <v>49.669182565273054</v>
      </c>
      <c r="G73">
        <f t="shared" si="15"/>
        <v>4.7855753765126963</v>
      </c>
      <c r="H73">
        <f t="shared" si="16"/>
        <v>-48.520299527790442</v>
      </c>
      <c r="I73">
        <f t="shared" si="17"/>
        <v>94.1785752331498</v>
      </c>
      <c r="J73">
        <f t="shared" si="18"/>
        <v>836.68691087996535</v>
      </c>
      <c r="K73">
        <f t="shared" si="19"/>
        <v>2489.9294283867093</v>
      </c>
      <c r="L73">
        <f t="shared" si="20"/>
        <v>11223.823499212558</v>
      </c>
      <c r="M73">
        <f t="shared" si="21"/>
        <v>1</v>
      </c>
      <c r="N73">
        <f t="shared" si="22"/>
        <v>1</v>
      </c>
      <c r="O73">
        <f t="shared" si="9"/>
        <v>1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</row>
    <row r="74" spans="1:19" x14ac:dyDescent="0.3">
      <c r="A74">
        <v>6</v>
      </c>
      <c r="B74">
        <f t="shared" si="10"/>
        <v>79.247680521451997</v>
      </c>
      <c r="C74">
        <f t="shared" si="11"/>
        <v>5.1833217357917309</v>
      </c>
      <c r="D74">
        <f t="shared" si="12"/>
        <v>-6.2842429783772502</v>
      </c>
      <c r="E74">
        <f t="shared" si="13"/>
        <v>-51.908177554225809</v>
      </c>
      <c r="F74">
        <f t="shared" si="14"/>
        <v>51.303871205989076</v>
      </c>
      <c r="G74">
        <f t="shared" si="15"/>
        <v>-74.943052082272345</v>
      </c>
      <c r="H74">
        <f t="shared" si="16"/>
        <v>-46.885610887074421</v>
      </c>
      <c r="I74">
        <f t="shared" si="17"/>
        <v>14.449947774364754</v>
      </c>
      <c r="J74">
        <f t="shared" si="18"/>
        <v>2733.950606812316</v>
      </c>
      <c r="K74">
        <f t="shared" si="19"/>
        <v>8248.5482561269</v>
      </c>
      <c r="L74">
        <f t="shared" si="20"/>
        <v>2407.0614989360201</v>
      </c>
      <c r="M74">
        <f t="shared" si="21"/>
        <v>3</v>
      </c>
      <c r="N74">
        <f t="shared" si="22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1</v>
      </c>
      <c r="S74">
        <f t="shared" si="9"/>
        <v>1</v>
      </c>
    </row>
    <row r="75" spans="1:19" x14ac:dyDescent="0.3">
      <c r="A75">
        <v>7</v>
      </c>
      <c r="B75">
        <f t="shared" si="10"/>
        <v>-28.414245792723669</v>
      </c>
      <c r="C75">
        <f t="shared" si="11"/>
        <v>78.22389407315616</v>
      </c>
      <c r="D75">
        <f t="shared" si="12"/>
        <v>-113.94616929255292</v>
      </c>
      <c r="E75">
        <f t="shared" si="13"/>
        <v>21.132394783138622</v>
      </c>
      <c r="F75">
        <f t="shared" si="14"/>
        <v>-56.358055108186591</v>
      </c>
      <c r="G75">
        <f t="shared" si="15"/>
        <v>-1.9024797449079216</v>
      </c>
      <c r="H75">
        <f t="shared" si="16"/>
        <v>-154.54753720125009</v>
      </c>
      <c r="I75">
        <f t="shared" si="17"/>
        <v>87.490520111729182</v>
      </c>
      <c r="J75">
        <f t="shared" si="18"/>
        <v>13430.307605717555</v>
      </c>
      <c r="K75">
        <f t="shared" si="19"/>
        <v>3179.8498047571816</v>
      </c>
      <c r="L75">
        <f t="shared" si="20"/>
        <v>31539.532364392671</v>
      </c>
      <c r="M75">
        <f t="shared" si="21"/>
        <v>2</v>
      </c>
      <c r="N75">
        <f t="shared" si="22"/>
        <v>0</v>
      </c>
      <c r="O75">
        <f t="shared" si="9"/>
        <v>0</v>
      </c>
      <c r="P75">
        <f t="shared" si="9"/>
        <v>1</v>
      </c>
      <c r="Q75">
        <f t="shared" si="9"/>
        <v>1</v>
      </c>
      <c r="R75">
        <f t="shared" si="9"/>
        <v>0</v>
      </c>
      <c r="S75">
        <f t="shared" si="9"/>
        <v>0</v>
      </c>
    </row>
    <row r="76" spans="1:19" x14ac:dyDescent="0.3">
      <c r="A76">
        <v>8</v>
      </c>
      <c r="B76">
        <f t="shared" si="10"/>
        <v>98.347183703820406</v>
      </c>
      <c r="C76">
        <f t="shared" si="11"/>
        <v>91.170067607587768</v>
      </c>
      <c r="D76">
        <f t="shared" si="12"/>
        <v>12.815260203991159</v>
      </c>
      <c r="E76">
        <f t="shared" si="13"/>
        <v>34.07856831757023</v>
      </c>
      <c r="F76">
        <f t="shared" si="14"/>
        <v>70.403374388357491</v>
      </c>
      <c r="G76">
        <f t="shared" si="15"/>
        <v>11.043693789523687</v>
      </c>
      <c r="H76">
        <f t="shared" si="16"/>
        <v>-27.786107704706012</v>
      </c>
      <c r="I76">
        <f t="shared" si="17"/>
        <v>100.43669364616079</v>
      </c>
      <c r="J76">
        <f t="shared" si="18"/>
        <v>1325.579712671301</v>
      </c>
      <c r="K76">
        <f t="shared" si="19"/>
        <v>5078.5982977839949</v>
      </c>
      <c r="L76">
        <f t="shared" si="20"/>
        <v>10859.597211950277</v>
      </c>
      <c r="M76">
        <f t="shared" si="21"/>
        <v>1</v>
      </c>
      <c r="N76">
        <f t="shared" si="22"/>
        <v>1</v>
      </c>
      <c r="O76">
        <f t="shared" si="9"/>
        <v>1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</row>
    <row r="77" spans="1:19" x14ac:dyDescent="0.3">
      <c r="A77">
        <v>9</v>
      </c>
      <c r="B77">
        <f t="shared" si="10"/>
        <v>14.732196099294519</v>
      </c>
      <c r="C77">
        <f t="shared" si="11"/>
        <v>98.641789197802225</v>
      </c>
      <c r="D77">
        <f t="shared" si="12"/>
        <v>-70.799727400534721</v>
      </c>
      <c r="E77">
        <f t="shared" si="13"/>
        <v>41.550289907784688</v>
      </c>
      <c r="F77">
        <f t="shared" si="14"/>
        <v>-13.211613216168402</v>
      </c>
      <c r="G77">
        <f t="shared" si="15"/>
        <v>18.515415379738144</v>
      </c>
      <c r="H77">
        <f t="shared" si="16"/>
        <v>-111.40109530923189</v>
      </c>
      <c r="I77">
        <f t="shared" si="17"/>
        <v>107.90841523637525</v>
      </c>
      <c r="J77">
        <f t="shared" si="18"/>
        <v>6739.0279914109815</v>
      </c>
      <c r="K77">
        <f t="shared" si="19"/>
        <v>517.36733045787935</v>
      </c>
      <c r="L77">
        <f t="shared" si="20"/>
        <v>24054.43011492255</v>
      </c>
      <c r="M77">
        <f t="shared" si="21"/>
        <v>2</v>
      </c>
      <c r="N77">
        <f t="shared" si="22"/>
        <v>0</v>
      </c>
      <c r="O77">
        <f t="shared" si="9"/>
        <v>0</v>
      </c>
      <c r="P77">
        <f t="shared" si="9"/>
        <v>1</v>
      </c>
      <c r="Q77">
        <f t="shared" si="9"/>
        <v>1</v>
      </c>
      <c r="R77">
        <f t="shared" si="9"/>
        <v>0</v>
      </c>
      <c r="S77">
        <f t="shared" si="9"/>
        <v>0</v>
      </c>
    </row>
    <row r="78" spans="1:19" x14ac:dyDescent="0.3">
      <c r="A78">
        <v>10</v>
      </c>
      <c r="B78">
        <f t="shared" si="10"/>
        <v>-9.4839335327632863</v>
      </c>
      <c r="C78">
        <f t="shared" si="11"/>
        <v>88.416867963521696</v>
      </c>
      <c r="D78">
        <f t="shared" si="12"/>
        <v>-95.015857032592535</v>
      </c>
      <c r="E78">
        <f t="shared" si="13"/>
        <v>31.325368673504158</v>
      </c>
      <c r="F78">
        <f t="shared" si="14"/>
        <v>-37.42774284822621</v>
      </c>
      <c r="G78">
        <f t="shared" si="15"/>
        <v>8.2904941454576146</v>
      </c>
      <c r="H78">
        <f t="shared" si="16"/>
        <v>-135.61722494128969</v>
      </c>
      <c r="I78">
        <f t="shared" si="17"/>
        <v>97.683494002094719</v>
      </c>
      <c r="J78">
        <f t="shared" si="18"/>
        <v>10009.291810169019</v>
      </c>
      <c r="K78">
        <f t="shared" si="19"/>
        <v>1469.568227888815</v>
      </c>
      <c r="L78">
        <f t="shared" si="20"/>
        <v>27934.09670123364</v>
      </c>
      <c r="M78">
        <f t="shared" si="21"/>
        <v>2</v>
      </c>
      <c r="N78">
        <f t="shared" si="22"/>
        <v>0</v>
      </c>
      <c r="O78">
        <f t="shared" si="9"/>
        <v>0</v>
      </c>
      <c r="P78">
        <f t="shared" si="9"/>
        <v>1</v>
      </c>
      <c r="Q78">
        <f t="shared" si="9"/>
        <v>1</v>
      </c>
      <c r="R78">
        <f t="shared" si="9"/>
        <v>0</v>
      </c>
      <c r="S78">
        <f t="shared" si="9"/>
        <v>0</v>
      </c>
    </row>
    <row r="79" spans="1:19" x14ac:dyDescent="0.3">
      <c r="A79">
        <v>11</v>
      </c>
      <c r="B79">
        <f t="shared" si="10"/>
        <v>105.1324394926919</v>
      </c>
      <c r="C79">
        <f t="shared" si="11"/>
        <v>-9.8015779912243879</v>
      </c>
      <c r="D79">
        <f t="shared" si="12"/>
        <v>19.600515992862654</v>
      </c>
      <c r="E79">
        <f t="shared" si="13"/>
        <v>-66.893077281241929</v>
      </c>
      <c r="F79">
        <f t="shared" si="14"/>
        <v>77.188630177228987</v>
      </c>
      <c r="G79">
        <f t="shared" si="15"/>
        <v>-89.927951809288473</v>
      </c>
      <c r="H79">
        <f t="shared" si="16"/>
        <v>-21.000851915834517</v>
      </c>
      <c r="I79">
        <f t="shared" si="17"/>
        <v>-0.5349519526513653</v>
      </c>
      <c r="J79">
        <f t="shared" si="18"/>
        <v>4858.8640153406695</v>
      </c>
      <c r="K79">
        <f t="shared" si="19"/>
        <v>14045.121145250734</v>
      </c>
      <c r="L79">
        <f t="shared" si="20"/>
        <v>441.3219547824558</v>
      </c>
      <c r="M79">
        <f t="shared" si="21"/>
        <v>3</v>
      </c>
      <c r="N79">
        <f t="shared" si="22"/>
        <v>0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1</v>
      </c>
      <c r="S79">
        <f t="shared" si="9"/>
        <v>1</v>
      </c>
    </row>
    <row r="80" spans="1:19" x14ac:dyDescent="0.3">
      <c r="A80">
        <v>12</v>
      </c>
      <c r="B80">
        <f t="shared" si="10"/>
        <v>-22.133385141953678</v>
      </c>
      <c r="C80">
        <f t="shared" si="11"/>
        <v>93.493648878867404</v>
      </c>
      <c r="D80">
        <f t="shared" si="12"/>
        <v>-107.66530864178293</v>
      </c>
      <c r="E80">
        <f t="shared" si="13"/>
        <v>36.402149588849866</v>
      </c>
      <c r="F80">
        <f t="shared" si="14"/>
        <v>-50.077194457416596</v>
      </c>
      <c r="G80">
        <f t="shared" si="15"/>
        <v>13.367275060803323</v>
      </c>
      <c r="H80">
        <f t="shared" si="16"/>
        <v>-148.2666765504801</v>
      </c>
      <c r="I80">
        <f t="shared" si="17"/>
        <v>102.76027491744043</v>
      </c>
      <c r="J80">
        <f t="shared" si="18"/>
        <v>12916.935179619381</v>
      </c>
      <c r="K80">
        <f t="shared" si="19"/>
        <v>2686.4094472770898</v>
      </c>
      <c r="L80">
        <f t="shared" si="20"/>
        <v>32542.681476432623</v>
      </c>
      <c r="M80">
        <f t="shared" si="21"/>
        <v>2</v>
      </c>
      <c r="N80">
        <f t="shared" si="22"/>
        <v>0</v>
      </c>
      <c r="O80">
        <f t="shared" si="9"/>
        <v>0</v>
      </c>
      <c r="P80">
        <f t="shared" si="9"/>
        <v>1</v>
      </c>
      <c r="Q80">
        <f t="shared" si="9"/>
        <v>1</v>
      </c>
      <c r="R80">
        <f t="shared" si="9"/>
        <v>0</v>
      </c>
      <c r="S80">
        <f t="shared" si="9"/>
        <v>0</v>
      </c>
    </row>
    <row r="81" spans="1:19" x14ac:dyDescent="0.3">
      <c r="A81">
        <v>13</v>
      </c>
      <c r="B81">
        <f t="shared" si="10"/>
        <v>129.78677752957171</v>
      </c>
      <c r="C81">
        <f t="shared" si="11"/>
        <v>-5.7527069365659322E-3</v>
      </c>
      <c r="D81">
        <f t="shared" si="12"/>
        <v>44.254854029742461</v>
      </c>
      <c r="E81">
        <f t="shared" si="13"/>
        <v>-57.097251996954107</v>
      </c>
      <c r="F81">
        <f t="shared" si="14"/>
        <v>101.84296821410879</v>
      </c>
      <c r="G81">
        <f t="shared" si="15"/>
        <v>-80.132126525000643</v>
      </c>
      <c r="H81">
        <f t="shared" si="16"/>
        <v>3.6534861210452902</v>
      </c>
      <c r="I81">
        <f t="shared" si="17"/>
        <v>9.2608733316364571</v>
      </c>
      <c r="J81">
        <f t="shared" si="18"/>
        <v>5218.5882907974919</v>
      </c>
      <c r="K81">
        <f t="shared" si="19"/>
        <v>16793.147876078685</v>
      </c>
      <c r="L81">
        <f t="shared" si="20"/>
        <v>99.111735701285895</v>
      </c>
      <c r="M81">
        <f t="shared" si="21"/>
        <v>3</v>
      </c>
      <c r="N81">
        <f t="shared" si="22"/>
        <v>0</v>
      </c>
      <c r="O81">
        <f t="shared" si="9"/>
        <v>0</v>
      </c>
      <c r="P81">
        <f t="shared" si="9"/>
        <v>0</v>
      </c>
      <c r="Q81">
        <f t="shared" si="9"/>
        <v>0</v>
      </c>
      <c r="R81">
        <f t="shared" si="9"/>
        <v>1</v>
      </c>
      <c r="S81">
        <f t="shared" si="9"/>
        <v>1</v>
      </c>
    </row>
    <row r="82" spans="1:19" x14ac:dyDescent="0.3">
      <c r="A82">
        <v>14</v>
      </c>
      <c r="B82">
        <f t="shared" si="10"/>
        <v>83.464494064217831</v>
      </c>
      <c r="C82">
        <f t="shared" si="11"/>
        <v>-25.981995312064797</v>
      </c>
      <c r="D82">
        <f t="shared" si="12"/>
        <v>-2.067429435611416</v>
      </c>
      <c r="E82">
        <f t="shared" si="13"/>
        <v>-83.073494602082334</v>
      </c>
      <c r="F82">
        <f t="shared" si="14"/>
        <v>55.52068474875491</v>
      </c>
      <c r="G82">
        <f t="shared" si="15"/>
        <v>-106.10836913012888</v>
      </c>
      <c r="H82">
        <f t="shared" si="16"/>
        <v>-42.668797344308587</v>
      </c>
      <c r="I82">
        <f t="shared" si="17"/>
        <v>-16.715369273491774</v>
      </c>
      <c r="J82">
        <f t="shared" si="18"/>
        <v>6905.4797698734355</v>
      </c>
      <c r="K82">
        <f t="shared" si="19"/>
        <v>14341.532434426314</v>
      </c>
      <c r="L82">
        <f t="shared" si="20"/>
        <v>2100.0298367588684</v>
      </c>
      <c r="M82">
        <f t="shared" si="21"/>
        <v>3</v>
      </c>
      <c r="N82">
        <f t="shared" si="22"/>
        <v>0</v>
      </c>
      <c r="O82">
        <f t="shared" si="9"/>
        <v>0</v>
      </c>
      <c r="P82">
        <f t="shared" si="9"/>
        <v>0</v>
      </c>
      <c r="Q82">
        <f t="shared" si="9"/>
        <v>0</v>
      </c>
      <c r="R82">
        <f t="shared" si="9"/>
        <v>1</v>
      </c>
      <c r="S82">
        <f t="shared" si="9"/>
        <v>1</v>
      </c>
    </row>
    <row r="83" spans="1:19" x14ac:dyDescent="0.3">
      <c r="A83">
        <v>15</v>
      </c>
      <c r="B83">
        <f t="shared" si="10"/>
        <v>17.924481055112096</v>
      </c>
      <c r="C83">
        <f t="shared" si="11"/>
        <v>96.483000188045395</v>
      </c>
      <c r="D83">
        <f t="shared" si="12"/>
        <v>-67.607442444717151</v>
      </c>
      <c r="E83">
        <f t="shared" si="13"/>
        <v>39.391500898027857</v>
      </c>
      <c r="F83">
        <f t="shared" si="14"/>
        <v>-10.019328260350825</v>
      </c>
      <c r="G83">
        <f t="shared" si="15"/>
        <v>16.356626369981313</v>
      </c>
      <c r="H83">
        <f t="shared" si="16"/>
        <v>-108.20881035341432</v>
      </c>
      <c r="I83">
        <f t="shared" si="17"/>
        <v>105.74962622661842</v>
      </c>
      <c r="J83">
        <f t="shared" si="18"/>
        <v>6122.4566169150712</v>
      </c>
      <c r="K83">
        <f t="shared" si="19"/>
        <v>367.92616499583278</v>
      </c>
      <c r="L83">
        <f t="shared" si="20"/>
        <v>22892.130085170691</v>
      </c>
      <c r="M83">
        <f t="shared" si="21"/>
        <v>2</v>
      </c>
      <c r="N83">
        <f t="shared" si="22"/>
        <v>0</v>
      </c>
      <c r="O83">
        <f t="shared" si="9"/>
        <v>0</v>
      </c>
      <c r="P83">
        <f t="shared" si="9"/>
        <v>1</v>
      </c>
      <c r="Q83">
        <f t="shared" si="9"/>
        <v>1</v>
      </c>
      <c r="R83">
        <f t="shared" si="9"/>
        <v>0</v>
      </c>
      <c r="S83">
        <f t="shared" si="9"/>
        <v>0</v>
      </c>
    </row>
    <row r="84" spans="1:19" x14ac:dyDescent="0.3">
      <c r="A84">
        <v>16</v>
      </c>
      <c r="B84">
        <f t="shared" si="10"/>
        <v>-7.2628652743849358</v>
      </c>
      <c r="C84">
        <f t="shared" si="11"/>
        <v>71.727509226620896</v>
      </c>
      <c r="D84">
        <f t="shared" si="12"/>
        <v>-92.794788774214183</v>
      </c>
      <c r="E84">
        <f t="shared" si="13"/>
        <v>14.636009936603358</v>
      </c>
      <c r="F84">
        <f t="shared" si="14"/>
        <v>-35.206674589847857</v>
      </c>
      <c r="G84">
        <f t="shared" si="15"/>
        <v>-8.3988645914431856</v>
      </c>
      <c r="H84">
        <f t="shared" si="16"/>
        <v>-133.39615668291134</v>
      </c>
      <c r="I84">
        <f t="shared" si="17"/>
        <v>80.994135265193918</v>
      </c>
      <c r="J84">
        <f t="shared" si="18"/>
        <v>8825.0856105153798</v>
      </c>
      <c r="K84">
        <f t="shared" si="19"/>
        <v>1310.0508621008369</v>
      </c>
      <c r="L84">
        <f t="shared" si="20"/>
        <v>24354.58456512836</v>
      </c>
      <c r="M84">
        <f t="shared" si="21"/>
        <v>2</v>
      </c>
      <c r="N84">
        <f t="shared" si="22"/>
        <v>0</v>
      </c>
      <c r="O84">
        <f t="shared" si="22"/>
        <v>0</v>
      </c>
      <c r="P84">
        <f t="shared" si="22"/>
        <v>1</v>
      </c>
      <c r="Q84">
        <f t="shared" si="22"/>
        <v>1</v>
      </c>
      <c r="R84">
        <f t="shared" si="22"/>
        <v>0</v>
      </c>
      <c r="S84">
        <f t="shared" si="22"/>
        <v>0</v>
      </c>
    </row>
    <row r="85" spans="1:19" x14ac:dyDescent="0.3">
      <c r="A85">
        <v>17</v>
      </c>
      <c r="B85">
        <f t="shared" si="10"/>
        <v>129.0471752587635</v>
      </c>
      <c r="C85">
        <f t="shared" si="11"/>
        <v>99.500056676755833</v>
      </c>
      <c r="D85">
        <f t="shared" si="12"/>
        <v>43.515251758934255</v>
      </c>
      <c r="E85">
        <f t="shared" si="13"/>
        <v>42.408557386738295</v>
      </c>
      <c r="F85">
        <f t="shared" si="14"/>
        <v>101.10336594330059</v>
      </c>
      <c r="G85">
        <f t="shared" si="15"/>
        <v>19.373682858691751</v>
      </c>
      <c r="H85">
        <f t="shared" si="16"/>
        <v>2.9138838502370845</v>
      </c>
      <c r="I85">
        <f t="shared" si="17"/>
        <v>108.76668271532886</v>
      </c>
      <c r="J85">
        <f t="shared" si="18"/>
        <v>3692.0628752677057</v>
      </c>
      <c r="K85">
        <f t="shared" si="19"/>
        <v>10597.230192574119</v>
      </c>
      <c r="L85">
        <f t="shared" si="20"/>
        <v>11838.68198798969</v>
      </c>
      <c r="M85">
        <f t="shared" si="21"/>
        <v>1</v>
      </c>
      <c r="N85">
        <f t="shared" si="22"/>
        <v>1</v>
      </c>
      <c r="O85">
        <f t="shared" si="22"/>
        <v>1</v>
      </c>
      <c r="P85">
        <f t="shared" si="22"/>
        <v>0</v>
      </c>
      <c r="Q85">
        <f t="shared" si="22"/>
        <v>0</v>
      </c>
      <c r="R85">
        <f t="shared" si="22"/>
        <v>0</v>
      </c>
      <c r="S85">
        <f t="shared" si="22"/>
        <v>0</v>
      </c>
    </row>
    <row r="86" spans="1:19" x14ac:dyDescent="0.3">
      <c r="A86">
        <v>18</v>
      </c>
      <c r="B86">
        <f t="shared" si="10"/>
        <v>23.824669019218319</v>
      </c>
      <c r="C86">
        <f t="shared" si="11"/>
        <v>123.25069184879656</v>
      </c>
      <c r="D86">
        <f t="shared" si="12"/>
        <v>-61.707254480610928</v>
      </c>
      <c r="E86">
        <f t="shared" si="13"/>
        <v>66.159192558779026</v>
      </c>
      <c r="F86">
        <f t="shared" si="14"/>
        <v>-4.119140296244602</v>
      </c>
      <c r="G86">
        <f t="shared" si="15"/>
        <v>43.124318030732482</v>
      </c>
      <c r="H86">
        <f t="shared" si="16"/>
        <v>-102.3086223893081</v>
      </c>
      <c r="I86">
        <f t="shared" si="17"/>
        <v>132.51731788736959</v>
      </c>
      <c r="J86">
        <f t="shared" si="18"/>
        <v>8184.8240155644789</v>
      </c>
      <c r="K86">
        <f t="shared" si="19"/>
        <v>1876.6741223959048</v>
      </c>
      <c r="L86">
        <f t="shared" si="20"/>
        <v>28027.893755260196</v>
      </c>
      <c r="M86">
        <f t="shared" si="21"/>
        <v>2</v>
      </c>
      <c r="N86">
        <f t="shared" si="22"/>
        <v>0</v>
      </c>
      <c r="O86">
        <f t="shared" si="22"/>
        <v>0</v>
      </c>
      <c r="P86">
        <f t="shared" si="22"/>
        <v>1</v>
      </c>
      <c r="Q86">
        <f t="shared" si="22"/>
        <v>1</v>
      </c>
      <c r="R86">
        <f t="shared" si="22"/>
        <v>0</v>
      </c>
      <c r="S86">
        <f t="shared" si="22"/>
        <v>0</v>
      </c>
    </row>
    <row r="87" spans="1:19" x14ac:dyDescent="0.3">
      <c r="A87">
        <v>19</v>
      </c>
      <c r="B87">
        <f t="shared" si="10"/>
        <v>18.387514855917885</v>
      </c>
      <c r="C87">
        <f t="shared" si="11"/>
        <v>112.81980639327574</v>
      </c>
      <c r="D87">
        <f t="shared" si="12"/>
        <v>-67.144408643911362</v>
      </c>
      <c r="E87">
        <f t="shared" si="13"/>
        <v>55.728307103258203</v>
      </c>
      <c r="F87">
        <f t="shared" si="14"/>
        <v>-9.5562944595450361</v>
      </c>
      <c r="G87">
        <f t="shared" si="15"/>
        <v>32.693432575211659</v>
      </c>
      <c r="H87">
        <f t="shared" si="16"/>
        <v>-107.74577655260853</v>
      </c>
      <c r="I87">
        <f t="shared" si="17"/>
        <v>122.08643243184876</v>
      </c>
      <c r="J87">
        <f t="shared" si="18"/>
        <v>7614.0158247356176</v>
      </c>
      <c r="K87">
        <f t="shared" si="19"/>
        <v>1160.183297347442</v>
      </c>
      <c r="L87">
        <f t="shared" si="20"/>
        <v>26514.24934886102</v>
      </c>
      <c r="M87">
        <f t="shared" si="21"/>
        <v>2</v>
      </c>
      <c r="N87">
        <f t="shared" si="22"/>
        <v>0</v>
      </c>
      <c r="O87">
        <f t="shared" si="22"/>
        <v>0</v>
      </c>
      <c r="P87">
        <f t="shared" si="22"/>
        <v>1</v>
      </c>
      <c r="Q87">
        <f t="shared" si="22"/>
        <v>1</v>
      </c>
      <c r="R87">
        <f t="shared" si="22"/>
        <v>0</v>
      </c>
      <c r="S87">
        <f t="shared" si="22"/>
        <v>0</v>
      </c>
    </row>
    <row r="88" spans="1:19" x14ac:dyDescent="0.3">
      <c r="A88">
        <v>20</v>
      </c>
      <c r="B88">
        <f t="shared" si="10"/>
        <v>113.59922013024612</v>
      </c>
      <c r="C88">
        <f t="shared" si="11"/>
        <v>-4.4112139577404053</v>
      </c>
      <c r="D88">
        <f t="shared" si="12"/>
        <v>28.067296630416877</v>
      </c>
      <c r="E88">
        <f t="shared" si="13"/>
        <v>-61.502713247757946</v>
      </c>
      <c r="F88">
        <f t="shared" si="14"/>
        <v>85.65541081478321</v>
      </c>
      <c r="G88">
        <f t="shared" si="15"/>
        <v>-84.537587775804482</v>
      </c>
      <c r="H88">
        <f t="shared" si="16"/>
        <v>-12.534071278280294</v>
      </c>
      <c r="I88">
        <f t="shared" si="17"/>
        <v>4.8554120808326173</v>
      </c>
      <c r="J88">
        <f t="shared" si="18"/>
        <v>4570.3568769757512</v>
      </c>
      <c r="K88">
        <f t="shared" si="19"/>
        <v>14483.453148801127</v>
      </c>
      <c r="L88">
        <f t="shared" si="20"/>
        <v>180.67796928370635</v>
      </c>
      <c r="M88">
        <f t="shared" si="21"/>
        <v>3</v>
      </c>
      <c r="N88">
        <f t="shared" si="22"/>
        <v>0</v>
      </c>
      <c r="O88">
        <f t="shared" si="22"/>
        <v>0</v>
      </c>
      <c r="P88">
        <f t="shared" si="22"/>
        <v>0</v>
      </c>
      <c r="Q88">
        <f t="shared" si="22"/>
        <v>0</v>
      </c>
      <c r="R88">
        <f t="shared" si="22"/>
        <v>1</v>
      </c>
      <c r="S88">
        <f t="shared" si="22"/>
        <v>1</v>
      </c>
    </row>
    <row r="89" spans="1:19" x14ac:dyDescent="0.3">
      <c r="A89">
        <v>21</v>
      </c>
      <c r="B89">
        <f t="shared" si="10"/>
        <v>114.32922589685228</v>
      </c>
      <c r="C89">
        <f t="shared" si="11"/>
        <v>109.48414743558449</v>
      </c>
      <c r="D89">
        <f t="shared" si="12"/>
        <v>28.797302397023032</v>
      </c>
      <c r="E89">
        <f t="shared" si="13"/>
        <v>52.392648145566952</v>
      </c>
      <c r="F89">
        <f t="shared" si="14"/>
        <v>86.385416581389364</v>
      </c>
      <c r="G89">
        <f t="shared" si="15"/>
        <v>29.357773617520408</v>
      </c>
      <c r="H89">
        <f t="shared" si="16"/>
        <v>-11.804065511674139</v>
      </c>
      <c r="I89">
        <f t="shared" si="17"/>
        <v>118.75077347415751</v>
      </c>
      <c r="J89">
        <f t="shared" si="18"/>
        <v>3574.2742050507686</v>
      </c>
      <c r="K89">
        <f t="shared" si="19"/>
        <v>8324.3190697177579</v>
      </c>
      <c r="L89">
        <f t="shared" si="20"/>
        <v>14241.082163314566</v>
      </c>
      <c r="M89">
        <f t="shared" si="21"/>
        <v>1</v>
      </c>
      <c r="N89">
        <f t="shared" si="22"/>
        <v>1</v>
      </c>
      <c r="O89">
        <f t="shared" si="22"/>
        <v>1</v>
      </c>
      <c r="P89">
        <f t="shared" si="22"/>
        <v>0</v>
      </c>
      <c r="Q89">
        <f t="shared" si="22"/>
        <v>0</v>
      </c>
      <c r="R89">
        <f t="shared" si="22"/>
        <v>0</v>
      </c>
      <c r="S89">
        <f t="shared" si="22"/>
        <v>0</v>
      </c>
    </row>
    <row r="90" spans="1:19" x14ac:dyDescent="0.3">
      <c r="A90">
        <v>22</v>
      </c>
      <c r="B90">
        <f t="shared" si="10"/>
        <v>79.621243455187653</v>
      </c>
      <c r="C90">
        <f t="shared" si="11"/>
        <v>114.20039696327699</v>
      </c>
      <c r="D90">
        <f t="shared" si="12"/>
        <v>-5.9106800446415946</v>
      </c>
      <c r="E90">
        <f t="shared" si="13"/>
        <v>57.108897673259449</v>
      </c>
      <c r="F90">
        <f t="shared" si="14"/>
        <v>51.677434139724731</v>
      </c>
      <c r="G90">
        <f t="shared" si="15"/>
        <v>34.074023145212905</v>
      </c>
      <c r="H90">
        <f t="shared" si="16"/>
        <v>-46.512047953338765</v>
      </c>
      <c r="I90">
        <f t="shared" si="17"/>
        <v>123.46702300185001</v>
      </c>
      <c r="J90">
        <f t="shared" si="18"/>
        <v>3296.3623320449428</v>
      </c>
      <c r="K90">
        <f t="shared" si="19"/>
        <v>3831.5962525660921</v>
      </c>
      <c r="L90">
        <f t="shared" si="20"/>
        <v>17407.476373753045</v>
      </c>
      <c r="M90">
        <f t="shared" si="21"/>
        <v>1</v>
      </c>
      <c r="N90">
        <f t="shared" si="22"/>
        <v>1</v>
      </c>
      <c r="O90">
        <f t="shared" si="22"/>
        <v>1</v>
      </c>
      <c r="P90">
        <f t="shared" si="22"/>
        <v>0</v>
      </c>
      <c r="Q90">
        <f t="shared" si="22"/>
        <v>0</v>
      </c>
      <c r="R90">
        <f t="shared" si="22"/>
        <v>0</v>
      </c>
      <c r="S90">
        <f t="shared" si="22"/>
        <v>0</v>
      </c>
    </row>
    <row r="91" spans="1:19" x14ac:dyDescent="0.3">
      <c r="A91">
        <v>23</v>
      </c>
      <c r="B91">
        <f t="shared" si="10"/>
        <v>116.7166572875758</v>
      </c>
      <c r="C91">
        <f t="shared" si="11"/>
        <v>82.617724454259118</v>
      </c>
      <c r="D91">
        <f t="shared" si="12"/>
        <v>31.184733787746552</v>
      </c>
      <c r="E91">
        <f t="shared" si="13"/>
        <v>25.526225164241581</v>
      </c>
      <c r="F91">
        <f t="shared" si="14"/>
        <v>88.772847972112885</v>
      </c>
      <c r="G91">
        <f t="shared" si="15"/>
        <v>2.4913506361950368</v>
      </c>
      <c r="H91">
        <f t="shared" si="16"/>
        <v>-9.4166341209506186</v>
      </c>
      <c r="I91">
        <f t="shared" si="17"/>
        <v>91.884350492832141</v>
      </c>
      <c r="J91">
        <f t="shared" si="18"/>
        <v>1624.0757925481814</v>
      </c>
      <c r="K91">
        <f t="shared" si="19"/>
        <v>7886.8253650723364</v>
      </c>
      <c r="L91">
        <f t="shared" si="20"/>
        <v>8531.4068636574739</v>
      </c>
      <c r="M91">
        <f t="shared" si="21"/>
        <v>1</v>
      </c>
      <c r="N91">
        <f t="shared" si="22"/>
        <v>1</v>
      </c>
      <c r="O91">
        <f t="shared" si="22"/>
        <v>1</v>
      </c>
      <c r="P91">
        <f t="shared" si="22"/>
        <v>0</v>
      </c>
      <c r="Q91">
        <f t="shared" si="22"/>
        <v>0</v>
      </c>
      <c r="R91">
        <f t="shared" si="22"/>
        <v>0</v>
      </c>
      <c r="S91">
        <f t="shared" si="22"/>
        <v>0</v>
      </c>
    </row>
    <row r="92" spans="1:19" x14ac:dyDescent="0.3">
      <c r="A92">
        <v>24</v>
      </c>
      <c r="B92">
        <f t="shared" si="10"/>
        <v>-26.392040304993728</v>
      </c>
      <c r="C92">
        <f t="shared" si="11"/>
        <v>89.314734450994266</v>
      </c>
      <c r="D92">
        <f t="shared" si="12"/>
        <v>-111.92396380482298</v>
      </c>
      <c r="E92">
        <f t="shared" si="13"/>
        <v>32.223235160976728</v>
      </c>
      <c r="F92">
        <f t="shared" si="14"/>
        <v>-54.335849620456649</v>
      </c>
      <c r="G92">
        <f t="shared" si="15"/>
        <v>9.1883606329301841</v>
      </c>
      <c r="H92">
        <f t="shared" si="16"/>
        <v>-152.52533171352013</v>
      </c>
      <c r="I92">
        <f t="shared" si="17"/>
        <v>98.581360489567288</v>
      </c>
      <c r="J92">
        <f t="shared" si="18"/>
        <v>13565.310558022929</v>
      </c>
      <c r="K92">
        <f t="shared" si="19"/>
        <v>3036.81052509766</v>
      </c>
      <c r="L92">
        <f t="shared" si="20"/>
        <v>32982.261450293372</v>
      </c>
      <c r="M92">
        <f t="shared" si="21"/>
        <v>2</v>
      </c>
      <c r="N92">
        <f t="shared" si="22"/>
        <v>0</v>
      </c>
      <c r="O92">
        <f t="shared" si="22"/>
        <v>0</v>
      </c>
      <c r="P92">
        <f t="shared" si="22"/>
        <v>1</v>
      </c>
      <c r="Q92">
        <f t="shared" si="22"/>
        <v>1</v>
      </c>
      <c r="R92">
        <f t="shared" si="22"/>
        <v>0</v>
      </c>
      <c r="S92">
        <f t="shared" si="22"/>
        <v>0</v>
      </c>
    </row>
    <row r="93" spans="1:19" x14ac:dyDescent="0.3">
      <c r="A93">
        <v>25</v>
      </c>
      <c r="B93">
        <f t="shared" si="10"/>
        <v>25.807583357837032</v>
      </c>
      <c r="C93">
        <f t="shared" si="11"/>
        <v>88.10048166692485</v>
      </c>
      <c r="D93">
        <f t="shared" si="12"/>
        <v>-59.724340141992215</v>
      </c>
      <c r="E93">
        <f t="shared" si="13"/>
        <v>31.008982376907312</v>
      </c>
      <c r="F93">
        <f t="shared" si="14"/>
        <v>-2.1362259576258893</v>
      </c>
      <c r="G93">
        <f t="shared" si="15"/>
        <v>7.9741078488607684</v>
      </c>
      <c r="H93">
        <f t="shared" si="16"/>
        <v>-100.32570805068939</v>
      </c>
      <c r="I93">
        <f t="shared" si="17"/>
        <v>97.367107705497872</v>
      </c>
      <c r="J93">
        <f t="shared" si="18"/>
        <v>4528.5537934477306</v>
      </c>
      <c r="K93">
        <f t="shared" si="19"/>
        <v>68.149857327297553</v>
      </c>
      <c r="L93">
        <f t="shared" si="20"/>
        <v>19545.601358806183</v>
      </c>
      <c r="M93">
        <f t="shared" si="21"/>
        <v>2</v>
      </c>
      <c r="N93">
        <f t="shared" si="22"/>
        <v>0</v>
      </c>
      <c r="O93">
        <f t="shared" si="22"/>
        <v>0</v>
      </c>
      <c r="P93">
        <f t="shared" si="22"/>
        <v>1</v>
      </c>
      <c r="Q93">
        <f t="shared" si="22"/>
        <v>1</v>
      </c>
      <c r="R93">
        <f t="shared" si="22"/>
        <v>0</v>
      </c>
      <c r="S93">
        <f t="shared" si="22"/>
        <v>0</v>
      </c>
    </row>
    <row r="94" spans="1:19" x14ac:dyDescent="0.3">
      <c r="A94">
        <v>26</v>
      </c>
      <c r="B94">
        <f t="shared" si="10"/>
        <v>-15.178531604492086</v>
      </c>
      <c r="C94">
        <f t="shared" si="11"/>
        <v>123.42325172793763</v>
      </c>
      <c r="D94">
        <f t="shared" si="12"/>
        <v>-100.71045510432134</v>
      </c>
      <c r="E94">
        <f t="shared" si="13"/>
        <v>66.331752437920088</v>
      </c>
      <c r="F94">
        <f t="shared" si="14"/>
        <v>-43.122340919955008</v>
      </c>
      <c r="G94">
        <f t="shared" si="15"/>
        <v>43.296877909873544</v>
      </c>
      <c r="H94">
        <f t="shared" si="16"/>
        <v>-141.31182301301851</v>
      </c>
      <c r="I94">
        <f t="shared" si="17"/>
        <v>132.68987776651065</v>
      </c>
      <c r="J94">
        <f t="shared" si="18"/>
        <v>14542.497148805041</v>
      </c>
      <c r="K94">
        <f t="shared" si="19"/>
        <v>3734.1559231593219</v>
      </c>
      <c r="L94">
        <f t="shared" si="20"/>
        <v>37575.634984954202</v>
      </c>
      <c r="M94">
        <f t="shared" si="21"/>
        <v>2</v>
      </c>
      <c r="N94">
        <f t="shared" si="22"/>
        <v>0</v>
      </c>
      <c r="O94">
        <f t="shared" si="22"/>
        <v>0</v>
      </c>
      <c r="P94">
        <f t="shared" si="22"/>
        <v>1</v>
      </c>
      <c r="Q94">
        <f t="shared" si="22"/>
        <v>1</v>
      </c>
      <c r="R94">
        <f t="shared" si="22"/>
        <v>0</v>
      </c>
      <c r="S94">
        <f t="shared" si="22"/>
        <v>0</v>
      </c>
    </row>
    <row r="95" spans="1:19" x14ac:dyDescent="0.3">
      <c r="A95">
        <v>27</v>
      </c>
      <c r="B95">
        <f t="shared" si="10"/>
        <v>105.70581165506127</v>
      </c>
      <c r="C95">
        <f t="shared" si="11"/>
        <v>123.5282560635836</v>
      </c>
      <c r="D95">
        <f t="shared" si="12"/>
        <v>20.173888155232021</v>
      </c>
      <c r="E95">
        <f t="shared" si="13"/>
        <v>66.43675677356606</v>
      </c>
      <c r="F95">
        <f t="shared" si="14"/>
        <v>77.762002339598354</v>
      </c>
      <c r="G95">
        <f t="shared" si="15"/>
        <v>43.401882245519516</v>
      </c>
      <c r="H95">
        <f t="shared" si="16"/>
        <v>-20.42747975346515</v>
      </c>
      <c r="I95">
        <f t="shared" si="17"/>
        <v>132.79488210215663</v>
      </c>
      <c r="J95">
        <f t="shared" si="18"/>
        <v>4820.828413889787</v>
      </c>
      <c r="K95">
        <f t="shared" si="19"/>
        <v>7930.6523903176421</v>
      </c>
      <c r="L95">
        <f t="shared" si="20"/>
        <v>18051.762641603909</v>
      </c>
      <c r="M95">
        <f t="shared" si="21"/>
        <v>1</v>
      </c>
      <c r="N95">
        <f t="shared" si="22"/>
        <v>1</v>
      </c>
      <c r="O95">
        <f t="shared" si="22"/>
        <v>1</v>
      </c>
      <c r="P95">
        <f t="shared" si="22"/>
        <v>0</v>
      </c>
      <c r="Q95">
        <f t="shared" si="22"/>
        <v>0</v>
      </c>
      <c r="R95">
        <f t="shared" si="22"/>
        <v>0</v>
      </c>
      <c r="S95">
        <f t="shared" si="22"/>
        <v>0</v>
      </c>
    </row>
    <row r="96" spans="1:19" x14ac:dyDescent="0.3">
      <c r="A96">
        <v>28</v>
      </c>
      <c r="B96">
        <f t="shared" si="10"/>
        <v>-11.523260351448045</v>
      </c>
      <c r="C96">
        <f t="shared" si="11"/>
        <v>101.5137648090802</v>
      </c>
      <c r="D96">
        <f t="shared" si="12"/>
        <v>-97.055183851277292</v>
      </c>
      <c r="E96">
        <f t="shared" si="13"/>
        <v>44.422265519062663</v>
      </c>
      <c r="F96">
        <f t="shared" si="14"/>
        <v>-39.467069666910966</v>
      </c>
      <c r="G96">
        <f t="shared" si="15"/>
        <v>21.387390991016119</v>
      </c>
      <c r="H96">
        <f t="shared" si="16"/>
        <v>-137.65655175997446</v>
      </c>
      <c r="I96">
        <f t="shared" si="17"/>
        <v>110.78039084765322</v>
      </c>
      <c r="J96">
        <f t="shared" si="18"/>
        <v>11393.046386251339</v>
      </c>
      <c r="K96">
        <f t="shared" si="19"/>
        <v>2015.0700814954012</v>
      </c>
      <c r="L96">
        <f t="shared" si="20"/>
        <v>31221.621238805339</v>
      </c>
      <c r="M96">
        <f t="shared" si="21"/>
        <v>2</v>
      </c>
      <c r="N96">
        <f t="shared" si="22"/>
        <v>0</v>
      </c>
      <c r="O96">
        <f t="shared" si="22"/>
        <v>0</v>
      </c>
      <c r="P96">
        <f t="shared" si="22"/>
        <v>1</v>
      </c>
      <c r="Q96">
        <f t="shared" si="22"/>
        <v>1</v>
      </c>
      <c r="R96">
        <f t="shared" si="22"/>
        <v>0</v>
      </c>
      <c r="S96">
        <f t="shared" si="22"/>
        <v>0</v>
      </c>
    </row>
    <row r="97" spans="1:19" x14ac:dyDescent="0.3">
      <c r="A97">
        <v>29</v>
      </c>
      <c r="B97">
        <f t="shared" si="10"/>
        <v>6.9307432012419845</v>
      </c>
      <c r="C97">
        <f t="shared" si="11"/>
        <v>107.28922630246814</v>
      </c>
      <c r="D97">
        <f t="shared" si="12"/>
        <v>-78.601180298587266</v>
      </c>
      <c r="E97">
        <f t="shared" si="13"/>
        <v>50.197727012450599</v>
      </c>
      <c r="F97">
        <f t="shared" si="14"/>
        <v>-21.013066114220937</v>
      </c>
      <c r="G97">
        <f t="shared" si="15"/>
        <v>27.162852484404056</v>
      </c>
      <c r="H97">
        <f t="shared" si="16"/>
        <v>-119.20254820728444</v>
      </c>
      <c r="I97">
        <f t="shared" si="17"/>
        <v>116.55585234104116</v>
      </c>
      <c r="J97">
        <f t="shared" si="18"/>
        <v>8697.9573415475352</v>
      </c>
      <c r="K97">
        <f t="shared" si="19"/>
        <v>1179.3695026101157</v>
      </c>
      <c r="L97">
        <f t="shared" si="20"/>
        <v>27794.514214056559</v>
      </c>
      <c r="M97">
        <f t="shared" si="21"/>
        <v>2</v>
      </c>
      <c r="N97">
        <f t="shared" si="22"/>
        <v>0</v>
      </c>
      <c r="O97">
        <f t="shared" si="22"/>
        <v>0</v>
      </c>
      <c r="P97">
        <f t="shared" si="22"/>
        <v>1</v>
      </c>
      <c r="Q97">
        <f t="shared" si="22"/>
        <v>1</v>
      </c>
      <c r="R97">
        <f t="shared" si="22"/>
        <v>0</v>
      </c>
      <c r="S97">
        <f t="shared" si="22"/>
        <v>0</v>
      </c>
    </row>
    <row r="98" spans="1:19" x14ac:dyDescent="0.3">
      <c r="A98">
        <v>30</v>
      </c>
      <c r="B98">
        <f t="shared" si="10"/>
        <v>9.7600125171879846</v>
      </c>
      <c r="C98">
        <f t="shared" si="11"/>
        <v>86.774485705016019</v>
      </c>
      <c r="D98">
        <f t="shared" si="12"/>
        <v>-75.771910982641259</v>
      </c>
      <c r="E98">
        <f t="shared" si="13"/>
        <v>29.682986414998481</v>
      </c>
      <c r="F98">
        <f t="shared" si="14"/>
        <v>-18.183796798274937</v>
      </c>
      <c r="G98">
        <f t="shared" si="15"/>
        <v>6.6481118869519378</v>
      </c>
      <c r="H98">
        <f t="shared" si="16"/>
        <v>-116.37327889133843</v>
      </c>
      <c r="I98">
        <f t="shared" si="17"/>
        <v>96.041111743589042</v>
      </c>
      <c r="J98">
        <f t="shared" si="18"/>
        <v>6622.462176474296</v>
      </c>
      <c r="K98">
        <f t="shared" si="19"/>
        <v>374.84785766238548</v>
      </c>
      <c r="L98">
        <f t="shared" si="20"/>
        <v>22766.635184865794</v>
      </c>
      <c r="M98">
        <f t="shared" si="21"/>
        <v>2</v>
      </c>
      <c r="N98">
        <f t="shared" si="22"/>
        <v>0</v>
      </c>
      <c r="O98">
        <f t="shared" si="22"/>
        <v>0</v>
      </c>
      <c r="P98">
        <f t="shared" si="22"/>
        <v>1</v>
      </c>
      <c r="Q98">
        <f t="shared" si="22"/>
        <v>1</v>
      </c>
      <c r="R98">
        <f t="shared" si="22"/>
        <v>0</v>
      </c>
      <c r="S98">
        <f t="shared" si="22"/>
        <v>0</v>
      </c>
    </row>
    <row r="99" spans="1:19" x14ac:dyDescent="0.3">
      <c r="A99">
        <v>31</v>
      </c>
      <c r="B99">
        <f t="shared" si="10"/>
        <v>115.85840844121277</v>
      </c>
      <c r="C99">
        <f t="shared" si="11"/>
        <v>95.609097089176942</v>
      </c>
      <c r="D99">
        <f t="shared" si="12"/>
        <v>30.326484941383526</v>
      </c>
      <c r="E99">
        <f t="shared" si="13"/>
        <v>38.517597799159404</v>
      </c>
      <c r="F99">
        <f t="shared" si="14"/>
        <v>87.914599125749845</v>
      </c>
      <c r="G99">
        <f t="shared" si="15"/>
        <v>15.48272327111286</v>
      </c>
      <c r="H99">
        <f t="shared" si="16"/>
        <v>-10.274882967313644</v>
      </c>
      <c r="I99">
        <f t="shared" si="17"/>
        <v>104.87572312774996</v>
      </c>
      <c r="J99">
        <f t="shared" si="18"/>
        <v>2403.3010291177711</v>
      </c>
      <c r="K99">
        <f t="shared" si="19"/>
        <v>7968.6914593311558</v>
      </c>
      <c r="L99">
        <f t="shared" si="20"/>
        <v>11104.490521560459</v>
      </c>
      <c r="M99">
        <f t="shared" si="21"/>
        <v>1</v>
      </c>
      <c r="N99">
        <f t="shared" si="22"/>
        <v>1</v>
      </c>
      <c r="O99">
        <f t="shared" si="22"/>
        <v>1</v>
      </c>
      <c r="P99">
        <f t="shared" si="22"/>
        <v>0</v>
      </c>
      <c r="Q99">
        <f t="shared" si="22"/>
        <v>0</v>
      </c>
      <c r="R99">
        <f t="shared" si="22"/>
        <v>0</v>
      </c>
      <c r="S99">
        <f t="shared" si="22"/>
        <v>0</v>
      </c>
    </row>
    <row r="100" spans="1:19" x14ac:dyDescent="0.3">
      <c r="A100">
        <v>32</v>
      </c>
      <c r="B100">
        <f t="shared" si="10"/>
        <v>94.230637168945307</v>
      </c>
      <c r="C100">
        <f t="shared" si="11"/>
        <v>102.75257313994618</v>
      </c>
      <c r="D100">
        <f t="shared" si="12"/>
        <v>8.69871366911606</v>
      </c>
      <c r="E100">
        <f t="shared" si="13"/>
        <v>45.661073849928641</v>
      </c>
      <c r="F100">
        <f t="shared" si="14"/>
        <v>66.286827853482379</v>
      </c>
      <c r="G100">
        <f t="shared" si="15"/>
        <v>22.626199321882098</v>
      </c>
      <c r="H100">
        <f t="shared" si="16"/>
        <v>-31.902654239581111</v>
      </c>
      <c r="I100">
        <f t="shared" si="17"/>
        <v>112.0191991785192</v>
      </c>
      <c r="J100">
        <f t="shared" si="18"/>
        <v>2160.6012846259036</v>
      </c>
      <c r="K100">
        <f t="shared" si="19"/>
        <v>4905.888442630745</v>
      </c>
      <c r="L100">
        <f t="shared" si="20"/>
        <v>13566.08033212702</v>
      </c>
      <c r="M100">
        <f t="shared" si="21"/>
        <v>1</v>
      </c>
      <c r="N100">
        <f t="shared" si="22"/>
        <v>1</v>
      </c>
      <c r="O100">
        <f t="shared" si="22"/>
        <v>1</v>
      </c>
      <c r="P100">
        <f t="shared" si="22"/>
        <v>0</v>
      </c>
      <c r="Q100">
        <f t="shared" si="22"/>
        <v>0</v>
      </c>
      <c r="R100">
        <f t="shared" si="22"/>
        <v>0</v>
      </c>
      <c r="S100">
        <f t="shared" si="22"/>
        <v>0</v>
      </c>
    </row>
    <row r="101" spans="1:19" x14ac:dyDescent="0.3">
      <c r="A101">
        <v>33</v>
      </c>
      <c r="B101">
        <f t="shared" si="10"/>
        <v>85.131377089666884</v>
      </c>
      <c r="C101">
        <f t="shared" si="11"/>
        <v>18.912707718495938</v>
      </c>
      <c r="D101">
        <f t="shared" si="12"/>
        <v>-0.40054641016236303</v>
      </c>
      <c r="E101">
        <f t="shared" si="13"/>
        <v>-38.1787915715216</v>
      </c>
      <c r="F101">
        <f t="shared" si="14"/>
        <v>57.187567774203963</v>
      </c>
      <c r="G101">
        <f t="shared" si="15"/>
        <v>-61.213666099568144</v>
      </c>
      <c r="H101">
        <f t="shared" si="16"/>
        <v>-41.001914318859534</v>
      </c>
      <c r="I101">
        <f t="shared" si="17"/>
        <v>28.17933375706896</v>
      </c>
      <c r="J101">
        <f t="shared" si="18"/>
        <v>1457.7805632883828</v>
      </c>
      <c r="K101">
        <f t="shared" si="19"/>
        <v>7017.5308252785899</v>
      </c>
      <c r="L101">
        <f t="shared" si="20"/>
        <v>2475.2318288033848</v>
      </c>
      <c r="M101">
        <f t="shared" si="21"/>
        <v>1</v>
      </c>
      <c r="N101">
        <f t="shared" ref="N101:S117" si="23">IF($M101=_xlfn.NUMBERVALUE(LEFT(N$66,1)),1,0)</f>
        <v>1</v>
      </c>
      <c r="O101">
        <f t="shared" si="23"/>
        <v>1</v>
      </c>
      <c r="P101">
        <f t="shared" si="23"/>
        <v>0</v>
      </c>
      <c r="Q101">
        <f t="shared" si="23"/>
        <v>0</v>
      </c>
      <c r="R101">
        <f t="shared" si="23"/>
        <v>0</v>
      </c>
      <c r="S101">
        <f t="shared" si="23"/>
        <v>0</v>
      </c>
    </row>
    <row r="102" spans="1:19" x14ac:dyDescent="0.3">
      <c r="A102">
        <v>34</v>
      </c>
      <c r="B102">
        <f t="shared" si="10"/>
        <v>92.888415630107303</v>
      </c>
      <c r="C102">
        <f t="shared" si="11"/>
        <v>125.41026813777663</v>
      </c>
      <c r="D102">
        <f t="shared" si="12"/>
        <v>7.3564921302780562</v>
      </c>
      <c r="E102">
        <f t="shared" si="13"/>
        <v>68.318768847759088</v>
      </c>
      <c r="F102">
        <f t="shared" si="14"/>
        <v>64.944606314644375</v>
      </c>
      <c r="G102">
        <f t="shared" si="15"/>
        <v>45.283894319712545</v>
      </c>
      <c r="H102">
        <f t="shared" si="16"/>
        <v>-33.244875778419114</v>
      </c>
      <c r="I102">
        <f t="shared" si="17"/>
        <v>134.67689417634966</v>
      </c>
      <c r="J102">
        <f t="shared" si="18"/>
        <v>4721.5721533363812</v>
      </c>
      <c r="K102">
        <f t="shared" si="19"/>
        <v>6268.4329741230395</v>
      </c>
      <c r="L102">
        <f t="shared" si="20"/>
        <v>19243.087590510204</v>
      </c>
      <c r="M102">
        <f t="shared" si="21"/>
        <v>1</v>
      </c>
      <c r="N102">
        <f t="shared" si="23"/>
        <v>1</v>
      </c>
      <c r="O102">
        <f t="shared" si="23"/>
        <v>1</v>
      </c>
      <c r="P102">
        <f t="shared" si="23"/>
        <v>0</v>
      </c>
      <c r="Q102">
        <f t="shared" si="23"/>
        <v>0</v>
      </c>
      <c r="R102">
        <f t="shared" si="23"/>
        <v>0</v>
      </c>
      <c r="S102">
        <f t="shared" si="23"/>
        <v>0</v>
      </c>
    </row>
    <row r="103" spans="1:19" x14ac:dyDescent="0.3">
      <c r="A103">
        <v>35</v>
      </c>
      <c r="B103">
        <f t="shared" si="10"/>
        <v>27.966627721325249</v>
      </c>
      <c r="C103">
        <f t="shared" si="11"/>
        <v>127.61810672663822</v>
      </c>
      <c r="D103">
        <f t="shared" si="12"/>
        <v>-57.565295778503994</v>
      </c>
      <c r="E103">
        <f t="shared" si="13"/>
        <v>70.526607436620679</v>
      </c>
      <c r="F103">
        <f t="shared" si="14"/>
        <v>2.2818405862327751E-2</v>
      </c>
      <c r="G103">
        <f t="shared" si="15"/>
        <v>47.491732908574136</v>
      </c>
      <c r="H103">
        <f t="shared" si="16"/>
        <v>-98.166663687201165</v>
      </c>
      <c r="I103">
        <f t="shared" si="17"/>
        <v>136.88473276521125</v>
      </c>
      <c r="J103">
        <f t="shared" si="18"/>
        <v>8287.7656345858486</v>
      </c>
      <c r="K103">
        <f t="shared" si="19"/>
        <v>2255.4652153389893</v>
      </c>
      <c r="L103">
        <f t="shared" si="20"/>
        <v>28374.123923679355</v>
      </c>
      <c r="M103">
        <f t="shared" si="21"/>
        <v>2</v>
      </c>
      <c r="N103">
        <f t="shared" si="23"/>
        <v>0</v>
      </c>
      <c r="O103">
        <f t="shared" si="23"/>
        <v>0</v>
      </c>
      <c r="P103">
        <f t="shared" si="23"/>
        <v>1</v>
      </c>
      <c r="Q103">
        <f t="shared" si="23"/>
        <v>1</v>
      </c>
      <c r="R103">
        <f t="shared" si="23"/>
        <v>0</v>
      </c>
      <c r="S103">
        <f t="shared" si="23"/>
        <v>0</v>
      </c>
    </row>
    <row r="104" spans="1:19" x14ac:dyDescent="0.3">
      <c r="A104">
        <v>36</v>
      </c>
      <c r="B104">
        <f t="shared" si="10"/>
        <v>103.98332397114835</v>
      </c>
      <c r="C104">
        <f t="shared" si="11"/>
        <v>-17.459003272976645</v>
      </c>
      <c r="D104">
        <f t="shared" si="12"/>
        <v>18.451400471319104</v>
      </c>
      <c r="E104">
        <f t="shared" si="13"/>
        <v>-74.550502562994183</v>
      </c>
      <c r="F104">
        <f t="shared" si="14"/>
        <v>76.039514655685423</v>
      </c>
      <c r="G104">
        <f t="shared" si="15"/>
        <v>-97.585377091040726</v>
      </c>
      <c r="H104">
        <f t="shared" si="16"/>
        <v>-22.149967437378066</v>
      </c>
      <c r="I104">
        <f t="shared" si="17"/>
        <v>-8.1923772344036223</v>
      </c>
      <c r="J104">
        <f t="shared" si="18"/>
        <v>5898.2316117479977</v>
      </c>
      <c r="K104">
        <f t="shared" si="19"/>
        <v>15304.913611072814</v>
      </c>
      <c r="L104">
        <f t="shared" si="20"/>
        <v>557.73610222768343</v>
      </c>
      <c r="M104">
        <f t="shared" si="21"/>
        <v>3</v>
      </c>
      <c r="N104">
        <f t="shared" si="23"/>
        <v>0</v>
      </c>
      <c r="O104">
        <f t="shared" si="23"/>
        <v>0</v>
      </c>
      <c r="P104">
        <f t="shared" si="23"/>
        <v>0</v>
      </c>
      <c r="Q104">
        <f t="shared" si="23"/>
        <v>0</v>
      </c>
      <c r="R104">
        <f t="shared" si="23"/>
        <v>1</v>
      </c>
      <c r="S104">
        <f t="shared" si="23"/>
        <v>1</v>
      </c>
    </row>
    <row r="105" spans="1:19" x14ac:dyDescent="0.3">
      <c r="A105">
        <v>37</v>
      </c>
      <c r="B105">
        <f t="shared" si="10"/>
        <v>112.77228131706019</v>
      </c>
      <c r="C105">
        <f t="shared" si="11"/>
        <v>81.378259571544135</v>
      </c>
      <c r="D105">
        <f t="shared" si="12"/>
        <v>27.240357817230944</v>
      </c>
      <c r="E105">
        <f t="shared" si="13"/>
        <v>24.286760281526597</v>
      </c>
      <c r="F105">
        <f t="shared" si="14"/>
        <v>84.828472001597277</v>
      </c>
      <c r="G105">
        <f t="shared" si="15"/>
        <v>1.2518857534800532</v>
      </c>
      <c r="H105">
        <f t="shared" si="16"/>
        <v>-13.361010091466227</v>
      </c>
      <c r="I105">
        <f t="shared" si="17"/>
        <v>90.644885610117157</v>
      </c>
      <c r="J105">
        <f t="shared" si="18"/>
        <v>1331.8838189831129</v>
      </c>
      <c r="K105">
        <f t="shared" si="19"/>
        <v>7197.4368800655393</v>
      </c>
      <c r="L105">
        <f t="shared" si="20"/>
        <v>8395.0118779354852</v>
      </c>
      <c r="M105">
        <f t="shared" si="21"/>
        <v>1</v>
      </c>
      <c r="N105">
        <f t="shared" si="23"/>
        <v>1</v>
      </c>
      <c r="O105">
        <f t="shared" si="23"/>
        <v>1</v>
      </c>
      <c r="P105">
        <f t="shared" si="23"/>
        <v>0</v>
      </c>
      <c r="Q105">
        <f t="shared" si="23"/>
        <v>0</v>
      </c>
      <c r="R105">
        <f t="shared" si="23"/>
        <v>0</v>
      </c>
      <c r="S105">
        <f t="shared" si="23"/>
        <v>0</v>
      </c>
    </row>
    <row r="106" spans="1:19" x14ac:dyDescent="0.3">
      <c r="A106">
        <v>38</v>
      </c>
      <c r="B106">
        <f t="shared" si="10"/>
        <v>92.627375350536553</v>
      </c>
      <c r="C106">
        <f t="shared" si="11"/>
        <v>92.564945363274973</v>
      </c>
      <c r="D106">
        <f t="shared" si="12"/>
        <v>7.0954518507073061</v>
      </c>
      <c r="E106">
        <f t="shared" si="13"/>
        <v>35.473446073257435</v>
      </c>
      <c r="F106">
        <f t="shared" si="14"/>
        <v>64.683566035073625</v>
      </c>
      <c r="G106">
        <f t="shared" si="15"/>
        <v>12.438571545210891</v>
      </c>
      <c r="H106">
        <f t="shared" si="16"/>
        <v>-33.505916057989864</v>
      </c>
      <c r="I106">
        <f t="shared" si="17"/>
        <v>101.831571401848</v>
      </c>
      <c r="J106">
        <f t="shared" si="18"/>
        <v>1308.710813278009</v>
      </c>
      <c r="K106">
        <f t="shared" si="19"/>
        <v>4338.6817770990601</v>
      </c>
      <c r="L106">
        <f t="shared" si="20"/>
        <v>11492.315345054729</v>
      </c>
      <c r="M106">
        <f t="shared" si="21"/>
        <v>1</v>
      </c>
      <c r="N106">
        <f t="shared" si="23"/>
        <v>1</v>
      </c>
      <c r="O106">
        <f t="shared" si="23"/>
        <v>1</v>
      </c>
      <c r="P106">
        <f t="shared" si="23"/>
        <v>0</v>
      </c>
      <c r="Q106">
        <f t="shared" si="23"/>
        <v>0</v>
      </c>
      <c r="R106">
        <f t="shared" si="23"/>
        <v>0</v>
      </c>
      <c r="S106">
        <f t="shared" si="23"/>
        <v>0</v>
      </c>
    </row>
    <row r="107" spans="1:19" x14ac:dyDescent="0.3">
      <c r="A107">
        <v>39</v>
      </c>
      <c r="B107">
        <f t="shared" si="10"/>
        <v>129.63687521316305</v>
      </c>
      <c r="C107">
        <f t="shared" si="11"/>
        <v>28.340738728853474</v>
      </c>
      <c r="D107">
        <f t="shared" si="12"/>
        <v>44.104951713333804</v>
      </c>
      <c r="E107">
        <f t="shared" si="13"/>
        <v>-28.750760561164064</v>
      </c>
      <c r="F107">
        <f t="shared" si="14"/>
        <v>101.69306589770014</v>
      </c>
      <c r="G107">
        <f t="shared" si="15"/>
        <v>-51.785635089210608</v>
      </c>
      <c r="H107">
        <f t="shared" si="16"/>
        <v>3.5035838046366337</v>
      </c>
      <c r="I107">
        <f t="shared" si="17"/>
        <v>37.607364767426496</v>
      </c>
      <c r="J107">
        <f t="shared" si="18"/>
        <v>2771.8529984808938</v>
      </c>
      <c r="K107">
        <f t="shared" si="19"/>
        <v>13023.231653266863</v>
      </c>
      <c r="L107">
        <f t="shared" si="20"/>
        <v>1426.5889842263837</v>
      </c>
      <c r="M107">
        <f t="shared" si="21"/>
        <v>3</v>
      </c>
      <c r="N107">
        <f t="shared" si="23"/>
        <v>0</v>
      </c>
      <c r="O107">
        <f t="shared" si="23"/>
        <v>0</v>
      </c>
      <c r="P107">
        <f t="shared" si="23"/>
        <v>0</v>
      </c>
      <c r="Q107">
        <f t="shared" si="23"/>
        <v>0</v>
      </c>
      <c r="R107">
        <f t="shared" si="23"/>
        <v>1</v>
      </c>
      <c r="S107">
        <f t="shared" si="23"/>
        <v>1</v>
      </c>
    </row>
    <row r="108" spans="1:19" x14ac:dyDescent="0.3">
      <c r="A108">
        <v>40</v>
      </c>
      <c r="B108">
        <f t="shared" si="10"/>
        <v>114.05881250005237</v>
      </c>
      <c r="C108">
        <f t="shared" si="11"/>
        <v>-21.046747644618577</v>
      </c>
      <c r="D108">
        <f t="shared" si="12"/>
        <v>28.526889000223122</v>
      </c>
      <c r="E108">
        <f t="shared" si="13"/>
        <v>-78.138246934636115</v>
      </c>
      <c r="F108">
        <f t="shared" si="14"/>
        <v>86.115003184589455</v>
      </c>
      <c r="G108">
        <f t="shared" si="15"/>
        <v>-101.17312146268266</v>
      </c>
      <c r="H108">
        <f t="shared" si="16"/>
        <v>-12.074478908474049</v>
      </c>
      <c r="I108">
        <f t="shared" si="17"/>
        <v>-11.780121606045554</v>
      </c>
      <c r="J108">
        <f t="shared" si="18"/>
        <v>6919.3690300492208</v>
      </c>
      <c r="K108">
        <f t="shared" si="19"/>
        <v>17651.794279984591</v>
      </c>
      <c r="L108">
        <f t="shared" si="20"/>
        <v>284.56430596440595</v>
      </c>
      <c r="M108">
        <f t="shared" si="21"/>
        <v>3</v>
      </c>
      <c r="N108">
        <f t="shared" si="23"/>
        <v>0</v>
      </c>
      <c r="O108">
        <f t="shared" si="23"/>
        <v>0</v>
      </c>
      <c r="P108">
        <f t="shared" si="23"/>
        <v>0</v>
      </c>
      <c r="Q108">
        <f t="shared" si="23"/>
        <v>0</v>
      </c>
      <c r="R108">
        <f t="shared" si="23"/>
        <v>1</v>
      </c>
      <c r="S108">
        <f t="shared" si="23"/>
        <v>1</v>
      </c>
    </row>
    <row r="109" spans="1:19" x14ac:dyDescent="0.3">
      <c r="A109">
        <v>41</v>
      </c>
      <c r="B109">
        <f t="shared" si="10"/>
        <v>123.41073995820437</v>
      </c>
      <c r="C109">
        <f t="shared" si="11"/>
        <v>125.63058668248397</v>
      </c>
      <c r="D109">
        <f t="shared" si="12"/>
        <v>37.878816458375127</v>
      </c>
      <c r="E109">
        <f t="shared" si="13"/>
        <v>68.539087392466428</v>
      </c>
      <c r="F109">
        <f t="shared" si="14"/>
        <v>95.46693064274146</v>
      </c>
      <c r="G109">
        <f t="shared" si="15"/>
        <v>45.504212864419884</v>
      </c>
      <c r="H109">
        <f t="shared" si="16"/>
        <v>-2.7225514503220438</v>
      </c>
      <c r="I109">
        <f t="shared" si="17"/>
        <v>134.89721272105697</v>
      </c>
      <c r="J109">
        <f t="shared" si="18"/>
        <v>6132.4112368794204</v>
      </c>
      <c r="K109">
        <f t="shared" si="19"/>
        <v>11184.568234756443</v>
      </c>
      <c r="L109">
        <f t="shared" si="20"/>
        <v>18204.670286309745</v>
      </c>
      <c r="M109">
        <f t="shared" si="21"/>
        <v>1</v>
      </c>
      <c r="N109">
        <f t="shared" si="23"/>
        <v>1</v>
      </c>
      <c r="O109">
        <f t="shared" si="23"/>
        <v>1</v>
      </c>
      <c r="P109">
        <f t="shared" si="23"/>
        <v>0</v>
      </c>
      <c r="Q109">
        <f t="shared" si="23"/>
        <v>0</v>
      </c>
      <c r="R109">
        <f t="shared" si="23"/>
        <v>0</v>
      </c>
      <c r="S109">
        <f t="shared" si="23"/>
        <v>0</v>
      </c>
    </row>
    <row r="110" spans="1:19" x14ac:dyDescent="0.3">
      <c r="A110">
        <v>42</v>
      </c>
      <c r="B110">
        <f t="shared" si="10"/>
        <v>128.38029134074998</v>
      </c>
      <c r="C110">
        <f t="shared" si="11"/>
        <v>-19.303126502620959</v>
      </c>
      <c r="D110">
        <f t="shared" si="12"/>
        <v>42.84836784092073</v>
      </c>
      <c r="E110">
        <f t="shared" si="13"/>
        <v>-76.394625792638493</v>
      </c>
      <c r="F110">
        <f t="shared" si="14"/>
        <v>100.43648202528706</v>
      </c>
      <c r="G110">
        <f t="shared" si="15"/>
        <v>-99.429500320685037</v>
      </c>
      <c r="H110">
        <f t="shared" si="16"/>
        <v>2.2469999322235594</v>
      </c>
      <c r="I110">
        <f t="shared" si="17"/>
        <v>-10.036500464047936</v>
      </c>
      <c r="J110">
        <f t="shared" si="18"/>
        <v>7672.1214766281164</v>
      </c>
      <c r="K110">
        <f t="shared" si="19"/>
        <v>19973.712455636916</v>
      </c>
      <c r="L110">
        <f t="shared" si="20"/>
        <v>105.78035026024712</v>
      </c>
      <c r="M110">
        <f t="shared" si="21"/>
        <v>3</v>
      </c>
      <c r="N110">
        <f t="shared" si="23"/>
        <v>0</v>
      </c>
      <c r="O110">
        <f t="shared" si="23"/>
        <v>0</v>
      </c>
      <c r="P110">
        <f t="shared" si="23"/>
        <v>0</v>
      </c>
      <c r="Q110">
        <f t="shared" si="23"/>
        <v>0</v>
      </c>
      <c r="R110">
        <f t="shared" si="23"/>
        <v>1</v>
      </c>
      <c r="S110">
        <f t="shared" si="23"/>
        <v>1</v>
      </c>
    </row>
    <row r="111" spans="1:19" x14ac:dyDescent="0.3">
      <c r="A111">
        <v>43</v>
      </c>
      <c r="B111">
        <f t="shared" si="10"/>
        <v>95.365655806284295</v>
      </c>
      <c r="C111">
        <f t="shared" si="11"/>
        <v>83.489720388114378</v>
      </c>
      <c r="D111">
        <f t="shared" si="12"/>
        <v>9.8337323064550475</v>
      </c>
      <c r="E111">
        <f t="shared" si="13"/>
        <v>26.39822109809684</v>
      </c>
      <c r="F111">
        <f t="shared" si="14"/>
        <v>67.421846490821366</v>
      </c>
      <c r="G111">
        <f t="shared" si="15"/>
        <v>3.3633465700502967</v>
      </c>
      <c r="H111">
        <f t="shared" si="16"/>
        <v>-30.767635602242123</v>
      </c>
      <c r="I111">
        <f t="shared" si="17"/>
        <v>92.756346426687401</v>
      </c>
      <c r="J111">
        <f t="shared" si="18"/>
        <v>793.56836821902289</v>
      </c>
      <c r="K111">
        <f t="shared" si="19"/>
        <v>4557.0174843821505</v>
      </c>
      <c r="L111">
        <f t="shared" si="20"/>
        <v>9550.3872029800023</v>
      </c>
      <c r="M111">
        <f t="shared" si="21"/>
        <v>1</v>
      </c>
      <c r="N111">
        <f t="shared" si="23"/>
        <v>1</v>
      </c>
      <c r="O111">
        <f t="shared" si="23"/>
        <v>1</v>
      </c>
      <c r="P111">
        <f t="shared" si="23"/>
        <v>0</v>
      </c>
      <c r="Q111">
        <f t="shared" si="23"/>
        <v>0</v>
      </c>
      <c r="R111">
        <f t="shared" si="23"/>
        <v>0</v>
      </c>
      <c r="S111">
        <f t="shared" si="23"/>
        <v>0</v>
      </c>
    </row>
    <row r="112" spans="1:19" x14ac:dyDescent="0.3">
      <c r="A112">
        <v>44</v>
      </c>
      <c r="B112">
        <f t="shared" si="10"/>
        <v>14.223286529836603</v>
      </c>
      <c r="C112">
        <f t="shared" si="11"/>
        <v>112.06938270986822</v>
      </c>
      <c r="D112">
        <f t="shared" si="12"/>
        <v>-71.308636969992648</v>
      </c>
      <c r="E112">
        <f t="shared" si="13"/>
        <v>54.977883419850684</v>
      </c>
      <c r="F112">
        <f t="shared" si="14"/>
        <v>-13.720522785626319</v>
      </c>
      <c r="G112">
        <f t="shared" si="15"/>
        <v>31.943008891804141</v>
      </c>
      <c r="H112">
        <f t="shared" si="16"/>
        <v>-111.91000487868982</v>
      </c>
      <c r="I112">
        <f t="shared" si="17"/>
        <v>121.33600874844124</v>
      </c>
      <c r="J112">
        <f t="shared" si="18"/>
        <v>8107.4893718448948</v>
      </c>
      <c r="K112">
        <f t="shared" si="19"/>
        <v>1208.6085625727694</v>
      </c>
      <c r="L112">
        <f t="shared" si="20"/>
        <v>27246.276210950189</v>
      </c>
      <c r="M112">
        <f t="shared" si="21"/>
        <v>2</v>
      </c>
      <c r="N112">
        <f t="shared" si="23"/>
        <v>0</v>
      </c>
      <c r="O112">
        <f t="shared" si="23"/>
        <v>0</v>
      </c>
      <c r="P112">
        <f t="shared" si="23"/>
        <v>1</v>
      </c>
      <c r="Q112">
        <f t="shared" si="23"/>
        <v>1</v>
      </c>
      <c r="R112">
        <f t="shared" si="23"/>
        <v>0</v>
      </c>
      <c r="S112">
        <f t="shared" si="23"/>
        <v>0</v>
      </c>
    </row>
    <row r="113" spans="1:19" x14ac:dyDescent="0.3">
      <c r="A113">
        <v>45</v>
      </c>
      <c r="B113">
        <f t="shared" si="10"/>
        <v>109.79833816224465</v>
      </c>
      <c r="C113">
        <f t="shared" si="11"/>
        <v>-14.738995998195801</v>
      </c>
      <c r="D113">
        <f t="shared" si="12"/>
        <v>24.2664146624154</v>
      </c>
      <c r="E113">
        <f t="shared" si="13"/>
        <v>-71.830495288213342</v>
      </c>
      <c r="F113">
        <f t="shared" si="14"/>
        <v>81.854528846781733</v>
      </c>
      <c r="G113">
        <f t="shared" si="15"/>
        <v>-94.865369816259886</v>
      </c>
      <c r="H113">
        <f t="shared" si="16"/>
        <v>-16.334953246281771</v>
      </c>
      <c r="I113">
        <f t="shared" si="17"/>
        <v>-5.4723699596227782</v>
      </c>
      <c r="J113">
        <f t="shared" si="18"/>
        <v>5748.478933918328</v>
      </c>
      <c r="K113">
        <f t="shared" si="19"/>
        <v>15699.602283104374</v>
      </c>
      <c r="L113">
        <f t="shared" si="20"/>
        <v>296.77753053319316</v>
      </c>
      <c r="M113">
        <f t="shared" si="21"/>
        <v>3</v>
      </c>
      <c r="N113">
        <f t="shared" si="23"/>
        <v>0</v>
      </c>
      <c r="O113">
        <f t="shared" si="23"/>
        <v>0</v>
      </c>
      <c r="P113">
        <f t="shared" si="23"/>
        <v>0</v>
      </c>
      <c r="Q113">
        <f t="shared" si="23"/>
        <v>0</v>
      </c>
      <c r="R113">
        <f t="shared" si="23"/>
        <v>1</v>
      </c>
      <c r="S113">
        <f t="shared" si="23"/>
        <v>1</v>
      </c>
    </row>
    <row r="114" spans="1:19" x14ac:dyDescent="0.3">
      <c r="A114">
        <v>46</v>
      </c>
      <c r="B114">
        <f t="shared" si="10"/>
        <v>-24.713331741888524</v>
      </c>
      <c r="C114">
        <f t="shared" si="11"/>
        <v>100.09101546975219</v>
      </c>
      <c r="D114">
        <f t="shared" si="12"/>
        <v>-110.24525524171777</v>
      </c>
      <c r="E114">
        <f t="shared" si="13"/>
        <v>42.999516179734655</v>
      </c>
      <c r="F114">
        <f t="shared" si="14"/>
        <v>-52.657141057351446</v>
      </c>
      <c r="G114">
        <f t="shared" si="15"/>
        <v>19.964641651688112</v>
      </c>
      <c r="H114">
        <f t="shared" si="16"/>
        <v>-150.84662315041493</v>
      </c>
      <c r="I114">
        <f t="shared" si="17"/>
        <v>109.35764150832522</v>
      </c>
      <c r="J114">
        <f t="shared" si="18"/>
        <v>14002.974695002762</v>
      </c>
      <c r="K114">
        <f t="shared" si="19"/>
        <v>3171.3614206141269</v>
      </c>
      <c r="L114">
        <f t="shared" si="20"/>
        <v>34713.797472146674</v>
      </c>
      <c r="M114">
        <f t="shared" si="21"/>
        <v>2</v>
      </c>
      <c r="N114">
        <f t="shared" si="23"/>
        <v>0</v>
      </c>
      <c r="O114">
        <f t="shared" si="23"/>
        <v>0</v>
      </c>
      <c r="P114">
        <f t="shared" si="23"/>
        <v>1</v>
      </c>
      <c r="Q114">
        <f t="shared" si="23"/>
        <v>1</v>
      </c>
      <c r="R114">
        <f t="shared" si="23"/>
        <v>0</v>
      </c>
      <c r="S114">
        <f t="shared" si="23"/>
        <v>0</v>
      </c>
    </row>
    <row r="115" spans="1:19" x14ac:dyDescent="0.3">
      <c r="A115">
        <v>47</v>
      </c>
      <c r="B115">
        <f t="shared" si="10"/>
        <v>86.264415617970158</v>
      </c>
      <c r="C115">
        <f t="shared" si="11"/>
        <v>92.348525845803707</v>
      </c>
      <c r="D115">
        <f t="shared" si="12"/>
        <v>0.73249211814091097</v>
      </c>
      <c r="E115">
        <f t="shared" si="13"/>
        <v>35.257026555786169</v>
      </c>
      <c r="F115">
        <f t="shared" si="14"/>
        <v>58.320606302507237</v>
      </c>
      <c r="G115">
        <f t="shared" si="15"/>
        <v>12.222152027739625</v>
      </c>
      <c r="H115">
        <f t="shared" si="16"/>
        <v>-39.86887579055626</v>
      </c>
      <c r="I115">
        <f t="shared" si="17"/>
        <v>101.61515188437673</v>
      </c>
      <c r="J115">
        <f t="shared" si="18"/>
        <v>1243.5944662585498</v>
      </c>
      <c r="K115">
        <f t="shared" si="19"/>
        <v>3550.6741196812268</v>
      </c>
      <c r="L115">
        <f t="shared" si="20"/>
        <v>11915.166349287754</v>
      </c>
      <c r="M115">
        <f t="shared" si="21"/>
        <v>1</v>
      </c>
      <c r="N115">
        <f t="shared" si="23"/>
        <v>1</v>
      </c>
      <c r="O115">
        <f t="shared" si="23"/>
        <v>1</v>
      </c>
      <c r="P115">
        <f t="shared" si="23"/>
        <v>0</v>
      </c>
      <c r="Q115">
        <f t="shared" si="23"/>
        <v>0</v>
      </c>
      <c r="R115">
        <f t="shared" si="23"/>
        <v>0</v>
      </c>
      <c r="S115">
        <f t="shared" si="23"/>
        <v>0</v>
      </c>
    </row>
    <row r="116" spans="1:19" x14ac:dyDescent="0.3">
      <c r="A116">
        <v>48</v>
      </c>
      <c r="B116">
        <f t="shared" si="10"/>
        <v>84.47836178448253</v>
      </c>
      <c r="C116">
        <f t="shared" si="11"/>
        <v>16.546499581354613</v>
      </c>
      <c r="D116">
        <f t="shared" si="12"/>
        <v>-1.0535617153467172</v>
      </c>
      <c r="E116">
        <f t="shared" si="13"/>
        <v>-40.544999708662928</v>
      </c>
      <c r="F116">
        <f t="shared" si="14"/>
        <v>56.534552469019609</v>
      </c>
      <c r="G116">
        <f t="shared" si="15"/>
        <v>-63.579874236709472</v>
      </c>
      <c r="H116">
        <f t="shared" si="16"/>
        <v>-41.654929624043888</v>
      </c>
      <c r="I116">
        <f t="shared" si="17"/>
        <v>25.813125619927636</v>
      </c>
      <c r="J116">
        <f t="shared" si="18"/>
        <v>1645.0069936635214</v>
      </c>
      <c r="K116">
        <f t="shared" si="19"/>
        <v>7238.5560308281238</v>
      </c>
      <c r="L116">
        <f t="shared" si="20"/>
        <v>2401.4506162542139</v>
      </c>
      <c r="M116">
        <f t="shared" si="21"/>
        <v>1</v>
      </c>
      <c r="N116">
        <f t="shared" si="23"/>
        <v>1</v>
      </c>
      <c r="O116">
        <f t="shared" si="23"/>
        <v>1</v>
      </c>
      <c r="P116">
        <f t="shared" si="23"/>
        <v>0</v>
      </c>
      <c r="Q116">
        <f t="shared" si="23"/>
        <v>0</v>
      </c>
      <c r="R116">
        <f t="shared" si="23"/>
        <v>0</v>
      </c>
      <c r="S116">
        <f t="shared" si="23"/>
        <v>0</v>
      </c>
    </row>
    <row r="117" spans="1:19" x14ac:dyDescent="0.3">
      <c r="A117">
        <v>49</v>
      </c>
      <c r="B117">
        <f t="shared" si="10"/>
        <v>78.427577557098289</v>
      </c>
      <c r="C117">
        <f t="shared" si="11"/>
        <v>113.02123567615786</v>
      </c>
      <c r="D117">
        <f t="shared" si="12"/>
        <v>-7.1043459427309585</v>
      </c>
      <c r="E117">
        <f t="shared" si="13"/>
        <v>55.92973638614032</v>
      </c>
      <c r="F117">
        <f t="shared" si="14"/>
        <v>50.483768241635367</v>
      </c>
      <c r="G117">
        <f t="shared" si="15"/>
        <v>32.894861858093776</v>
      </c>
      <c r="H117">
        <f t="shared" si="16"/>
        <v>-47.705713851428129</v>
      </c>
      <c r="I117">
        <f t="shared" si="17"/>
        <v>122.28786171473088</v>
      </c>
      <c r="J117">
        <f t="shared" si="18"/>
        <v>3178.6071434971459</v>
      </c>
      <c r="K117">
        <f t="shared" si="19"/>
        <v>3630.682792538224</v>
      </c>
      <c r="L117">
        <f t="shared" si="20"/>
        <v>17230.156256835486</v>
      </c>
      <c r="M117">
        <f t="shared" si="21"/>
        <v>1</v>
      </c>
      <c r="N117">
        <f t="shared" si="23"/>
        <v>1</v>
      </c>
      <c r="O117">
        <f t="shared" si="23"/>
        <v>1</v>
      </c>
      <c r="P117">
        <f t="shared" si="23"/>
        <v>0</v>
      </c>
      <c r="Q117">
        <f t="shared" si="23"/>
        <v>0</v>
      </c>
      <c r="R117">
        <f t="shared" si="23"/>
        <v>0</v>
      </c>
      <c r="S117">
        <f t="shared" si="23"/>
        <v>0</v>
      </c>
    </row>
    <row r="118" spans="1:19" x14ac:dyDescent="0.3">
      <c r="L118" t="s">
        <v>18</v>
      </c>
      <c r="M118">
        <f>COUNTIF(M68:M117,_xlfn.NUMBERVALUE(RIGHT(L118))+1)</f>
        <v>19</v>
      </c>
    </row>
    <row r="119" spans="1:19" x14ac:dyDescent="0.3">
      <c r="L119" t="s">
        <v>19</v>
      </c>
      <c r="M119">
        <f>COUNTIF(M68:M117,_xlfn.NUMBERVALUE(RIGHT(L119))+1)</f>
        <v>19</v>
      </c>
    </row>
    <row r="120" spans="1:19" x14ac:dyDescent="0.3">
      <c r="L120" t="s">
        <v>20</v>
      </c>
      <c r="M120">
        <f>COUNTIF(M68:M117,_xlfn.NUMBERVALUE(RIGHT(L120))+1)</f>
        <v>12</v>
      </c>
    </row>
    <row r="122" spans="1:19" x14ac:dyDescent="0.3">
      <c r="A122" t="s">
        <v>17</v>
      </c>
    </row>
    <row r="123" spans="1:19" x14ac:dyDescent="0.3">
      <c r="A123">
        <v>3</v>
      </c>
      <c r="B123">
        <v>2</v>
      </c>
    </row>
    <row r="124" spans="1:19" x14ac:dyDescent="0.3">
      <c r="A124">
        <f>SUMPRODUCT(B68:B117,N68:N117)/M118</f>
        <v>99.065082926813034</v>
      </c>
      <c r="B124">
        <f>SUMPRODUCT(C68:C117,O68:O117)/M119</f>
        <v>88.420013673999307</v>
      </c>
    </row>
    <row r="125" spans="1:19" x14ac:dyDescent="0.3">
      <c r="A125">
        <f>SUMPRODUCT(B68:B117,P68:P117)/M119</f>
        <v>-0.48031884188599361</v>
      </c>
      <c r="B125">
        <f>SUMPRODUCT(C68:C117,Q68:Q117)/M119</f>
        <v>101.67967257603864</v>
      </c>
    </row>
    <row r="126" spans="1:19" x14ac:dyDescent="0.3">
      <c r="A126">
        <f>SUMPRODUCT(B68:B117,R68:R117)/M120</f>
        <v>110.84293646897748</v>
      </c>
      <c r="B126">
        <f>SUMPRODUCT(C68:C117,S68:S117)/M120</f>
        <v>-4.6885872271004727</v>
      </c>
    </row>
    <row r="130" spans="1:20" x14ac:dyDescent="0.3">
      <c r="D130" t="str">
        <f>CONCATENATE((CODE(LEFT(D131,1))-CODE(LOWER("I"))+1), ",", (CODE(RIGHT(D131,1))-CODE(LOWER("X"))+1))</f>
        <v>1,1</v>
      </c>
      <c r="E130" t="str">
        <f t="shared" ref="E130" si="24">CONCATENATE((CODE(LEFT(E131,1))-CODE(LOWER("I"))+1), ",", (CODE(RIGHT(E131,1))-CODE(LOWER("X"))+1))</f>
        <v>1,2</v>
      </c>
      <c r="F130" t="str">
        <f t="shared" ref="F130" si="25">CONCATENATE((CODE(LEFT(F131,1))-CODE(LOWER("I"))+1), ",", (CODE(RIGHT(F131,1))-CODE(LOWER("X"))+1))</f>
        <v>2,1</v>
      </c>
      <c r="G130" t="str">
        <f t="shared" ref="G130" si="26">CONCATENATE((CODE(LEFT(G131,1))-CODE(LOWER("I"))+1), ",", (CODE(RIGHT(G131,1))-CODE(LOWER("X"))+1))</f>
        <v>2,2</v>
      </c>
      <c r="H130" t="str">
        <f t="shared" ref="H130" si="27">CONCATENATE((CODE(LEFT(H131,1))-CODE(LOWER("I"))+1), ",", (CODE(RIGHT(H131,1))-CODE(LOWER("X"))+1))</f>
        <v>3,1</v>
      </c>
      <c r="I130" t="str">
        <f t="shared" ref="I130" si="28">CONCATENATE((CODE(LEFT(I131,1))-CODE(LOWER("I"))+1), ",", (CODE(RIGHT(I131,1))-CODE(LOWER("X"))+1))</f>
        <v>3,2</v>
      </c>
      <c r="N130" t="str">
        <f>CONCATENATE((CODE(LEFT(N131,1))-CODE(LOWER("I"))+1), ",", (CODE(RIGHT(N131,1))-CODE(LOWER("X"))+1))</f>
        <v>1,1</v>
      </c>
      <c r="O130" t="str">
        <f t="shared" ref="O130" si="29">CONCATENATE((CODE(LEFT(O131,1))-CODE(LOWER("I"))+1), ",", (CODE(RIGHT(O131,1))-CODE(LOWER("X"))+1))</f>
        <v>1,2</v>
      </c>
      <c r="P130" t="str">
        <f t="shared" ref="P130" si="30">CONCATENATE((CODE(LEFT(P131,1))-CODE(LOWER("I"))+1), ",", (CODE(RIGHT(P131,1))-CODE(LOWER("X"))+1))</f>
        <v>2,1</v>
      </c>
      <c r="Q130" t="str">
        <f t="shared" ref="Q130" si="31">CONCATENATE((CODE(LEFT(Q131,1))-CODE(LOWER("I"))+1), ",", (CODE(RIGHT(Q131,1))-CODE(LOWER("X"))+1))</f>
        <v>2,2</v>
      </c>
      <c r="R130" t="str">
        <f t="shared" ref="R130" si="32">CONCATENATE((CODE(LEFT(R131,1))-CODE(LOWER("I"))+1), ",", (CODE(RIGHT(R131,1))-CODE(LOWER("X"))+1))</f>
        <v>3,1</v>
      </c>
      <c r="S130" t="str">
        <f t="shared" ref="S130" si="33">CONCATENATE((CODE(LEFT(S131,1))-CODE(LOWER("I"))+1), ",", (CODE(RIGHT(S131,1))-CODE(LOWER("X"))+1))</f>
        <v>3,2</v>
      </c>
    </row>
    <row r="131" spans="1:20" x14ac:dyDescent="0.3">
      <c r="A131" t="s">
        <v>6</v>
      </c>
      <c r="B131" t="s">
        <v>0</v>
      </c>
      <c r="C131" t="s">
        <v>1</v>
      </c>
      <c r="D131" t="s">
        <v>7</v>
      </c>
      <c r="E131" t="s">
        <v>8</v>
      </c>
      <c r="F131" t="s">
        <v>9</v>
      </c>
      <c r="G131" t="s">
        <v>10</v>
      </c>
      <c r="H131" t="s">
        <v>11</v>
      </c>
      <c r="I131" t="s">
        <v>12</v>
      </c>
      <c r="J131" t="s">
        <v>13</v>
      </c>
      <c r="K131" t="s">
        <v>14</v>
      </c>
      <c r="L131" t="s">
        <v>15</v>
      </c>
      <c r="M131" t="s">
        <v>16</v>
      </c>
      <c r="N131" t="s">
        <v>28</v>
      </c>
      <c r="O131" t="s">
        <v>29</v>
      </c>
      <c r="P131" t="s">
        <v>30</v>
      </c>
      <c r="Q131" t="s">
        <v>31</v>
      </c>
      <c r="R131" t="s">
        <v>32</v>
      </c>
      <c r="S131" t="s">
        <v>33</v>
      </c>
      <c r="T131" t="s">
        <v>4</v>
      </c>
    </row>
    <row r="132" spans="1:20" x14ac:dyDescent="0.3">
      <c r="A132">
        <v>0</v>
      </c>
      <c r="B132">
        <f>INDEX($A$8:$A$57, A132+1)</f>
        <v>-21.393341695808175</v>
      </c>
      <c r="C132">
        <f>INDEX($B$8:$B$57, A132+1)</f>
        <v>126.12905675436197</v>
      </c>
      <c r="D132">
        <f>B132-INDEX($A$124:$A$126,LEFT(D$66, 1))</f>
        <v>-120.45842462262121</v>
      </c>
      <c r="E132">
        <f>C132-INDEX($B$124:$B$126,LEFT(E$66, 1))</f>
        <v>37.709043080362662</v>
      </c>
      <c r="F132">
        <f>B132-INDEX($A$124:$A$126,LEFT(F$66, 1))</f>
        <v>-20.913022853922183</v>
      </c>
      <c r="G132">
        <f>C132-INDEX($B$124:$B$126,LEFT(G$66, 1))</f>
        <v>24.449384178323328</v>
      </c>
      <c r="H132">
        <f>B132-INDEX($A$124:$A$126,LEFT(H$66, 1))</f>
        <v>-132.23627816478566</v>
      </c>
      <c r="I132">
        <f>C132-INDEX($B$124:$B$126,LEFT(I$66, 1))</f>
        <v>130.81764398146245</v>
      </c>
      <c r="J132">
        <f>SUMPRODUCT(D132:E132,D132:E132)</f>
        <v>15932.203992600362</v>
      </c>
      <c r="K132">
        <f>SUMPRODUCT(F132:G132,F132:G132)</f>
        <v>1035.1269115879186</v>
      </c>
      <c r="L132">
        <f>SUMPRODUCT(H132:I132,H132:I132)</f>
        <v>34599.689239735228</v>
      </c>
      <c r="M132">
        <f>MATCH(MIN(J132:L132), J132:L132, 0)</f>
        <v>2</v>
      </c>
      <c r="N132">
        <f>IF($M132=_xlfn.NUMBERVALUE(LEFT(N$66,1)),1,0)</f>
        <v>0</v>
      </c>
      <c r="O132">
        <f t="shared" ref="O132:S147" si="34">IF($M132=_xlfn.NUMBERVALUE(LEFT(O$66,1)),1,0)</f>
        <v>0</v>
      </c>
      <c r="P132">
        <f t="shared" si="34"/>
        <v>1</v>
      </c>
      <c r="Q132">
        <f t="shared" si="34"/>
        <v>1</v>
      </c>
      <c r="R132">
        <f t="shared" si="34"/>
        <v>0</v>
      </c>
      <c r="S132">
        <f t="shared" si="34"/>
        <v>0</v>
      </c>
      <c r="T132" t="b">
        <f>M132&lt;&gt;M68</f>
        <v>0</v>
      </c>
    </row>
    <row r="133" spans="1:20" x14ac:dyDescent="0.3">
      <c r="A133">
        <v>1</v>
      </c>
      <c r="B133">
        <f t="shared" ref="B133:B181" si="35">INDEX($A$8:$A$57, A133+1)</f>
        <v>119.8366252785778</v>
      </c>
      <c r="C133">
        <f t="shared" ref="C133:C181" si="36">INDEX($B$8:$B$57, A133+1)</f>
        <v>28.539184643627909</v>
      </c>
      <c r="D133">
        <f t="shared" ref="D133:D181" si="37">B133-INDEX($A$124:$A$126,LEFT(D$66, 1))</f>
        <v>20.771542351764765</v>
      </c>
      <c r="E133">
        <f t="shared" ref="E133:E181" si="38">C133-INDEX($B$124:$B$126,LEFT(E$66, 1))</f>
        <v>-59.880829030371402</v>
      </c>
      <c r="F133">
        <f t="shared" ref="F133:F181" si="39">B133-INDEX($A$124:$A$126,LEFT(F$66, 1))</f>
        <v>120.31694412046379</v>
      </c>
      <c r="G133">
        <f t="shared" ref="G133:G181" si="40">C133-INDEX($B$124:$B$126,LEFT(G$66, 1))</f>
        <v>-73.140487932410736</v>
      </c>
      <c r="H133">
        <f t="shared" ref="H133:H181" si="41">B133-INDEX($A$124:$A$126,LEFT(H$66, 1))</f>
        <v>8.9936888096003145</v>
      </c>
      <c r="I133">
        <f t="shared" ref="I133:I181" si="42">C133-INDEX($B$124:$B$126,LEFT(I$66, 1))</f>
        <v>33.227771870728382</v>
      </c>
      <c r="J133">
        <f t="shared" ref="J133:J181" si="43">SUMPRODUCT(D133:E133,D133:E133)</f>
        <v>4017.1706570357273</v>
      </c>
      <c r="K133">
        <f t="shared" ref="K133:K181" si="44">SUMPRODUCT(F133:G133,F133:G133)</f>
        <v>19825.698017477927</v>
      </c>
      <c r="L133">
        <f t="shared" ref="L133:L181" si="45">SUMPRODUCT(H133:I133,H133:I133)</f>
        <v>1184.9712618970984</v>
      </c>
      <c r="M133">
        <f t="shared" ref="M133:M181" si="46">MATCH(MIN(J133:L133), J133:L133, 0)</f>
        <v>3</v>
      </c>
      <c r="N133">
        <f t="shared" ref="N133:S164" si="47">IF($M133=_xlfn.NUMBERVALUE(LEFT(N$66,1)),1,0)</f>
        <v>0</v>
      </c>
      <c r="O133">
        <f t="shared" si="34"/>
        <v>0</v>
      </c>
      <c r="P133">
        <f t="shared" si="34"/>
        <v>0</v>
      </c>
      <c r="Q133">
        <f t="shared" si="34"/>
        <v>0</v>
      </c>
      <c r="R133">
        <f t="shared" si="34"/>
        <v>1</v>
      </c>
      <c r="S133">
        <f t="shared" si="34"/>
        <v>1</v>
      </c>
      <c r="T133" t="b">
        <f t="shared" ref="T133:T181" si="48">M133&lt;&gt;M69</f>
        <v>0</v>
      </c>
    </row>
    <row r="134" spans="1:20" x14ac:dyDescent="0.3">
      <c r="A134">
        <v>2</v>
      </c>
      <c r="B134">
        <f t="shared" si="35"/>
        <v>99.401040749882014</v>
      </c>
      <c r="C134">
        <f t="shared" si="36"/>
        <v>26.903242216232957</v>
      </c>
      <c r="D134">
        <f t="shared" si="37"/>
        <v>0.33595782306898059</v>
      </c>
      <c r="E134">
        <f t="shared" si="38"/>
        <v>-61.516771457766353</v>
      </c>
      <c r="F134">
        <f t="shared" si="39"/>
        <v>99.881359591768003</v>
      </c>
      <c r="G134">
        <f t="shared" si="40"/>
        <v>-74.776430359805687</v>
      </c>
      <c r="H134">
        <f t="shared" si="41"/>
        <v>-11.44189571909547</v>
      </c>
      <c r="I134">
        <f t="shared" si="42"/>
        <v>31.591829443333431</v>
      </c>
      <c r="J134">
        <f t="shared" si="43"/>
        <v>3784.4260382459383</v>
      </c>
      <c r="K134">
        <f t="shared" si="44"/>
        <v>15567.800531254936</v>
      </c>
      <c r="L134">
        <f t="shared" si="45"/>
        <v>1128.9606652233242</v>
      </c>
      <c r="M134">
        <f t="shared" si="46"/>
        <v>3</v>
      </c>
      <c r="N134">
        <f t="shared" si="47"/>
        <v>0</v>
      </c>
      <c r="O134">
        <f t="shared" si="34"/>
        <v>0</v>
      </c>
      <c r="P134">
        <f t="shared" si="34"/>
        <v>0</v>
      </c>
      <c r="Q134">
        <f t="shared" si="34"/>
        <v>0</v>
      </c>
      <c r="R134">
        <f t="shared" si="34"/>
        <v>1</v>
      </c>
      <c r="S134">
        <f t="shared" si="34"/>
        <v>1</v>
      </c>
      <c r="T134" t="b">
        <f t="shared" si="48"/>
        <v>1</v>
      </c>
    </row>
    <row r="135" spans="1:20" x14ac:dyDescent="0.3">
      <c r="A135">
        <v>3</v>
      </c>
      <c r="B135">
        <f t="shared" si="35"/>
        <v>-2.1882369123494305</v>
      </c>
      <c r="C135">
        <f t="shared" si="36"/>
        <v>106.5330648516063</v>
      </c>
      <c r="D135">
        <f t="shared" si="37"/>
        <v>-101.25331983916246</v>
      </c>
      <c r="E135">
        <f t="shared" si="38"/>
        <v>18.113051177606991</v>
      </c>
      <c r="F135">
        <f t="shared" si="39"/>
        <v>-1.7079180704634369</v>
      </c>
      <c r="G135">
        <f t="shared" si="40"/>
        <v>4.8533922755676571</v>
      </c>
      <c r="H135">
        <f t="shared" si="41"/>
        <v>-113.03117338132691</v>
      </c>
      <c r="I135">
        <f t="shared" si="42"/>
        <v>111.22165207870677</v>
      </c>
      <c r="J135">
        <f t="shared" si="43"/>
        <v>10580.317401414341</v>
      </c>
      <c r="K135">
        <f t="shared" si="44"/>
        <v>26.472400715955352</v>
      </c>
      <c r="L135">
        <f t="shared" si="45"/>
        <v>25146.302047076482</v>
      </c>
      <c r="M135">
        <f t="shared" si="46"/>
        <v>2</v>
      </c>
      <c r="N135">
        <f t="shared" si="47"/>
        <v>0</v>
      </c>
      <c r="O135">
        <f t="shared" si="34"/>
        <v>0</v>
      </c>
      <c r="P135">
        <f t="shared" si="34"/>
        <v>1</v>
      </c>
      <c r="Q135">
        <f t="shared" si="34"/>
        <v>1</v>
      </c>
      <c r="R135">
        <f t="shared" si="34"/>
        <v>0</v>
      </c>
      <c r="S135">
        <f t="shared" si="34"/>
        <v>0</v>
      </c>
      <c r="T135" t="b">
        <f t="shared" si="48"/>
        <v>0</v>
      </c>
    </row>
    <row r="136" spans="1:20" x14ac:dyDescent="0.3">
      <c r="A136">
        <v>4</v>
      </c>
      <c r="B136">
        <f t="shared" si="35"/>
        <v>113.19035942361434</v>
      </c>
      <c r="C136">
        <f t="shared" si="36"/>
        <v>-5.5778784471006464</v>
      </c>
      <c r="D136">
        <f t="shared" si="37"/>
        <v>14.125276496801305</v>
      </c>
      <c r="E136">
        <f t="shared" si="38"/>
        <v>-93.997892121099952</v>
      </c>
      <c r="F136">
        <f t="shared" si="39"/>
        <v>113.67067826550033</v>
      </c>
      <c r="G136">
        <f t="shared" si="40"/>
        <v>-107.25755102313929</v>
      </c>
      <c r="H136">
        <f t="shared" si="41"/>
        <v>2.3474229546368548</v>
      </c>
      <c r="I136">
        <f t="shared" si="42"/>
        <v>-0.88929122000017369</v>
      </c>
      <c r="J136">
        <f t="shared" si="43"/>
        <v>9035.1271593210313</v>
      </c>
      <c r="K136">
        <f t="shared" si="44"/>
        <v>24425.205348820215</v>
      </c>
      <c r="L136">
        <f t="shared" si="45"/>
        <v>6.3012334019254181</v>
      </c>
      <c r="M136">
        <f t="shared" si="46"/>
        <v>3</v>
      </c>
      <c r="N136">
        <f t="shared" si="47"/>
        <v>0</v>
      </c>
      <c r="O136">
        <f t="shared" si="34"/>
        <v>0</v>
      </c>
      <c r="P136">
        <f t="shared" si="34"/>
        <v>0</v>
      </c>
      <c r="Q136">
        <f t="shared" si="34"/>
        <v>0</v>
      </c>
      <c r="R136">
        <f t="shared" si="34"/>
        <v>1</v>
      </c>
      <c r="S136">
        <f t="shared" si="34"/>
        <v>1</v>
      </c>
      <c r="T136" t="b">
        <f t="shared" si="48"/>
        <v>0</v>
      </c>
    </row>
    <row r="137" spans="1:20" x14ac:dyDescent="0.3">
      <c r="A137">
        <v>5</v>
      </c>
      <c r="B137">
        <f t="shared" si="35"/>
        <v>77.612991880735976</v>
      </c>
      <c r="C137">
        <f t="shared" si="36"/>
        <v>84.911949194576778</v>
      </c>
      <c r="D137">
        <f t="shared" si="37"/>
        <v>-21.452091046077058</v>
      </c>
      <c r="E137">
        <f t="shared" si="38"/>
        <v>-3.5080644794225293</v>
      </c>
      <c r="F137">
        <f t="shared" si="39"/>
        <v>78.093310722621965</v>
      </c>
      <c r="G137">
        <f t="shared" si="40"/>
        <v>-16.767723381461863</v>
      </c>
      <c r="H137">
        <f t="shared" si="41"/>
        <v>-33.229944588241509</v>
      </c>
      <c r="I137">
        <f t="shared" si="42"/>
        <v>89.600536421677248</v>
      </c>
      <c r="J137">
        <f t="shared" si="43"/>
        <v>472.49872664096551</v>
      </c>
      <c r="K137">
        <f t="shared" si="44"/>
        <v>6379.7217270172059</v>
      </c>
      <c r="L137">
        <f t="shared" si="45"/>
        <v>9132.4853443899119</v>
      </c>
      <c r="M137">
        <f t="shared" si="46"/>
        <v>1</v>
      </c>
      <c r="N137">
        <f t="shared" si="47"/>
        <v>1</v>
      </c>
      <c r="O137">
        <f t="shared" si="34"/>
        <v>1</v>
      </c>
      <c r="P137">
        <f t="shared" si="34"/>
        <v>0</v>
      </c>
      <c r="Q137">
        <f t="shared" si="34"/>
        <v>0</v>
      </c>
      <c r="R137">
        <f t="shared" si="34"/>
        <v>0</v>
      </c>
      <c r="S137">
        <f t="shared" si="34"/>
        <v>0</v>
      </c>
      <c r="T137" t="b">
        <f t="shared" si="48"/>
        <v>0</v>
      </c>
    </row>
    <row r="138" spans="1:20" x14ac:dyDescent="0.3">
      <c r="A138">
        <v>6</v>
      </c>
      <c r="B138">
        <f t="shared" si="35"/>
        <v>79.247680521451997</v>
      </c>
      <c r="C138">
        <f t="shared" si="36"/>
        <v>5.1833217357917309</v>
      </c>
      <c r="D138">
        <f t="shared" si="37"/>
        <v>-19.817402405361037</v>
      </c>
      <c r="E138">
        <f t="shared" si="38"/>
        <v>-83.236691938207571</v>
      </c>
      <c r="F138">
        <f t="shared" si="39"/>
        <v>79.727999363337986</v>
      </c>
      <c r="G138">
        <f t="shared" si="40"/>
        <v>-96.496350840246905</v>
      </c>
      <c r="H138">
        <f t="shared" si="41"/>
        <v>-31.595255947525487</v>
      </c>
      <c r="I138">
        <f t="shared" si="42"/>
        <v>9.8719089628922028</v>
      </c>
      <c r="J138">
        <f t="shared" si="43"/>
        <v>7321.0763229120785</v>
      </c>
      <c r="K138">
        <f t="shared" si="44"/>
        <v>15668.099607964443</v>
      </c>
      <c r="L138">
        <f t="shared" si="45"/>
        <v>1095.7147849612761</v>
      </c>
      <c r="M138">
        <f t="shared" si="46"/>
        <v>3</v>
      </c>
      <c r="N138">
        <f t="shared" si="47"/>
        <v>0</v>
      </c>
      <c r="O138">
        <f t="shared" si="34"/>
        <v>0</v>
      </c>
      <c r="P138">
        <f t="shared" si="34"/>
        <v>0</v>
      </c>
      <c r="Q138">
        <f t="shared" si="34"/>
        <v>0</v>
      </c>
      <c r="R138">
        <f t="shared" si="34"/>
        <v>1</v>
      </c>
      <c r="S138">
        <f t="shared" si="34"/>
        <v>1</v>
      </c>
      <c r="T138" t="b">
        <f t="shared" si="48"/>
        <v>0</v>
      </c>
    </row>
    <row r="139" spans="1:20" x14ac:dyDescent="0.3">
      <c r="A139">
        <v>7</v>
      </c>
      <c r="B139">
        <f t="shared" si="35"/>
        <v>-28.414245792723669</v>
      </c>
      <c r="C139">
        <f t="shared" si="36"/>
        <v>78.22389407315616</v>
      </c>
      <c r="D139">
        <f t="shared" si="37"/>
        <v>-127.47932871953671</v>
      </c>
      <c r="E139">
        <f t="shared" si="38"/>
        <v>-10.196119600843147</v>
      </c>
      <c r="F139">
        <f t="shared" si="39"/>
        <v>-27.933926950837677</v>
      </c>
      <c r="G139">
        <f t="shared" si="40"/>
        <v>-23.455778502882481</v>
      </c>
      <c r="H139">
        <f t="shared" si="41"/>
        <v>-139.25718226170116</v>
      </c>
      <c r="I139">
        <f t="shared" si="42"/>
        <v>82.91248130025663</v>
      </c>
      <c r="J139">
        <f t="shared" si="43"/>
        <v>16354.940105698395</v>
      </c>
      <c r="K139">
        <f t="shared" si="44"/>
        <v>1330.4778200710193</v>
      </c>
      <c r="L139">
        <f t="shared" si="45"/>
        <v>26267.042366834059</v>
      </c>
      <c r="M139">
        <f t="shared" si="46"/>
        <v>2</v>
      </c>
      <c r="N139">
        <f t="shared" si="47"/>
        <v>0</v>
      </c>
      <c r="O139">
        <f t="shared" si="34"/>
        <v>0</v>
      </c>
      <c r="P139">
        <f t="shared" si="34"/>
        <v>1</v>
      </c>
      <c r="Q139">
        <f t="shared" si="34"/>
        <v>1</v>
      </c>
      <c r="R139">
        <f t="shared" si="34"/>
        <v>0</v>
      </c>
      <c r="S139">
        <f t="shared" si="34"/>
        <v>0</v>
      </c>
      <c r="T139" t="b">
        <f t="shared" si="48"/>
        <v>0</v>
      </c>
    </row>
    <row r="140" spans="1:20" x14ac:dyDescent="0.3">
      <c r="A140">
        <v>8</v>
      </c>
      <c r="B140">
        <f t="shared" si="35"/>
        <v>98.347183703820406</v>
      </c>
      <c r="C140">
        <f t="shared" si="36"/>
        <v>91.170067607587768</v>
      </c>
      <c r="D140">
        <f t="shared" si="37"/>
        <v>-0.71789922299262798</v>
      </c>
      <c r="E140">
        <f t="shared" si="38"/>
        <v>2.7500539335884611</v>
      </c>
      <c r="F140">
        <f t="shared" si="39"/>
        <v>98.827502545706395</v>
      </c>
      <c r="G140">
        <f t="shared" si="40"/>
        <v>-10.509604968450873</v>
      </c>
      <c r="H140">
        <f t="shared" si="41"/>
        <v>-12.495752765157079</v>
      </c>
      <c r="I140">
        <f t="shared" si="42"/>
        <v>95.858654834688238</v>
      </c>
      <c r="J140">
        <f t="shared" si="43"/>
        <v>8.0781759320187874</v>
      </c>
      <c r="K140">
        <f t="shared" si="44"/>
        <v>9877.327056014492</v>
      </c>
      <c r="L140">
        <f t="shared" si="45"/>
        <v>9345.0255438838285</v>
      </c>
      <c r="M140">
        <f t="shared" si="46"/>
        <v>1</v>
      </c>
      <c r="N140">
        <f t="shared" si="47"/>
        <v>1</v>
      </c>
      <c r="O140">
        <f t="shared" si="34"/>
        <v>1</v>
      </c>
      <c r="P140">
        <f t="shared" si="34"/>
        <v>0</v>
      </c>
      <c r="Q140">
        <f t="shared" si="34"/>
        <v>0</v>
      </c>
      <c r="R140">
        <f t="shared" si="34"/>
        <v>0</v>
      </c>
      <c r="S140">
        <f t="shared" si="34"/>
        <v>0</v>
      </c>
      <c r="T140" t="b">
        <f t="shared" si="48"/>
        <v>0</v>
      </c>
    </row>
    <row r="141" spans="1:20" x14ac:dyDescent="0.3">
      <c r="A141">
        <v>9</v>
      </c>
      <c r="B141">
        <f t="shared" si="35"/>
        <v>14.732196099294519</v>
      </c>
      <c r="C141">
        <f t="shared" si="36"/>
        <v>98.641789197802225</v>
      </c>
      <c r="D141">
        <f t="shared" si="37"/>
        <v>-84.332886827518507</v>
      </c>
      <c r="E141">
        <f t="shared" si="38"/>
        <v>10.221775523802918</v>
      </c>
      <c r="F141">
        <f t="shared" si="39"/>
        <v>15.212514941180514</v>
      </c>
      <c r="G141">
        <f t="shared" si="40"/>
        <v>-3.0378833782364154</v>
      </c>
      <c r="H141">
        <f t="shared" si="41"/>
        <v>-96.110740369682958</v>
      </c>
      <c r="I141">
        <f t="shared" si="42"/>
        <v>103.3303764249027</v>
      </c>
      <c r="J141">
        <f t="shared" si="43"/>
        <v>7216.5204955220615</v>
      </c>
      <c r="K141">
        <f t="shared" si="44"/>
        <v>240.64934625540545</v>
      </c>
      <c r="L141">
        <f t="shared" si="45"/>
        <v>19914.441106520691</v>
      </c>
      <c r="M141">
        <f t="shared" si="46"/>
        <v>2</v>
      </c>
      <c r="N141">
        <f t="shared" si="47"/>
        <v>0</v>
      </c>
      <c r="O141">
        <f t="shared" si="34"/>
        <v>0</v>
      </c>
      <c r="P141">
        <f t="shared" si="34"/>
        <v>1</v>
      </c>
      <c r="Q141">
        <f t="shared" si="34"/>
        <v>1</v>
      </c>
      <c r="R141">
        <f t="shared" si="34"/>
        <v>0</v>
      </c>
      <c r="S141">
        <f t="shared" si="34"/>
        <v>0</v>
      </c>
      <c r="T141" t="b">
        <f t="shared" si="48"/>
        <v>0</v>
      </c>
    </row>
    <row r="142" spans="1:20" x14ac:dyDescent="0.3">
      <c r="A142">
        <v>10</v>
      </c>
      <c r="B142">
        <f t="shared" si="35"/>
        <v>-9.4839335327632863</v>
      </c>
      <c r="C142">
        <f t="shared" si="36"/>
        <v>88.416867963521696</v>
      </c>
      <c r="D142">
        <f t="shared" si="37"/>
        <v>-108.54901645957632</v>
      </c>
      <c r="E142">
        <f t="shared" si="38"/>
        <v>-3.145710477610919E-3</v>
      </c>
      <c r="F142">
        <f t="shared" si="39"/>
        <v>-9.003614690877292</v>
      </c>
      <c r="G142">
        <f t="shared" si="40"/>
        <v>-13.262804612516945</v>
      </c>
      <c r="H142">
        <f t="shared" si="41"/>
        <v>-120.32687000174077</v>
      </c>
      <c r="I142">
        <f t="shared" si="42"/>
        <v>93.105455190622166</v>
      </c>
      <c r="J142">
        <f t="shared" si="43"/>
        <v>11782.888984236866</v>
      </c>
      <c r="K142">
        <f t="shared" si="44"/>
        <v>256.9670636915821</v>
      </c>
      <c r="L142">
        <f t="shared" si="45"/>
        <v>23147.181430668774</v>
      </c>
      <c r="M142">
        <f t="shared" si="46"/>
        <v>2</v>
      </c>
      <c r="N142">
        <f t="shared" si="47"/>
        <v>0</v>
      </c>
      <c r="O142">
        <f t="shared" si="34"/>
        <v>0</v>
      </c>
      <c r="P142">
        <f t="shared" si="34"/>
        <v>1</v>
      </c>
      <c r="Q142">
        <f t="shared" si="34"/>
        <v>1</v>
      </c>
      <c r="R142">
        <f t="shared" si="34"/>
        <v>0</v>
      </c>
      <c r="S142">
        <f t="shared" si="34"/>
        <v>0</v>
      </c>
      <c r="T142" t="b">
        <f t="shared" si="48"/>
        <v>0</v>
      </c>
    </row>
    <row r="143" spans="1:20" x14ac:dyDescent="0.3">
      <c r="A143">
        <v>11</v>
      </c>
      <c r="B143">
        <f t="shared" si="35"/>
        <v>105.1324394926919</v>
      </c>
      <c r="C143">
        <f t="shared" si="36"/>
        <v>-9.8015779912243879</v>
      </c>
      <c r="D143">
        <f t="shared" si="37"/>
        <v>6.0673565658788675</v>
      </c>
      <c r="E143">
        <f t="shared" si="38"/>
        <v>-98.221591665223698</v>
      </c>
      <c r="F143">
        <f t="shared" si="39"/>
        <v>105.61275833457789</v>
      </c>
      <c r="G143">
        <f t="shared" si="40"/>
        <v>-111.48125056726303</v>
      </c>
      <c r="H143">
        <f t="shared" si="41"/>
        <v>-5.7104969762855831</v>
      </c>
      <c r="I143">
        <f t="shared" si="42"/>
        <v>-5.1129907641239152</v>
      </c>
      <c r="J143">
        <f t="shared" si="43"/>
        <v>9684.293884947454</v>
      </c>
      <c r="K143">
        <f t="shared" si="44"/>
        <v>23582.123951078836</v>
      </c>
      <c r="L143">
        <f t="shared" si="45"/>
        <v>58.752450270183246</v>
      </c>
      <c r="M143">
        <f t="shared" si="46"/>
        <v>3</v>
      </c>
      <c r="N143">
        <f t="shared" si="47"/>
        <v>0</v>
      </c>
      <c r="O143">
        <f t="shared" si="34"/>
        <v>0</v>
      </c>
      <c r="P143">
        <f t="shared" si="34"/>
        <v>0</v>
      </c>
      <c r="Q143">
        <f t="shared" si="34"/>
        <v>0</v>
      </c>
      <c r="R143">
        <f t="shared" si="34"/>
        <v>1</v>
      </c>
      <c r="S143">
        <f t="shared" si="34"/>
        <v>1</v>
      </c>
      <c r="T143" t="b">
        <f t="shared" si="48"/>
        <v>0</v>
      </c>
    </row>
    <row r="144" spans="1:20" x14ac:dyDescent="0.3">
      <c r="A144">
        <v>12</v>
      </c>
      <c r="B144">
        <f t="shared" si="35"/>
        <v>-22.133385141953678</v>
      </c>
      <c r="C144">
        <f t="shared" si="36"/>
        <v>93.493648878867404</v>
      </c>
      <c r="D144">
        <f t="shared" si="37"/>
        <v>-121.19846806876672</v>
      </c>
      <c r="E144">
        <f t="shared" si="38"/>
        <v>5.073635204868097</v>
      </c>
      <c r="F144">
        <f t="shared" si="39"/>
        <v>-21.653066300067685</v>
      </c>
      <c r="G144">
        <f t="shared" si="40"/>
        <v>-8.1860236971712368</v>
      </c>
      <c r="H144">
        <f t="shared" si="41"/>
        <v>-132.97632161093117</v>
      </c>
      <c r="I144">
        <f t="shared" si="42"/>
        <v>98.182236105967874</v>
      </c>
      <c r="J144">
        <f t="shared" si="43"/>
        <v>14714.810436407941</v>
      </c>
      <c r="K144">
        <f t="shared" si="44"/>
        <v>535.86626416577587</v>
      </c>
      <c r="L144">
        <f t="shared" si="45"/>
        <v>27322.453595941821</v>
      </c>
      <c r="M144">
        <f t="shared" si="46"/>
        <v>2</v>
      </c>
      <c r="N144">
        <f t="shared" si="47"/>
        <v>0</v>
      </c>
      <c r="O144">
        <f t="shared" si="34"/>
        <v>0</v>
      </c>
      <c r="P144">
        <f t="shared" si="34"/>
        <v>1</v>
      </c>
      <c r="Q144">
        <f t="shared" si="34"/>
        <v>1</v>
      </c>
      <c r="R144">
        <f t="shared" si="34"/>
        <v>0</v>
      </c>
      <c r="S144">
        <f t="shared" si="34"/>
        <v>0</v>
      </c>
      <c r="T144" t="b">
        <f t="shared" si="48"/>
        <v>0</v>
      </c>
    </row>
    <row r="145" spans="1:20" x14ac:dyDescent="0.3">
      <c r="A145">
        <v>13</v>
      </c>
      <c r="B145">
        <f t="shared" si="35"/>
        <v>129.78677752957171</v>
      </c>
      <c r="C145">
        <f t="shared" si="36"/>
        <v>-5.7527069365659322E-3</v>
      </c>
      <c r="D145">
        <f t="shared" si="37"/>
        <v>30.721694602758674</v>
      </c>
      <c r="E145">
        <f t="shared" si="38"/>
        <v>-88.425766380935869</v>
      </c>
      <c r="F145">
        <f t="shared" si="39"/>
        <v>130.26709637145771</v>
      </c>
      <c r="G145">
        <f t="shared" si="40"/>
        <v>-101.6854252829752</v>
      </c>
      <c r="H145">
        <f t="shared" si="41"/>
        <v>18.943841060594224</v>
      </c>
      <c r="I145">
        <f t="shared" si="42"/>
        <v>4.6828345201639063</v>
      </c>
      <c r="J145">
        <f t="shared" si="43"/>
        <v>8762.9386793210197</v>
      </c>
      <c r="K145">
        <f t="shared" si="44"/>
        <v>27309.442112030185</v>
      </c>
      <c r="L145">
        <f t="shared" si="45"/>
        <v>380.7980532722944</v>
      </c>
      <c r="M145">
        <f t="shared" si="46"/>
        <v>3</v>
      </c>
      <c r="N145">
        <f t="shared" si="47"/>
        <v>0</v>
      </c>
      <c r="O145">
        <f t="shared" si="34"/>
        <v>0</v>
      </c>
      <c r="P145">
        <f t="shared" si="34"/>
        <v>0</v>
      </c>
      <c r="Q145">
        <f t="shared" si="34"/>
        <v>0</v>
      </c>
      <c r="R145">
        <f t="shared" si="34"/>
        <v>1</v>
      </c>
      <c r="S145">
        <f t="shared" si="34"/>
        <v>1</v>
      </c>
      <c r="T145" t="b">
        <f t="shared" si="48"/>
        <v>0</v>
      </c>
    </row>
    <row r="146" spans="1:20" x14ac:dyDescent="0.3">
      <c r="A146">
        <v>14</v>
      </c>
      <c r="B146">
        <f t="shared" si="35"/>
        <v>83.464494064217831</v>
      </c>
      <c r="C146">
        <f t="shared" si="36"/>
        <v>-25.981995312064797</v>
      </c>
      <c r="D146">
        <f t="shared" si="37"/>
        <v>-15.600588862595202</v>
      </c>
      <c r="E146">
        <f t="shared" si="38"/>
        <v>-114.4020089860641</v>
      </c>
      <c r="F146">
        <f t="shared" si="39"/>
        <v>83.94481290610382</v>
      </c>
      <c r="G146">
        <f t="shared" si="40"/>
        <v>-127.66166788810344</v>
      </c>
      <c r="H146">
        <f t="shared" si="41"/>
        <v>-27.378442404759653</v>
      </c>
      <c r="I146">
        <f t="shared" si="42"/>
        <v>-21.293408084964323</v>
      </c>
      <c r="J146">
        <f t="shared" si="43"/>
        <v>13331.198032907221</v>
      </c>
      <c r="K146">
        <f t="shared" si="44"/>
        <v>23344.233061813193</v>
      </c>
      <c r="L146">
        <f t="shared" si="45"/>
        <v>1202.9883363835656</v>
      </c>
      <c r="M146">
        <f t="shared" si="46"/>
        <v>3</v>
      </c>
      <c r="N146">
        <f t="shared" si="47"/>
        <v>0</v>
      </c>
      <c r="O146">
        <f t="shared" si="34"/>
        <v>0</v>
      </c>
      <c r="P146">
        <f t="shared" si="34"/>
        <v>0</v>
      </c>
      <c r="Q146">
        <f t="shared" si="34"/>
        <v>0</v>
      </c>
      <c r="R146">
        <f t="shared" si="34"/>
        <v>1</v>
      </c>
      <c r="S146">
        <f t="shared" si="34"/>
        <v>1</v>
      </c>
      <c r="T146" t="b">
        <f t="shared" si="48"/>
        <v>0</v>
      </c>
    </row>
    <row r="147" spans="1:20" x14ac:dyDescent="0.3">
      <c r="A147">
        <v>15</v>
      </c>
      <c r="B147">
        <f t="shared" si="35"/>
        <v>17.924481055112096</v>
      </c>
      <c r="C147">
        <f t="shared" si="36"/>
        <v>96.483000188045395</v>
      </c>
      <c r="D147">
        <f t="shared" si="37"/>
        <v>-81.140601871700937</v>
      </c>
      <c r="E147">
        <f t="shared" si="38"/>
        <v>8.0629865140460879</v>
      </c>
      <c r="F147">
        <f t="shared" si="39"/>
        <v>18.404799896998089</v>
      </c>
      <c r="G147">
        <f t="shared" si="40"/>
        <v>-5.1966723879932459</v>
      </c>
      <c r="H147">
        <f t="shared" si="41"/>
        <v>-92.918455413865388</v>
      </c>
      <c r="I147">
        <f t="shared" si="42"/>
        <v>101.17158741514586</v>
      </c>
      <c r="J147">
        <f t="shared" si="43"/>
        <v>6648.8090236275666</v>
      </c>
      <c r="K147">
        <f t="shared" si="44"/>
        <v>365.74206315667232</v>
      </c>
      <c r="L147">
        <f t="shared" si="45"/>
        <v>18869.52945659899</v>
      </c>
      <c r="M147">
        <f t="shared" si="46"/>
        <v>2</v>
      </c>
      <c r="N147">
        <f t="shared" si="47"/>
        <v>0</v>
      </c>
      <c r="O147">
        <f t="shared" si="34"/>
        <v>0</v>
      </c>
      <c r="P147">
        <f t="shared" si="34"/>
        <v>1</v>
      </c>
      <c r="Q147">
        <f t="shared" si="34"/>
        <v>1</v>
      </c>
      <c r="R147">
        <f t="shared" si="34"/>
        <v>0</v>
      </c>
      <c r="S147">
        <f t="shared" si="34"/>
        <v>0</v>
      </c>
      <c r="T147" t="b">
        <f t="shared" si="48"/>
        <v>0</v>
      </c>
    </row>
    <row r="148" spans="1:20" x14ac:dyDescent="0.3">
      <c r="A148">
        <v>16</v>
      </c>
      <c r="B148">
        <f t="shared" si="35"/>
        <v>-7.2628652743849358</v>
      </c>
      <c r="C148">
        <f t="shared" si="36"/>
        <v>71.727509226620896</v>
      </c>
      <c r="D148">
        <f t="shared" si="37"/>
        <v>-106.32794820119797</v>
      </c>
      <c r="E148">
        <f t="shared" si="38"/>
        <v>-16.692504447378411</v>
      </c>
      <c r="F148">
        <f t="shared" si="39"/>
        <v>-6.7825464324989424</v>
      </c>
      <c r="G148">
        <f t="shared" si="40"/>
        <v>-29.952163349417745</v>
      </c>
      <c r="H148">
        <f t="shared" si="41"/>
        <v>-118.10580174336242</v>
      </c>
      <c r="I148">
        <f t="shared" si="42"/>
        <v>76.416096453721366</v>
      </c>
      <c r="J148">
        <f t="shared" si="43"/>
        <v>11584.272273402386</v>
      </c>
      <c r="K148">
        <f t="shared" si="44"/>
        <v>943.13502541920775</v>
      </c>
      <c r="L148">
        <f t="shared" si="45"/>
        <v>19788.400202666875</v>
      </c>
      <c r="M148">
        <f t="shared" si="46"/>
        <v>2</v>
      </c>
      <c r="N148">
        <f t="shared" si="47"/>
        <v>0</v>
      </c>
      <c r="O148">
        <f t="shared" si="47"/>
        <v>0</v>
      </c>
      <c r="P148">
        <f t="shared" si="47"/>
        <v>1</v>
      </c>
      <c r="Q148">
        <f t="shared" si="47"/>
        <v>1</v>
      </c>
      <c r="R148">
        <f t="shared" si="47"/>
        <v>0</v>
      </c>
      <c r="S148">
        <f t="shared" si="47"/>
        <v>0</v>
      </c>
      <c r="T148" t="b">
        <f t="shared" si="48"/>
        <v>0</v>
      </c>
    </row>
    <row r="149" spans="1:20" x14ac:dyDescent="0.3">
      <c r="A149">
        <v>17</v>
      </c>
      <c r="B149">
        <f t="shared" si="35"/>
        <v>129.0471752587635</v>
      </c>
      <c r="C149">
        <f t="shared" si="36"/>
        <v>99.500056676755833</v>
      </c>
      <c r="D149">
        <f t="shared" si="37"/>
        <v>29.982092331950469</v>
      </c>
      <c r="E149">
        <f t="shared" si="38"/>
        <v>11.080043002756526</v>
      </c>
      <c r="F149">
        <f t="shared" si="39"/>
        <v>129.52749410064951</v>
      </c>
      <c r="G149">
        <f t="shared" si="40"/>
        <v>-2.1796158992828083</v>
      </c>
      <c r="H149">
        <f t="shared" si="41"/>
        <v>18.204238789786018</v>
      </c>
      <c r="I149">
        <f t="shared" si="42"/>
        <v>104.1886439038563</v>
      </c>
      <c r="J149">
        <f t="shared" si="43"/>
        <v>1021.6932135445369</v>
      </c>
      <c r="K149">
        <f t="shared" si="44"/>
        <v>16782.122453462198</v>
      </c>
      <c r="L149">
        <f t="shared" si="45"/>
        <v>11186.667828440122</v>
      </c>
      <c r="M149">
        <f t="shared" si="46"/>
        <v>1</v>
      </c>
      <c r="N149">
        <f t="shared" si="47"/>
        <v>1</v>
      </c>
      <c r="O149">
        <f t="shared" si="47"/>
        <v>1</v>
      </c>
      <c r="P149">
        <f t="shared" si="47"/>
        <v>0</v>
      </c>
      <c r="Q149">
        <f t="shared" si="47"/>
        <v>0</v>
      </c>
      <c r="R149">
        <f t="shared" si="47"/>
        <v>0</v>
      </c>
      <c r="S149">
        <f t="shared" si="47"/>
        <v>0</v>
      </c>
      <c r="T149" t="b">
        <f t="shared" si="48"/>
        <v>0</v>
      </c>
    </row>
    <row r="150" spans="1:20" x14ac:dyDescent="0.3">
      <c r="A150">
        <v>18</v>
      </c>
      <c r="B150">
        <f t="shared" si="35"/>
        <v>23.824669019218319</v>
      </c>
      <c r="C150">
        <f t="shared" si="36"/>
        <v>123.25069184879656</v>
      </c>
      <c r="D150">
        <f t="shared" si="37"/>
        <v>-75.240413907594714</v>
      </c>
      <c r="E150">
        <f t="shared" si="38"/>
        <v>34.830678174797256</v>
      </c>
      <c r="F150">
        <f t="shared" si="39"/>
        <v>24.304987861104312</v>
      </c>
      <c r="G150">
        <f t="shared" si="40"/>
        <v>21.571019272757923</v>
      </c>
      <c r="H150">
        <f t="shared" si="41"/>
        <v>-87.018267449759165</v>
      </c>
      <c r="I150">
        <f t="shared" si="42"/>
        <v>127.93927907589703</v>
      </c>
      <c r="J150">
        <f t="shared" si="43"/>
        <v>6874.2960271024704</v>
      </c>
      <c r="K150">
        <f t="shared" si="44"/>
        <v>1056.0413073941218</v>
      </c>
      <c r="L150">
        <f t="shared" si="45"/>
        <v>23940.638000418079</v>
      </c>
      <c r="M150">
        <f t="shared" si="46"/>
        <v>2</v>
      </c>
      <c r="N150">
        <f t="shared" si="47"/>
        <v>0</v>
      </c>
      <c r="O150">
        <f t="shared" si="47"/>
        <v>0</v>
      </c>
      <c r="P150">
        <f t="shared" si="47"/>
        <v>1</v>
      </c>
      <c r="Q150">
        <f t="shared" si="47"/>
        <v>1</v>
      </c>
      <c r="R150">
        <f t="shared" si="47"/>
        <v>0</v>
      </c>
      <c r="S150">
        <f t="shared" si="47"/>
        <v>0</v>
      </c>
      <c r="T150" t="b">
        <f t="shared" si="48"/>
        <v>0</v>
      </c>
    </row>
    <row r="151" spans="1:20" x14ac:dyDescent="0.3">
      <c r="A151">
        <v>19</v>
      </c>
      <c r="B151">
        <f t="shared" si="35"/>
        <v>18.387514855917885</v>
      </c>
      <c r="C151">
        <f t="shared" si="36"/>
        <v>112.81980639327574</v>
      </c>
      <c r="D151">
        <f t="shared" si="37"/>
        <v>-80.677568070895148</v>
      </c>
      <c r="E151">
        <f t="shared" si="38"/>
        <v>24.399792719276434</v>
      </c>
      <c r="F151">
        <f t="shared" si="39"/>
        <v>18.867833697803878</v>
      </c>
      <c r="G151">
        <f t="shared" si="40"/>
        <v>11.1401338172371</v>
      </c>
      <c r="H151">
        <f t="shared" si="41"/>
        <v>-92.455421613059599</v>
      </c>
      <c r="I151">
        <f t="shared" si="42"/>
        <v>117.50839362037621</v>
      </c>
      <c r="J151">
        <f t="shared" si="43"/>
        <v>7104.219874577575</v>
      </c>
      <c r="K151">
        <f t="shared" si="44"/>
        <v>480.09772991393322</v>
      </c>
      <c r="L151">
        <f t="shared" si="45"/>
        <v>22356.22755688988</v>
      </c>
      <c r="M151">
        <f t="shared" si="46"/>
        <v>2</v>
      </c>
      <c r="N151">
        <f t="shared" si="47"/>
        <v>0</v>
      </c>
      <c r="O151">
        <f t="shared" si="47"/>
        <v>0</v>
      </c>
      <c r="P151">
        <f t="shared" si="47"/>
        <v>1</v>
      </c>
      <c r="Q151">
        <f t="shared" si="47"/>
        <v>1</v>
      </c>
      <c r="R151">
        <f t="shared" si="47"/>
        <v>0</v>
      </c>
      <c r="S151">
        <f t="shared" si="47"/>
        <v>0</v>
      </c>
      <c r="T151" t="b">
        <f t="shared" si="48"/>
        <v>0</v>
      </c>
    </row>
    <row r="152" spans="1:20" x14ac:dyDescent="0.3">
      <c r="A152">
        <v>20</v>
      </c>
      <c r="B152">
        <f t="shared" si="35"/>
        <v>113.59922013024612</v>
      </c>
      <c r="C152">
        <f t="shared" si="36"/>
        <v>-4.4112139577404053</v>
      </c>
      <c r="D152">
        <f t="shared" si="37"/>
        <v>14.53413720343309</v>
      </c>
      <c r="E152">
        <f t="shared" si="38"/>
        <v>-92.831227631739708</v>
      </c>
      <c r="F152">
        <f t="shared" si="39"/>
        <v>114.07953897213211</v>
      </c>
      <c r="G152">
        <f t="shared" si="40"/>
        <v>-106.09088653377904</v>
      </c>
      <c r="H152">
        <f t="shared" si="41"/>
        <v>2.7562836612686397</v>
      </c>
      <c r="I152">
        <f t="shared" si="42"/>
        <v>0.27737326936006745</v>
      </c>
      <c r="J152">
        <f t="shared" si="43"/>
        <v>8828.8779678640913</v>
      </c>
      <c r="K152">
        <f t="shared" si="44"/>
        <v>24269.417417617391</v>
      </c>
      <c r="L152">
        <f t="shared" si="45"/>
        <v>7.6740355519319499</v>
      </c>
      <c r="M152">
        <f t="shared" si="46"/>
        <v>3</v>
      </c>
      <c r="N152">
        <f t="shared" si="47"/>
        <v>0</v>
      </c>
      <c r="O152">
        <f t="shared" si="47"/>
        <v>0</v>
      </c>
      <c r="P152">
        <f t="shared" si="47"/>
        <v>0</v>
      </c>
      <c r="Q152">
        <f t="shared" si="47"/>
        <v>0</v>
      </c>
      <c r="R152">
        <f t="shared" si="47"/>
        <v>1</v>
      </c>
      <c r="S152">
        <f t="shared" si="47"/>
        <v>1</v>
      </c>
      <c r="T152" t="b">
        <f t="shared" si="48"/>
        <v>0</v>
      </c>
    </row>
    <row r="153" spans="1:20" x14ac:dyDescent="0.3">
      <c r="A153">
        <v>21</v>
      </c>
      <c r="B153">
        <f t="shared" si="35"/>
        <v>114.32922589685228</v>
      </c>
      <c r="C153">
        <f t="shared" si="36"/>
        <v>109.48414743558449</v>
      </c>
      <c r="D153">
        <f t="shared" si="37"/>
        <v>15.264142970039245</v>
      </c>
      <c r="E153">
        <f t="shared" si="38"/>
        <v>21.064133761585182</v>
      </c>
      <c r="F153">
        <f t="shared" si="39"/>
        <v>114.80954473873827</v>
      </c>
      <c r="G153">
        <f t="shared" si="40"/>
        <v>7.8044748595458486</v>
      </c>
      <c r="H153">
        <f t="shared" si="41"/>
        <v>3.4862894278747945</v>
      </c>
      <c r="I153">
        <f t="shared" si="42"/>
        <v>114.17273466268496</v>
      </c>
      <c r="J153">
        <f t="shared" si="43"/>
        <v>676.69179173575117</v>
      </c>
      <c r="K153">
        <f t="shared" si="44"/>
        <v>13242.141390949628</v>
      </c>
      <c r="L153">
        <f t="shared" si="45"/>
        <v>13047.567554330775</v>
      </c>
      <c r="M153">
        <f t="shared" si="46"/>
        <v>1</v>
      </c>
      <c r="N153">
        <f t="shared" si="47"/>
        <v>1</v>
      </c>
      <c r="O153">
        <f t="shared" si="47"/>
        <v>1</v>
      </c>
      <c r="P153">
        <f t="shared" si="47"/>
        <v>0</v>
      </c>
      <c r="Q153">
        <f t="shared" si="47"/>
        <v>0</v>
      </c>
      <c r="R153">
        <f t="shared" si="47"/>
        <v>0</v>
      </c>
      <c r="S153">
        <f t="shared" si="47"/>
        <v>0</v>
      </c>
      <c r="T153" t="b">
        <f t="shared" si="48"/>
        <v>0</v>
      </c>
    </row>
    <row r="154" spans="1:20" x14ac:dyDescent="0.3">
      <c r="A154">
        <v>22</v>
      </c>
      <c r="B154">
        <f t="shared" si="35"/>
        <v>79.621243455187653</v>
      </c>
      <c r="C154">
        <f t="shared" si="36"/>
        <v>114.20039696327699</v>
      </c>
      <c r="D154">
        <f t="shared" si="37"/>
        <v>-19.443839471625381</v>
      </c>
      <c r="E154">
        <f t="shared" si="38"/>
        <v>25.78038328927768</v>
      </c>
      <c r="F154">
        <f t="shared" si="39"/>
        <v>80.101562297073642</v>
      </c>
      <c r="G154">
        <f t="shared" si="40"/>
        <v>12.520724387238346</v>
      </c>
      <c r="H154">
        <f t="shared" si="41"/>
        <v>-31.221693013789832</v>
      </c>
      <c r="I154">
        <f t="shared" si="42"/>
        <v>118.88898419037746</v>
      </c>
      <c r="J154">
        <f t="shared" si="43"/>
        <v>1042.691055940405</v>
      </c>
      <c r="K154">
        <f t="shared" si="44"/>
        <v>6573.0288216131539</v>
      </c>
      <c r="L154">
        <f t="shared" si="45"/>
        <v>15109.384676467154</v>
      </c>
      <c r="M154">
        <f t="shared" si="46"/>
        <v>1</v>
      </c>
      <c r="N154">
        <f t="shared" si="47"/>
        <v>1</v>
      </c>
      <c r="O154">
        <f t="shared" si="47"/>
        <v>1</v>
      </c>
      <c r="P154">
        <f t="shared" si="47"/>
        <v>0</v>
      </c>
      <c r="Q154">
        <f t="shared" si="47"/>
        <v>0</v>
      </c>
      <c r="R154">
        <f t="shared" si="47"/>
        <v>0</v>
      </c>
      <c r="S154">
        <f t="shared" si="47"/>
        <v>0</v>
      </c>
      <c r="T154" t="b">
        <f t="shared" si="48"/>
        <v>0</v>
      </c>
    </row>
    <row r="155" spans="1:20" x14ac:dyDescent="0.3">
      <c r="A155">
        <v>23</v>
      </c>
      <c r="B155">
        <f t="shared" si="35"/>
        <v>116.7166572875758</v>
      </c>
      <c r="C155">
        <f t="shared" si="36"/>
        <v>82.617724454259118</v>
      </c>
      <c r="D155">
        <f t="shared" si="37"/>
        <v>17.651574360762766</v>
      </c>
      <c r="E155">
        <f t="shared" si="38"/>
        <v>-5.8022892197401887</v>
      </c>
      <c r="F155">
        <f t="shared" si="39"/>
        <v>117.19697612946179</v>
      </c>
      <c r="G155">
        <f t="shared" si="40"/>
        <v>-19.061948121779523</v>
      </c>
      <c r="H155">
        <f t="shared" si="41"/>
        <v>5.873720818598315</v>
      </c>
      <c r="I155">
        <f t="shared" si="42"/>
        <v>87.306311681359588</v>
      </c>
      <c r="J155">
        <f t="shared" si="43"/>
        <v>345.24463760305059</v>
      </c>
      <c r="K155">
        <f t="shared" si="44"/>
        <v>14098.489080087049</v>
      </c>
      <c r="L155">
        <f t="shared" si="45"/>
        <v>7656.8926556575407</v>
      </c>
      <c r="M155">
        <f t="shared" si="46"/>
        <v>1</v>
      </c>
      <c r="N155">
        <f t="shared" si="47"/>
        <v>1</v>
      </c>
      <c r="O155">
        <f t="shared" si="47"/>
        <v>1</v>
      </c>
      <c r="P155">
        <f t="shared" si="47"/>
        <v>0</v>
      </c>
      <c r="Q155">
        <f t="shared" si="47"/>
        <v>0</v>
      </c>
      <c r="R155">
        <f t="shared" si="47"/>
        <v>0</v>
      </c>
      <c r="S155">
        <f t="shared" si="47"/>
        <v>0</v>
      </c>
      <c r="T155" t="b">
        <f t="shared" si="48"/>
        <v>0</v>
      </c>
    </row>
    <row r="156" spans="1:20" x14ac:dyDescent="0.3">
      <c r="A156">
        <v>24</v>
      </c>
      <c r="B156">
        <f t="shared" si="35"/>
        <v>-26.392040304993728</v>
      </c>
      <c r="C156">
        <f t="shared" si="36"/>
        <v>89.314734450994266</v>
      </c>
      <c r="D156">
        <f t="shared" si="37"/>
        <v>-125.45712323180676</v>
      </c>
      <c r="E156">
        <f t="shared" si="38"/>
        <v>0.89472077699495856</v>
      </c>
      <c r="F156">
        <f t="shared" si="39"/>
        <v>-25.911721463107735</v>
      </c>
      <c r="G156">
        <f t="shared" si="40"/>
        <v>-12.364938125044375</v>
      </c>
      <c r="H156">
        <f t="shared" si="41"/>
        <v>-137.2349767739712</v>
      </c>
      <c r="I156">
        <f t="shared" si="42"/>
        <v>94.003321678094736</v>
      </c>
      <c r="J156">
        <f t="shared" si="43"/>
        <v>15740.290294869536</v>
      </c>
      <c r="K156">
        <f t="shared" si="44"/>
        <v>824.30900401785402</v>
      </c>
      <c r="L156">
        <f t="shared" si="45"/>
        <v>27670.063336667772</v>
      </c>
      <c r="M156">
        <f t="shared" si="46"/>
        <v>2</v>
      </c>
      <c r="N156">
        <f t="shared" si="47"/>
        <v>0</v>
      </c>
      <c r="O156">
        <f t="shared" si="47"/>
        <v>0</v>
      </c>
      <c r="P156">
        <f t="shared" si="47"/>
        <v>1</v>
      </c>
      <c r="Q156">
        <f t="shared" si="47"/>
        <v>1</v>
      </c>
      <c r="R156">
        <f t="shared" si="47"/>
        <v>0</v>
      </c>
      <c r="S156">
        <f t="shared" si="47"/>
        <v>0</v>
      </c>
      <c r="T156" t="b">
        <f t="shared" si="48"/>
        <v>0</v>
      </c>
    </row>
    <row r="157" spans="1:20" x14ac:dyDescent="0.3">
      <c r="A157">
        <v>25</v>
      </c>
      <c r="B157">
        <f t="shared" si="35"/>
        <v>25.807583357837032</v>
      </c>
      <c r="C157">
        <f t="shared" si="36"/>
        <v>88.10048166692485</v>
      </c>
      <c r="D157">
        <f t="shared" si="37"/>
        <v>-73.257499568976002</v>
      </c>
      <c r="E157">
        <f t="shared" si="38"/>
        <v>-0.31953200707445717</v>
      </c>
      <c r="F157">
        <f t="shared" si="39"/>
        <v>26.287902199723025</v>
      </c>
      <c r="G157">
        <f t="shared" si="40"/>
        <v>-13.579190909113791</v>
      </c>
      <c r="H157">
        <f t="shared" si="41"/>
        <v>-85.035353111140452</v>
      </c>
      <c r="I157">
        <f t="shared" si="42"/>
        <v>92.78906889402532</v>
      </c>
      <c r="J157">
        <f t="shared" si="43"/>
        <v>5366.7633438020639</v>
      </c>
      <c r="K157">
        <f t="shared" si="44"/>
        <v>875.44822780836125</v>
      </c>
      <c r="L157">
        <f t="shared" si="45"/>
        <v>15840.822584956521</v>
      </c>
      <c r="M157">
        <f t="shared" si="46"/>
        <v>2</v>
      </c>
      <c r="N157">
        <f t="shared" si="47"/>
        <v>0</v>
      </c>
      <c r="O157">
        <f t="shared" si="47"/>
        <v>0</v>
      </c>
      <c r="P157">
        <f t="shared" si="47"/>
        <v>1</v>
      </c>
      <c r="Q157">
        <f t="shared" si="47"/>
        <v>1</v>
      </c>
      <c r="R157">
        <f t="shared" si="47"/>
        <v>0</v>
      </c>
      <c r="S157">
        <f t="shared" si="47"/>
        <v>0</v>
      </c>
      <c r="T157" t="b">
        <f t="shared" si="48"/>
        <v>0</v>
      </c>
    </row>
    <row r="158" spans="1:20" x14ac:dyDescent="0.3">
      <c r="A158">
        <v>26</v>
      </c>
      <c r="B158">
        <f t="shared" si="35"/>
        <v>-15.178531604492086</v>
      </c>
      <c r="C158">
        <f t="shared" si="36"/>
        <v>123.42325172793763</v>
      </c>
      <c r="D158">
        <f t="shared" si="37"/>
        <v>-114.24361453130513</v>
      </c>
      <c r="E158">
        <f t="shared" si="38"/>
        <v>35.003238053938318</v>
      </c>
      <c r="F158">
        <f t="shared" si="39"/>
        <v>-14.698212762606092</v>
      </c>
      <c r="G158">
        <f t="shared" si="40"/>
        <v>21.743579151898984</v>
      </c>
      <c r="H158">
        <f t="shared" si="41"/>
        <v>-126.02146807346958</v>
      </c>
      <c r="I158">
        <f t="shared" si="42"/>
        <v>128.11183895503811</v>
      </c>
      <c r="J158">
        <f t="shared" si="43"/>
        <v>14276.830135438107</v>
      </c>
      <c r="K158">
        <f t="shared" si="44"/>
        <v>688.82069274973276</v>
      </c>
      <c r="L158">
        <f t="shared" si="45"/>
        <v>32294.053695834133</v>
      </c>
      <c r="M158">
        <f t="shared" si="46"/>
        <v>2</v>
      </c>
      <c r="N158">
        <f t="shared" si="47"/>
        <v>0</v>
      </c>
      <c r="O158">
        <f t="shared" si="47"/>
        <v>0</v>
      </c>
      <c r="P158">
        <f t="shared" si="47"/>
        <v>1</v>
      </c>
      <c r="Q158">
        <f t="shared" si="47"/>
        <v>1</v>
      </c>
      <c r="R158">
        <f t="shared" si="47"/>
        <v>0</v>
      </c>
      <c r="S158">
        <f t="shared" si="47"/>
        <v>0</v>
      </c>
      <c r="T158" t="b">
        <f t="shared" si="48"/>
        <v>0</v>
      </c>
    </row>
    <row r="159" spans="1:20" x14ac:dyDescent="0.3">
      <c r="A159">
        <v>27</v>
      </c>
      <c r="B159">
        <f t="shared" si="35"/>
        <v>105.70581165506127</v>
      </c>
      <c r="C159">
        <f t="shared" si="36"/>
        <v>123.5282560635836</v>
      </c>
      <c r="D159">
        <f t="shared" si="37"/>
        <v>6.6407287282482343</v>
      </c>
      <c r="E159">
        <f t="shared" si="38"/>
        <v>35.108242389584291</v>
      </c>
      <c r="F159">
        <f t="shared" si="39"/>
        <v>106.18613049694726</v>
      </c>
      <c r="G159">
        <f t="shared" si="40"/>
        <v>21.848583487544957</v>
      </c>
      <c r="H159">
        <f t="shared" si="41"/>
        <v>-5.1371248139162162</v>
      </c>
      <c r="I159">
        <f t="shared" si="42"/>
        <v>128.21684329068407</v>
      </c>
      <c r="J159">
        <f t="shared" si="43"/>
        <v>1276.6879617279847</v>
      </c>
      <c r="K159">
        <f t="shared" si="44"/>
        <v>11752.854910326936</v>
      </c>
      <c r="L159">
        <f t="shared" si="45"/>
        <v>16465.948954781587</v>
      </c>
      <c r="M159">
        <f t="shared" si="46"/>
        <v>1</v>
      </c>
      <c r="N159">
        <f t="shared" si="47"/>
        <v>1</v>
      </c>
      <c r="O159">
        <f t="shared" si="47"/>
        <v>1</v>
      </c>
      <c r="P159">
        <f t="shared" si="47"/>
        <v>0</v>
      </c>
      <c r="Q159">
        <f t="shared" si="47"/>
        <v>0</v>
      </c>
      <c r="R159">
        <f t="shared" si="47"/>
        <v>0</v>
      </c>
      <c r="S159">
        <f t="shared" si="47"/>
        <v>0</v>
      </c>
      <c r="T159" t="b">
        <f t="shared" si="48"/>
        <v>0</v>
      </c>
    </row>
    <row r="160" spans="1:20" x14ac:dyDescent="0.3">
      <c r="A160">
        <v>28</v>
      </c>
      <c r="B160">
        <f t="shared" si="35"/>
        <v>-11.523260351448045</v>
      </c>
      <c r="C160">
        <f t="shared" si="36"/>
        <v>101.5137648090802</v>
      </c>
      <c r="D160">
        <f t="shared" si="37"/>
        <v>-110.58834327826108</v>
      </c>
      <c r="E160">
        <f t="shared" si="38"/>
        <v>13.093751135080893</v>
      </c>
      <c r="F160">
        <f t="shared" si="39"/>
        <v>-11.04294150956205</v>
      </c>
      <c r="G160">
        <f t="shared" si="40"/>
        <v>-0.16590776695844056</v>
      </c>
      <c r="H160">
        <f t="shared" si="41"/>
        <v>-122.36619682042553</v>
      </c>
      <c r="I160">
        <f t="shared" si="42"/>
        <v>106.20235203618067</v>
      </c>
      <c r="J160">
        <f t="shared" si="43"/>
        <v>12401.227987817943</v>
      </c>
      <c r="K160">
        <f t="shared" si="44"/>
        <v>121.97408257074571</v>
      </c>
      <c r="L160">
        <f t="shared" si="45"/>
        <v>26252.425702311968</v>
      </c>
      <c r="M160">
        <f t="shared" si="46"/>
        <v>2</v>
      </c>
      <c r="N160">
        <f t="shared" si="47"/>
        <v>0</v>
      </c>
      <c r="O160">
        <f t="shared" si="47"/>
        <v>0</v>
      </c>
      <c r="P160">
        <f t="shared" si="47"/>
        <v>1</v>
      </c>
      <c r="Q160">
        <f t="shared" si="47"/>
        <v>1</v>
      </c>
      <c r="R160">
        <f t="shared" si="47"/>
        <v>0</v>
      </c>
      <c r="S160">
        <f t="shared" si="47"/>
        <v>0</v>
      </c>
      <c r="T160" t="b">
        <f t="shared" si="48"/>
        <v>0</v>
      </c>
    </row>
    <row r="161" spans="1:20" x14ac:dyDescent="0.3">
      <c r="A161">
        <v>29</v>
      </c>
      <c r="B161">
        <f t="shared" si="35"/>
        <v>6.9307432012419845</v>
      </c>
      <c r="C161">
        <f t="shared" si="36"/>
        <v>107.28922630246814</v>
      </c>
      <c r="D161">
        <f t="shared" si="37"/>
        <v>-92.134339725571053</v>
      </c>
      <c r="E161">
        <f t="shared" si="38"/>
        <v>18.86921262846883</v>
      </c>
      <c r="F161">
        <f t="shared" si="39"/>
        <v>7.4110620431279779</v>
      </c>
      <c r="G161">
        <f t="shared" si="40"/>
        <v>5.6095537264294961</v>
      </c>
      <c r="H161">
        <f t="shared" si="41"/>
        <v>-103.9121932677355</v>
      </c>
      <c r="I161">
        <f t="shared" si="42"/>
        <v>111.97781352956861</v>
      </c>
      <c r="J161">
        <f t="shared" si="43"/>
        <v>8844.7837418853069</v>
      </c>
      <c r="K161">
        <f t="shared" si="44"/>
        <v>86.390933616791287</v>
      </c>
      <c r="L161">
        <f t="shared" si="45"/>
        <v>23336.774632574055</v>
      </c>
      <c r="M161">
        <f t="shared" si="46"/>
        <v>2</v>
      </c>
      <c r="N161">
        <f t="shared" si="47"/>
        <v>0</v>
      </c>
      <c r="O161">
        <f t="shared" si="47"/>
        <v>0</v>
      </c>
      <c r="P161">
        <f t="shared" si="47"/>
        <v>1</v>
      </c>
      <c r="Q161">
        <f t="shared" si="47"/>
        <v>1</v>
      </c>
      <c r="R161">
        <f t="shared" si="47"/>
        <v>0</v>
      </c>
      <c r="S161">
        <f t="shared" si="47"/>
        <v>0</v>
      </c>
      <c r="T161" t="b">
        <f t="shared" si="48"/>
        <v>0</v>
      </c>
    </row>
    <row r="162" spans="1:20" x14ac:dyDescent="0.3">
      <c r="A162">
        <v>30</v>
      </c>
      <c r="B162">
        <f t="shared" si="35"/>
        <v>9.7600125171879846</v>
      </c>
      <c r="C162">
        <f t="shared" si="36"/>
        <v>86.774485705016019</v>
      </c>
      <c r="D162">
        <f t="shared" si="37"/>
        <v>-89.305070409625046</v>
      </c>
      <c r="E162">
        <f t="shared" si="38"/>
        <v>-1.6455279689832878</v>
      </c>
      <c r="F162">
        <f t="shared" si="39"/>
        <v>10.240331359073979</v>
      </c>
      <c r="G162">
        <f t="shared" si="40"/>
        <v>-14.905186871022622</v>
      </c>
      <c r="H162">
        <f t="shared" si="41"/>
        <v>-101.0829239517895</v>
      </c>
      <c r="I162">
        <f t="shared" si="42"/>
        <v>91.463072932116489</v>
      </c>
      <c r="J162">
        <f t="shared" si="43"/>
        <v>7978.1033631647933</v>
      </c>
      <c r="K162">
        <f t="shared" si="44"/>
        <v>327.02898200373909</v>
      </c>
      <c r="L162">
        <f t="shared" si="45"/>
        <v>18583.25122482892</v>
      </c>
      <c r="M162">
        <f t="shared" si="46"/>
        <v>2</v>
      </c>
      <c r="N162">
        <f t="shared" si="47"/>
        <v>0</v>
      </c>
      <c r="O162">
        <f t="shared" si="47"/>
        <v>0</v>
      </c>
      <c r="P162">
        <f t="shared" si="47"/>
        <v>1</v>
      </c>
      <c r="Q162">
        <f t="shared" si="47"/>
        <v>1</v>
      </c>
      <c r="R162">
        <f t="shared" si="47"/>
        <v>0</v>
      </c>
      <c r="S162">
        <f t="shared" si="47"/>
        <v>0</v>
      </c>
      <c r="T162" t="b">
        <f t="shared" si="48"/>
        <v>0</v>
      </c>
    </row>
    <row r="163" spans="1:20" x14ac:dyDescent="0.3">
      <c r="A163">
        <v>31</v>
      </c>
      <c r="B163">
        <f t="shared" si="35"/>
        <v>115.85840844121277</v>
      </c>
      <c r="C163">
        <f t="shared" si="36"/>
        <v>95.609097089176942</v>
      </c>
      <c r="D163">
        <f t="shared" si="37"/>
        <v>16.79332551439974</v>
      </c>
      <c r="E163">
        <f t="shared" si="38"/>
        <v>7.1890834151776346</v>
      </c>
      <c r="F163">
        <f t="shared" si="39"/>
        <v>116.33872728309876</v>
      </c>
      <c r="G163">
        <f t="shared" si="40"/>
        <v>-6.0705754868616992</v>
      </c>
      <c r="H163">
        <f t="shared" si="41"/>
        <v>5.0154719722352894</v>
      </c>
      <c r="I163">
        <f t="shared" si="42"/>
        <v>100.29768431627741</v>
      </c>
      <c r="J163">
        <f t="shared" si="43"/>
        <v>333.69870218297143</v>
      </c>
      <c r="K163">
        <f t="shared" si="44"/>
        <v>13571.551352592915</v>
      </c>
      <c r="L163">
        <f t="shared" si="45"/>
        <v>10084.780438311918</v>
      </c>
      <c r="M163">
        <f t="shared" si="46"/>
        <v>1</v>
      </c>
      <c r="N163">
        <f t="shared" si="47"/>
        <v>1</v>
      </c>
      <c r="O163">
        <f t="shared" si="47"/>
        <v>1</v>
      </c>
      <c r="P163">
        <f t="shared" si="47"/>
        <v>0</v>
      </c>
      <c r="Q163">
        <f t="shared" si="47"/>
        <v>0</v>
      </c>
      <c r="R163">
        <f t="shared" si="47"/>
        <v>0</v>
      </c>
      <c r="S163">
        <f t="shared" si="47"/>
        <v>0</v>
      </c>
      <c r="T163" t="b">
        <f t="shared" si="48"/>
        <v>0</v>
      </c>
    </row>
    <row r="164" spans="1:20" x14ac:dyDescent="0.3">
      <c r="A164">
        <v>32</v>
      </c>
      <c r="B164">
        <f t="shared" si="35"/>
        <v>94.230637168945307</v>
      </c>
      <c r="C164">
        <f t="shared" si="36"/>
        <v>102.75257313994618</v>
      </c>
      <c r="D164">
        <f t="shared" si="37"/>
        <v>-4.8344457578677265</v>
      </c>
      <c r="E164">
        <f t="shared" si="38"/>
        <v>14.332559465946872</v>
      </c>
      <c r="F164">
        <f t="shared" si="39"/>
        <v>94.710956010831296</v>
      </c>
      <c r="G164">
        <f t="shared" si="40"/>
        <v>1.0729005639075382</v>
      </c>
      <c r="H164">
        <f t="shared" si="41"/>
        <v>-16.612299300032177</v>
      </c>
      <c r="I164">
        <f t="shared" si="42"/>
        <v>107.44116036704665</v>
      </c>
      <c r="J164">
        <f t="shared" si="43"/>
        <v>228.79412663066856</v>
      </c>
      <c r="K164">
        <f t="shared" si="44"/>
        <v>8971.3163041056523</v>
      </c>
      <c r="L164">
        <f t="shared" si="45"/>
        <v>11819.571429051286</v>
      </c>
      <c r="M164">
        <f t="shared" si="46"/>
        <v>1</v>
      </c>
      <c r="N164">
        <f t="shared" si="47"/>
        <v>1</v>
      </c>
      <c r="O164">
        <f t="shared" si="47"/>
        <v>1</v>
      </c>
      <c r="P164">
        <f t="shared" si="47"/>
        <v>0</v>
      </c>
      <c r="Q164">
        <f t="shared" si="47"/>
        <v>0</v>
      </c>
      <c r="R164">
        <f t="shared" si="47"/>
        <v>0</v>
      </c>
      <c r="S164">
        <f t="shared" si="47"/>
        <v>0</v>
      </c>
      <c r="T164" t="b">
        <f t="shared" si="48"/>
        <v>0</v>
      </c>
    </row>
    <row r="165" spans="1:20" x14ac:dyDescent="0.3">
      <c r="A165">
        <v>33</v>
      </c>
      <c r="B165">
        <f t="shared" si="35"/>
        <v>85.131377089666884</v>
      </c>
      <c r="C165">
        <f t="shared" si="36"/>
        <v>18.912707718495938</v>
      </c>
      <c r="D165">
        <f t="shared" si="37"/>
        <v>-13.93370583714615</v>
      </c>
      <c r="E165">
        <f t="shared" si="38"/>
        <v>-69.507305955503369</v>
      </c>
      <c r="F165">
        <f t="shared" si="39"/>
        <v>85.611695931552873</v>
      </c>
      <c r="G165">
        <f t="shared" si="40"/>
        <v>-82.766964857542703</v>
      </c>
      <c r="H165">
        <f t="shared" si="41"/>
        <v>-25.7115593793106</v>
      </c>
      <c r="I165">
        <f t="shared" si="42"/>
        <v>23.601294945596411</v>
      </c>
      <c r="J165">
        <f t="shared" si="43"/>
        <v>5025.4137395480748</v>
      </c>
      <c r="K165">
        <f t="shared" si="44"/>
        <v>14179.732952006376</v>
      </c>
      <c r="L165">
        <f t="shared" si="45"/>
        <v>1218.1054088248497</v>
      </c>
      <c r="M165">
        <f t="shared" si="46"/>
        <v>3</v>
      </c>
      <c r="N165">
        <f t="shared" ref="N165:S181" si="49">IF($M165=_xlfn.NUMBERVALUE(LEFT(N$66,1)),1,0)</f>
        <v>0</v>
      </c>
      <c r="O165">
        <f t="shared" si="49"/>
        <v>0</v>
      </c>
      <c r="P165">
        <f t="shared" si="49"/>
        <v>0</v>
      </c>
      <c r="Q165">
        <f t="shared" si="49"/>
        <v>0</v>
      </c>
      <c r="R165">
        <f t="shared" si="49"/>
        <v>1</v>
      </c>
      <c r="S165">
        <f t="shared" si="49"/>
        <v>1</v>
      </c>
      <c r="T165" t="b">
        <f t="shared" si="48"/>
        <v>1</v>
      </c>
    </row>
    <row r="166" spans="1:20" x14ac:dyDescent="0.3">
      <c r="A166">
        <v>34</v>
      </c>
      <c r="B166">
        <f t="shared" si="35"/>
        <v>92.888415630107303</v>
      </c>
      <c r="C166">
        <f t="shared" si="36"/>
        <v>125.41026813777663</v>
      </c>
      <c r="D166">
        <f t="shared" si="37"/>
        <v>-6.1766672967057303</v>
      </c>
      <c r="E166">
        <f t="shared" si="38"/>
        <v>36.990254463777319</v>
      </c>
      <c r="F166">
        <f t="shared" si="39"/>
        <v>93.368734471993292</v>
      </c>
      <c r="G166">
        <f t="shared" si="40"/>
        <v>23.730595561737985</v>
      </c>
      <c r="H166">
        <f t="shared" si="41"/>
        <v>-17.954520838870181</v>
      </c>
      <c r="I166">
        <f t="shared" si="42"/>
        <v>130.0988553648771</v>
      </c>
      <c r="J166">
        <f t="shared" si="43"/>
        <v>1406.4301441891919</v>
      </c>
      <c r="K166">
        <f t="shared" si="44"/>
        <v>9280.8617426163673</v>
      </c>
      <c r="L166">
        <f t="shared" si="45"/>
        <v>17248.076985804633</v>
      </c>
      <c r="M166">
        <f t="shared" si="46"/>
        <v>1</v>
      </c>
      <c r="N166">
        <f t="shared" si="49"/>
        <v>1</v>
      </c>
      <c r="O166">
        <f t="shared" si="49"/>
        <v>1</v>
      </c>
      <c r="P166">
        <f t="shared" si="49"/>
        <v>0</v>
      </c>
      <c r="Q166">
        <f t="shared" si="49"/>
        <v>0</v>
      </c>
      <c r="R166">
        <f t="shared" si="49"/>
        <v>0</v>
      </c>
      <c r="S166">
        <f t="shared" si="49"/>
        <v>0</v>
      </c>
      <c r="T166" t="b">
        <f t="shared" si="48"/>
        <v>0</v>
      </c>
    </row>
    <row r="167" spans="1:20" x14ac:dyDescent="0.3">
      <c r="A167">
        <v>35</v>
      </c>
      <c r="B167">
        <f t="shared" si="35"/>
        <v>27.966627721325249</v>
      </c>
      <c r="C167">
        <f t="shared" si="36"/>
        <v>127.61810672663822</v>
      </c>
      <c r="D167">
        <f t="shared" si="37"/>
        <v>-71.098455205487781</v>
      </c>
      <c r="E167">
        <f t="shared" si="38"/>
        <v>39.19809305263891</v>
      </c>
      <c r="F167">
        <f t="shared" si="39"/>
        <v>28.446946563211242</v>
      </c>
      <c r="G167">
        <f t="shared" si="40"/>
        <v>25.938434150599576</v>
      </c>
      <c r="H167">
        <f t="shared" si="41"/>
        <v>-82.876308747652232</v>
      </c>
      <c r="I167">
        <f t="shared" si="42"/>
        <v>132.30669395373869</v>
      </c>
      <c r="J167">
        <f t="shared" si="43"/>
        <v>6591.4808315700911</v>
      </c>
      <c r="K167">
        <f t="shared" si="44"/>
        <v>1482.0311349551862</v>
      </c>
      <c r="L167">
        <f t="shared" si="45"/>
        <v>24373.543816604451</v>
      </c>
      <c r="M167">
        <f t="shared" si="46"/>
        <v>2</v>
      </c>
      <c r="N167">
        <f t="shared" si="49"/>
        <v>0</v>
      </c>
      <c r="O167">
        <f t="shared" si="49"/>
        <v>0</v>
      </c>
      <c r="P167">
        <f t="shared" si="49"/>
        <v>1</v>
      </c>
      <c r="Q167">
        <f t="shared" si="49"/>
        <v>1</v>
      </c>
      <c r="R167">
        <f t="shared" si="49"/>
        <v>0</v>
      </c>
      <c r="S167">
        <f t="shared" si="49"/>
        <v>0</v>
      </c>
      <c r="T167" t="b">
        <f t="shared" si="48"/>
        <v>0</v>
      </c>
    </row>
    <row r="168" spans="1:20" x14ac:dyDescent="0.3">
      <c r="A168">
        <v>36</v>
      </c>
      <c r="B168">
        <f t="shared" si="35"/>
        <v>103.98332397114835</v>
      </c>
      <c r="C168">
        <f t="shared" si="36"/>
        <v>-17.459003272976645</v>
      </c>
      <c r="D168">
        <f t="shared" si="37"/>
        <v>4.9182410443353177</v>
      </c>
      <c r="E168">
        <f t="shared" si="38"/>
        <v>-105.87901694697595</v>
      </c>
      <c r="F168">
        <f t="shared" si="39"/>
        <v>104.46364281303434</v>
      </c>
      <c r="G168">
        <f t="shared" si="40"/>
        <v>-119.13867584901529</v>
      </c>
      <c r="H168">
        <f t="shared" si="41"/>
        <v>-6.8596124978291328</v>
      </c>
      <c r="I168">
        <f t="shared" si="42"/>
        <v>-12.770416045876171</v>
      </c>
      <c r="J168">
        <f t="shared" si="43"/>
        <v>11234.555324628205</v>
      </c>
      <c r="K168">
        <f t="shared" si="44"/>
        <v>25106.676752825959</v>
      </c>
      <c r="L168">
        <f t="shared" si="45"/>
        <v>210.13780960514524</v>
      </c>
      <c r="M168">
        <f t="shared" si="46"/>
        <v>3</v>
      </c>
      <c r="N168">
        <f t="shared" si="49"/>
        <v>0</v>
      </c>
      <c r="O168">
        <f t="shared" si="49"/>
        <v>0</v>
      </c>
      <c r="P168">
        <f t="shared" si="49"/>
        <v>0</v>
      </c>
      <c r="Q168">
        <f t="shared" si="49"/>
        <v>0</v>
      </c>
      <c r="R168">
        <f t="shared" si="49"/>
        <v>1</v>
      </c>
      <c r="S168">
        <f t="shared" si="49"/>
        <v>1</v>
      </c>
      <c r="T168" t="b">
        <f t="shared" si="48"/>
        <v>0</v>
      </c>
    </row>
    <row r="169" spans="1:20" x14ac:dyDescent="0.3">
      <c r="A169">
        <v>37</v>
      </c>
      <c r="B169">
        <f t="shared" si="35"/>
        <v>112.77228131706019</v>
      </c>
      <c r="C169">
        <f t="shared" si="36"/>
        <v>81.378259571544135</v>
      </c>
      <c r="D169">
        <f t="shared" si="37"/>
        <v>13.707198390247157</v>
      </c>
      <c r="E169">
        <f t="shared" si="38"/>
        <v>-7.0417541024551724</v>
      </c>
      <c r="F169">
        <f t="shared" si="39"/>
        <v>113.25260015894618</v>
      </c>
      <c r="G169">
        <f t="shared" si="40"/>
        <v>-20.301413004494506</v>
      </c>
      <c r="H169">
        <f t="shared" si="41"/>
        <v>1.9293448480827067</v>
      </c>
      <c r="I169">
        <f t="shared" si="42"/>
        <v>86.066846798644605</v>
      </c>
      <c r="J169">
        <f t="shared" si="43"/>
        <v>237.47358854903851</v>
      </c>
      <c r="K169">
        <f t="shared" si="44"/>
        <v>13238.298812741195</v>
      </c>
      <c r="L169">
        <f t="shared" si="45"/>
        <v>7411.2244894041842</v>
      </c>
      <c r="M169">
        <f t="shared" si="46"/>
        <v>1</v>
      </c>
      <c r="N169">
        <f t="shared" si="49"/>
        <v>1</v>
      </c>
      <c r="O169">
        <f t="shared" si="49"/>
        <v>1</v>
      </c>
      <c r="P169">
        <f t="shared" si="49"/>
        <v>0</v>
      </c>
      <c r="Q169">
        <f t="shared" si="49"/>
        <v>0</v>
      </c>
      <c r="R169">
        <f t="shared" si="49"/>
        <v>0</v>
      </c>
      <c r="S169">
        <f t="shared" si="49"/>
        <v>0</v>
      </c>
      <c r="T169" t="b">
        <f t="shared" si="48"/>
        <v>0</v>
      </c>
    </row>
    <row r="170" spans="1:20" x14ac:dyDescent="0.3">
      <c r="A170">
        <v>38</v>
      </c>
      <c r="B170">
        <f t="shared" si="35"/>
        <v>92.627375350536553</v>
      </c>
      <c r="C170">
        <f t="shared" si="36"/>
        <v>92.564945363274973</v>
      </c>
      <c r="D170">
        <f t="shared" si="37"/>
        <v>-6.4377075762764804</v>
      </c>
      <c r="E170">
        <f t="shared" si="38"/>
        <v>4.1449316892756656</v>
      </c>
      <c r="F170">
        <f t="shared" si="39"/>
        <v>93.107694192422542</v>
      </c>
      <c r="G170">
        <f t="shared" si="40"/>
        <v>-9.1147272127636683</v>
      </c>
      <c r="H170">
        <f t="shared" si="41"/>
        <v>-18.215561118440931</v>
      </c>
      <c r="I170">
        <f t="shared" si="42"/>
        <v>97.253532590375443</v>
      </c>
      <c r="J170">
        <f t="shared" si="43"/>
        <v>58.624537546409215</v>
      </c>
      <c r="K170">
        <f t="shared" si="44"/>
        <v>8752.1209699927695</v>
      </c>
      <c r="L170">
        <f t="shared" si="45"/>
        <v>9790.0562681668744</v>
      </c>
      <c r="M170">
        <f t="shared" si="46"/>
        <v>1</v>
      </c>
      <c r="N170">
        <f t="shared" si="49"/>
        <v>1</v>
      </c>
      <c r="O170">
        <f t="shared" si="49"/>
        <v>1</v>
      </c>
      <c r="P170">
        <f t="shared" si="49"/>
        <v>0</v>
      </c>
      <c r="Q170">
        <f t="shared" si="49"/>
        <v>0</v>
      </c>
      <c r="R170">
        <f t="shared" si="49"/>
        <v>0</v>
      </c>
      <c r="S170">
        <f t="shared" si="49"/>
        <v>0</v>
      </c>
      <c r="T170" t="b">
        <f t="shared" si="48"/>
        <v>0</v>
      </c>
    </row>
    <row r="171" spans="1:20" x14ac:dyDescent="0.3">
      <c r="A171">
        <v>39</v>
      </c>
      <c r="B171">
        <f t="shared" si="35"/>
        <v>129.63687521316305</v>
      </c>
      <c r="C171">
        <f t="shared" si="36"/>
        <v>28.340738728853474</v>
      </c>
      <c r="D171">
        <f t="shared" si="37"/>
        <v>30.571792286350018</v>
      </c>
      <c r="E171">
        <f t="shared" si="38"/>
        <v>-60.079274945145833</v>
      </c>
      <c r="F171">
        <f t="shared" si="39"/>
        <v>130.11719405504905</v>
      </c>
      <c r="G171">
        <f t="shared" si="40"/>
        <v>-73.33893384718516</v>
      </c>
      <c r="H171">
        <f t="shared" si="41"/>
        <v>18.793938744185567</v>
      </c>
      <c r="I171">
        <f t="shared" si="42"/>
        <v>33.029325955953944</v>
      </c>
      <c r="J171">
        <f t="shared" si="43"/>
        <v>4544.1537615341585</v>
      </c>
      <c r="K171">
        <f t="shared" si="44"/>
        <v>22309.083406601094</v>
      </c>
      <c r="L171">
        <f t="shared" si="45"/>
        <v>1444.1485066248522</v>
      </c>
      <c r="M171">
        <f t="shared" si="46"/>
        <v>3</v>
      </c>
      <c r="N171">
        <f t="shared" si="49"/>
        <v>0</v>
      </c>
      <c r="O171">
        <f t="shared" si="49"/>
        <v>0</v>
      </c>
      <c r="P171">
        <f t="shared" si="49"/>
        <v>0</v>
      </c>
      <c r="Q171">
        <f t="shared" si="49"/>
        <v>0</v>
      </c>
      <c r="R171">
        <f t="shared" si="49"/>
        <v>1</v>
      </c>
      <c r="S171">
        <f t="shared" si="49"/>
        <v>1</v>
      </c>
      <c r="T171" t="b">
        <f t="shared" si="48"/>
        <v>0</v>
      </c>
    </row>
    <row r="172" spans="1:20" x14ac:dyDescent="0.3">
      <c r="A172">
        <v>40</v>
      </c>
      <c r="B172">
        <f t="shared" si="35"/>
        <v>114.05881250005237</v>
      </c>
      <c r="C172">
        <f t="shared" si="36"/>
        <v>-21.046747644618577</v>
      </c>
      <c r="D172">
        <f t="shared" si="37"/>
        <v>14.993729573239335</v>
      </c>
      <c r="E172">
        <f t="shared" si="38"/>
        <v>-109.46676131861788</v>
      </c>
      <c r="F172">
        <f t="shared" si="39"/>
        <v>114.53913134193836</v>
      </c>
      <c r="G172">
        <f t="shared" si="40"/>
        <v>-122.72642022065722</v>
      </c>
      <c r="H172">
        <f t="shared" si="41"/>
        <v>3.2158760310748846</v>
      </c>
      <c r="I172">
        <f t="shared" si="42"/>
        <v>-16.358160417518103</v>
      </c>
      <c r="J172">
        <f t="shared" si="43"/>
        <v>12207.783760102688</v>
      </c>
      <c r="K172">
        <f t="shared" si="44"/>
        <v>28180.986828743145</v>
      </c>
      <c r="L172">
        <f t="shared" si="45"/>
        <v>277.93127089249799</v>
      </c>
      <c r="M172">
        <f t="shared" si="46"/>
        <v>3</v>
      </c>
      <c r="N172">
        <f t="shared" si="49"/>
        <v>0</v>
      </c>
      <c r="O172">
        <f t="shared" si="49"/>
        <v>0</v>
      </c>
      <c r="P172">
        <f t="shared" si="49"/>
        <v>0</v>
      </c>
      <c r="Q172">
        <f t="shared" si="49"/>
        <v>0</v>
      </c>
      <c r="R172">
        <f t="shared" si="49"/>
        <v>1</v>
      </c>
      <c r="S172">
        <f t="shared" si="49"/>
        <v>1</v>
      </c>
      <c r="T172" t="b">
        <f t="shared" si="48"/>
        <v>0</v>
      </c>
    </row>
    <row r="173" spans="1:20" x14ac:dyDescent="0.3">
      <c r="A173">
        <v>41</v>
      </c>
      <c r="B173">
        <f t="shared" si="35"/>
        <v>123.41073995820437</v>
      </c>
      <c r="C173">
        <f t="shared" si="36"/>
        <v>125.63058668248397</v>
      </c>
      <c r="D173">
        <f t="shared" si="37"/>
        <v>24.34565703139134</v>
      </c>
      <c r="E173">
        <f t="shared" si="38"/>
        <v>37.210573008484658</v>
      </c>
      <c r="F173">
        <f t="shared" si="39"/>
        <v>123.89105880009036</v>
      </c>
      <c r="G173">
        <f t="shared" si="40"/>
        <v>23.950914106445325</v>
      </c>
      <c r="H173">
        <f t="shared" si="41"/>
        <v>12.56780348922689</v>
      </c>
      <c r="I173">
        <f t="shared" si="42"/>
        <v>130.31917390958444</v>
      </c>
      <c r="J173">
        <f t="shared" si="43"/>
        <v>1977.3377599099017</v>
      </c>
      <c r="K173">
        <f t="shared" si="44"/>
        <v>15922.64073714177</v>
      </c>
      <c r="L173">
        <f t="shared" si="45"/>
        <v>17141.036773020336</v>
      </c>
      <c r="M173">
        <f t="shared" si="46"/>
        <v>1</v>
      </c>
      <c r="N173">
        <f t="shared" si="49"/>
        <v>1</v>
      </c>
      <c r="O173">
        <f t="shared" si="49"/>
        <v>1</v>
      </c>
      <c r="P173">
        <f t="shared" si="49"/>
        <v>0</v>
      </c>
      <c r="Q173">
        <f t="shared" si="49"/>
        <v>0</v>
      </c>
      <c r="R173">
        <f t="shared" si="49"/>
        <v>0</v>
      </c>
      <c r="S173">
        <f t="shared" si="49"/>
        <v>0</v>
      </c>
      <c r="T173" t="b">
        <f t="shared" si="48"/>
        <v>0</v>
      </c>
    </row>
    <row r="174" spans="1:20" x14ac:dyDescent="0.3">
      <c r="A174">
        <v>42</v>
      </c>
      <c r="B174">
        <f t="shared" si="35"/>
        <v>128.38029134074998</v>
      </c>
      <c r="C174">
        <f t="shared" si="36"/>
        <v>-19.303126502620959</v>
      </c>
      <c r="D174">
        <f t="shared" si="37"/>
        <v>29.315208413936944</v>
      </c>
      <c r="E174">
        <f t="shared" si="38"/>
        <v>-107.72314017662026</v>
      </c>
      <c r="F174">
        <f t="shared" si="39"/>
        <v>128.86061018263598</v>
      </c>
      <c r="G174">
        <f t="shared" si="40"/>
        <v>-120.9827990786596</v>
      </c>
      <c r="H174">
        <f t="shared" si="41"/>
        <v>17.537354871772493</v>
      </c>
      <c r="I174">
        <f t="shared" si="42"/>
        <v>-14.614539275520485</v>
      </c>
      <c r="J174">
        <f t="shared" si="43"/>
        <v>12463.656373864338</v>
      </c>
      <c r="K174">
        <f t="shared" si="44"/>
        <v>31241.894529548586</v>
      </c>
      <c r="L174">
        <f t="shared" si="45"/>
        <v>521.14357413421317</v>
      </c>
      <c r="M174">
        <f t="shared" si="46"/>
        <v>3</v>
      </c>
      <c r="N174">
        <f t="shared" si="49"/>
        <v>0</v>
      </c>
      <c r="O174">
        <f t="shared" si="49"/>
        <v>0</v>
      </c>
      <c r="P174">
        <f t="shared" si="49"/>
        <v>0</v>
      </c>
      <c r="Q174">
        <f t="shared" si="49"/>
        <v>0</v>
      </c>
      <c r="R174">
        <f t="shared" si="49"/>
        <v>1</v>
      </c>
      <c r="S174">
        <f t="shared" si="49"/>
        <v>1</v>
      </c>
      <c r="T174" t="b">
        <f t="shared" si="48"/>
        <v>0</v>
      </c>
    </row>
    <row r="175" spans="1:20" x14ac:dyDescent="0.3">
      <c r="A175">
        <v>43</v>
      </c>
      <c r="B175">
        <f t="shared" si="35"/>
        <v>95.365655806284295</v>
      </c>
      <c r="C175">
        <f t="shared" si="36"/>
        <v>83.489720388114378</v>
      </c>
      <c r="D175">
        <f t="shared" si="37"/>
        <v>-3.699427120528739</v>
      </c>
      <c r="E175">
        <f t="shared" si="38"/>
        <v>-4.9302932858849289</v>
      </c>
      <c r="F175">
        <f t="shared" si="39"/>
        <v>95.845974648170284</v>
      </c>
      <c r="G175">
        <f t="shared" si="40"/>
        <v>-18.189952187924263</v>
      </c>
      <c r="H175">
        <f t="shared" si="41"/>
        <v>-15.47728066269319</v>
      </c>
      <c r="I175">
        <f t="shared" si="42"/>
        <v>88.178307615214848</v>
      </c>
      <c r="J175">
        <f t="shared" si="43"/>
        <v>37.993552904945567</v>
      </c>
      <c r="K175">
        <f t="shared" si="44"/>
        <v>9517.3252168566723</v>
      </c>
      <c r="L175">
        <f t="shared" si="45"/>
        <v>8014.9601505952332</v>
      </c>
      <c r="M175">
        <f t="shared" si="46"/>
        <v>1</v>
      </c>
      <c r="N175">
        <f t="shared" si="49"/>
        <v>1</v>
      </c>
      <c r="O175">
        <f t="shared" si="49"/>
        <v>1</v>
      </c>
      <c r="P175">
        <f t="shared" si="49"/>
        <v>0</v>
      </c>
      <c r="Q175">
        <f t="shared" si="49"/>
        <v>0</v>
      </c>
      <c r="R175">
        <f t="shared" si="49"/>
        <v>0</v>
      </c>
      <c r="S175">
        <f t="shared" si="49"/>
        <v>0</v>
      </c>
      <c r="T175" t="b">
        <f t="shared" si="48"/>
        <v>0</v>
      </c>
    </row>
    <row r="176" spans="1:20" x14ac:dyDescent="0.3">
      <c r="A176">
        <v>44</v>
      </c>
      <c r="B176">
        <f t="shared" si="35"/>
        <v>14.223286529836603</v>
      </c>
      <c r="C176">
        <f t="shared" si="36"/>
        <v>112.06938270986822</v>
      </c>
      <c r="D176">
        <f t="shared" si="37"/>
        <v>-84.841796396976434</v>
      </c>
      <c r="E176">
        <f t="shared" si="38"/>
        <v>23.649369035868915</v>
      </c>
      <c r="F176">
        <f t="shared" si="39"/>
        <v>14.703605371722597</v>
      </c>
      <c r="G176">
        <f t="shared" si="40"/>
        <v>10.389710133829581</v>
      </c>
      <c r="H176">
        <f t="shared" si="41"/>
        <v>-96.619649939140885</v>
      </c>
      <c r="I176">
        <f t="shared" si="42"/>
        <v>116.75796993696869</v>
      </c>
      <c r="J176">
        <f t="shared" si="43"/>
        <v>7757.423071660719</v>
      </c>
      <c r="K176">
        <f t="shared" si="44"/>
        <v>324.14208759235072</v>
      </c>
      <c r="L176">
        <f t="shared" si="45"/>
        <v>22967.780298164209</v>
      </c>
      <c r="M176">
        <f t="shared" si="46"/>
        <v>2</v>
      </c>
      <c r="N176">
        <f t="shared" si="49"/>
        <v>0</v>
      </c>
      <c r="O176">
        <f t="shared" si="49"/>
        <v>0</v>
      </c>
      <c r="P176">
        <f t="shared" si="49"/>
        <v>1</v>
      </c>
      <c r="Q176">
        <f t="shared" si="49"/>
        <v>1</v>
      </c>
      <c r="R176">
        <f t="shared" si="49"/>
        <v>0</v>
      </c>
      <c r="S176">
        <f t="shared" si="49"/>
        <v>0</v>
      </c>
      <c r="T176" t="b">
        <f t="shared" si="48"/>
        <v>0</v>
      </c>
    </row>
    <row r="177" spans="1:20" x14ac:dyDescent="0.3">
      <c r="A177">
        <v>45</v>
      </c>
      <c r="B177">
        <f t="shared" si="35"/>
        <v>109.79833816224465</v>
      </c>
      <c r="C177">
        <f t="shared" si="36"/>
        <v>-14.738995998195801</v>
      </c>
      <c r="D177">
        <f t="shared" si="37"/>
        <v>10.733255235431614</v>
      </c>
      <c r="E177">
        <f t="shared" si="38"/>
        <v>-103.15900967219511</v>
      </c>
      <c r="F177">
        <f t="shared" si="39"/>
        <v>110.27865700413064</v>
      </c>
      <c r="G177">
        <f t="shared" si="40"/>
        <v>-116.41866857423445</v>
      </c>
      <c r="H177">
        <f t="shared" si="41"/>
        <v>-1.044598306732837</v>
      </c>
      <c r="I177">
        <f t="shared" si="42"/>
        <v>-10.050408771095327</v>
      </c>
      <c r="J177">
        <f t="shared" si="43"/>
        <v>10756.984044496965</v>
      </c>
      <c r="K177">
        <f t="shared" si="44"/>
        <v>25714.688583232135</v>
      </c>
      <c r="L177">
        <f t="shared" si="45"/>
        <v>102.10190208853899</v>
      </c>
      <c r="M177">
        <f t="shared" si="46"/>
        <v>3</v>
      </c>
      <c r="N177">
        <f t="shared" si="49"/>
        <v>0</v>
      </c>
      <c r="O177">
        <f t="shared" si="49"/>
        <v>0</v>
      </c>
      <c r="P177">
        <f t="shared" si="49"/>
        <v>0</v>
      </c>
      <c r="Q177">
        <f t="shared" si="49"/>
        <v>0</v>
      </c>
      <c r="R177">
        <f t="shared" si="49"/>
        <v>1</v>
      </c>
      <c r="S177">
        <f t="shared" si="49"/>
        <v>1</v>
      </c>
      <c r="T177" t="b">
        <f t="shared" si="48"/>
        <v>0</v>
      </c>
    </row>
    <row r="178" spans="1:20" x14ac:dyDescent="0.3">
      <c r="A178">
        <v>46</v>
      </c>
      <c r="B178">
        <f t="shared" si="35"/>
        <v>-24.713331741888524</v>
      </c>
      <c r="C178">
        <f t="shared" si="36"/>
        <v>100.09101546975219</v>
      </c>
      <c r="D178">
        <f t="shared" si="37"/>
        <v>-123.77841466870156</v>
      </c>
      <c r="E178">
        <f t="shared" si="38"/>
        <v>11.671001795752886</v>
      </c>
      <c r="F178">
        <f t="shared" si="39"/>
        <v>-24.233012900002532</v>
      </c>
      <c r="G178">
        <f t="shared" si="40"/>
        <v>-1.5886571062864476</v>
      </c>
      <c r="H178">
        <f t="shared" si="41"/>
        <v>-135.55626821086599</v>
      </c>
      <c r="I178">
        <f t="shared" si="42"/>
        <v>104.77960269685266</v>
      </c>
      <c r="J178">
        <f t="shared" si="43"/>
        <v>15457.3082208135</v>
      </c>
      <c r="K178">
        <f t="shared" si="44"/>
        <v>589.76274561304353</v>
      </c>
      <c r="L178">
        <f t="shared" si="45"/>
        <v>29354.266992566532</v>
      </c>
      <c r="M178">
        <f t="shared" si="46"/>
        <v>2</v>
      </c>
      <c r="N178">
        <f t="shared" si="49"/>
        <v>0</v>
      </c>
      <c r="O178">
        <f t="shared" si="49"/>
        <v>0</v>
      </c>
      <c r="P178">
        <f t="shared" si="49"/>
        <v>1</v>
      </c>
      <c r="Q178">
        <f t="shared" si="49"/>
        <v>1</v>
      </c>
      <c r="R178">
        <f t="shared" si="49"/>
        <v>0</v>
      </c>
      <c r="S178">
        <f t="shared" si="49"/>
        <v>0</v>
      </c>
      <c r="T178" t="b">
        <f t="shared" si="48"/>
        <v>0</v>
      </c>
    </row>
    <row r="179" spans="1:20" x14ac:dyDescent="0.3">
      <c r="A179">
        <v>47</v>
      </c>
      <c r="B179">
        <f t="shared" si="35"/>
        <v>86.264415617970158</v>
      </c>
      <c r="C179">
        <f t="shared" si="36"/>
        <v>92.348525845803707</v>
      </c>
      <c r="D179">
        <f t="shared" si="37"/>
        <v>-12.800667308842876</v>
      </c>
      <c r="E179">
        <f t="shared" si="38"/>
        <v>3.9285121718043996</v>
      </c>
      <c r="F179">
        <f t="shared" si="39"/>
        <v>86.744734459856147</v>
      </c>
      <c r="G179">
        <f t="shared" si="40"/>
        <v>-9.3311467302349342</v>
      </c>
      <c r="H179">
        <f t="shared" si="41"/>
        <v>-24.578520851007326</v>
      </c>
      <c r="I179">
        <f t="shared" si="42"/>
        <v>97.037113072904177</v>
      </c>
      <c r="J179">
        <f t="shared" si="43"/>
        <v>179.29029143569403</v>
      </c>
      <c r="K179">
        <f t="shared" si="44"/>
        <v>7611.7192558121278</v>
      </c>
      <c r="L179">
        <f t="shared" si="45"/>
        <v>10020.305000746992</v>
      </c>
      <c r="M179">
        <f t="shared" si="46"/>
        <v>1</v>
      </c>
      <c r="N179">
        <f t="shared" si="49"/>
        <v>1</v>
      </c>
      <c r="O179">
        <f t="shared" si="49"/>
        <v>1</v>
      </c>
      <c r="P179">
        <f t="shared" si="49"/>
        <v>0</v>
      </c>
      <c r="Q179">
        <f t="shared" si="49"/>
        <v>0</v>
      </c>
      <c r="R179">
        <f t="shared" si="49"/>
        <v>0</v>
      </c>
      <c r="S179">
        <f t="shared" si="49"/>
        <v>0</v>
      </c>
      <c r="T179" t="b">
        <f t="shared" si="48"/>
        <v>0</v>
      </c>
    </row>
    <row r="180" spans="1:20" x14ac:dyDescent="0.3">
      <c r="A180">
        <v>48</v>
      </c>
      <c r="B180">
        <f t="shared" si="35"/>
        <v>84.47836178448253</v>
      </c>
      <c r="C180">
        <f t="shared" si="36"/>
        <v>16.546499581354613</v>
      </c>
      <c r="D180">
        <f t="shared" si="37"/>
        <v>-14.586721142330504</v>
      </c>
      <c r="E180">
        <f t="shared" si="38"/>
        <v>-71.873514092644697</v>
      </c>
      <c r="F180">
        <f t="shared" si="39"/>
        <v>84.958680626368519</v>
      </c>
      <c r="G180">
        <f t="shared" si="40"/>
        <v>-85.133172994684031</v>
      </c>
      <c r="H180">
        <f t="shared" si="41"/>
        <v>-26.364574684494954</v>
      </c>
      <c r="I180">
        <f t="shared" si="42"/>
        <v>21.235086808455087</v>
      </c>
      <c r="J180">
        <f t="shared" si="43"/>
        <v>5378.574461709708</v>
      </c>
      <c r="K180">
        <f t="shared" si="44"/>
        <v>14465.634557916084</v>
      </c>
      <c r="L180">
        <f t="shared" si="45"/>
        <v>1146.0197100569353</v>
      </c>
      <c r="M180">
        <f t="shared" si="46"/>
        <v>3</v>
      </c>
      <c r="N180">
        <f t="shared" si="49"/>
        <v>0</v>
      </c>
      <c r="O180">
        <f t="shared" si="49"/>
        <v>0</v>
      </c>
      <c r="P180">
        <f t="shared" si="49"/>
        <v>0</v>
      </c>
      <c r="Q180">
        <f t="shared" si="49"/>
        <v>0</v>
      </c>
      <c r="R180">
        <f t="shared" si="49"/>
        <v>1</v>
      </c>
      <c r="S180">
        <f t="shared" si="49"/>
        <v>1</v>
      </c>
      <c r="T180" t="b">
        <f t="shared" si="48"/>
        <v>1</v>
      </c>
    </row>
    <row r="181" spans="1:20" x14ac:dyDescent="0.3">
      <c r="A181">
        <v>49</v>
      </c>
      <c r="B181">
        <f t="shared" si="35"/>
        <v>78.427577557098289</v>
      </c>
      <c r="C181">
        <f t="shared" si="36"/>
        <v>113.02123567615786</v>
      </c>
      <c r="D181">
        <f t="shared" si="37"/>
        <v>-20.637505369714745</v>
      </c>
      <c r="E181">
        <f t="shared" si="38"/>
        <v>24.601222002158551</v>
      </c>
      <c r="F181">
        <f t="shared" si="39"/>
        <v>78.907896398984278</v>
      </c>
      <c r="G181">
        <f t="shared" si="40"/>
        <v>11.341563100119217</v>
      </c>
      <c r="H181">
        <f t="shared" si="41"/>
        <v>-32.415358911879196</v>
      </c>
      <c r="I181">
        <f t="shared" si="42"/>
        <v>117.70982290325833</v>
      </c>
      <c r="J181">
        <f t="shared" si="43"/>
        <v>1031.1267518844948</v>
      </c>
      <c r="K181">
        <f t="shared" si="44"/>
        <v>6355.0871676668221</v>
      </c>
      <c r="L181">
        <f t="shared" si="45"/>
        <v>14906.357901302385</v>
      </c>
      <c r="M181">
        <f t="shared" si="46"/>
        <v>1</v>
      </c>
      <c r="N181">
        <f t="shared" si="49"/>
        <v>1</v>
      </c>
      <c r="O181">
        <f t="shared" si="49"/>
        <v>1</v>
      </c>
      <c r="P181">
        <f t="shared" si="49"/>
        <v>0</v>
      </c>
      <c r="Q181">
        <f t="shared" si="49"/>
        <v>0</v>
      </c>
      <c r="R181">
        <f t="shared" si="49"/>
        <v>0</v>
      </c>
      <c r="S181">
        <f t="shared" si="49"/>
        <v>0</v>
      </c>
      <c r="T181" t="b">
        <f t="shared" si="48"/>
        <v>0</v>
      </c>
    </row>
    <row r="182" spans="1:20" x14ac:dyDescent="0.3">
      <c r="L182" t="s">
        <v>18</v>
      </c>
      <c r="M182">
        <f>COUNTIF(M132:M181,_xlfn.NUMBERVALUE(RIGHT(L182))+1)</f>
        <v>16</v>
      </c>
    </row>
    <row r="183" spans="1:20" x14ac:dyDescent="0.3">
      <c r="L183" t="s">
        <v>19</v>
      </c>
      <c r="M183">
        <f>COUNTIF(M132:M181,_xlfn.NUMBERVALUE(RIGHT(L183))+1)</f>
        <v>19</v>
      </c>
    </row>
    <row r="184" spans="1:20" x14ac:dyDescent="0.3">
      <c r="L184" t="s">
        <v>20</v>
      </c>
      <c r="M184">
        <f>COUNTIF(M132:M181,_xlfn.NUMBERVALUE(RIGHT(L184))+1)</f>
        <v>15</v>
      </c>
    </row>
    <row r="185" spans="1:20" x14ac:dyDescent="0.3">
      <c r="L185" t="s">
        <v>4</v>
      </c>
      <c r="M185">
        <f>COUNTIF(T132:T181, TRUE)</f>
        <v>3</v>
      </c>
    </row>
    <row r="186" spans="1:20" x14ac:dyDescent="0.3">
      <c r="A186" t="s">
        <v>34</v>
      </c>
    </row>
    <row r="187" spans="1:20" x14ac:dyDescent="0.3">
      <c r="A187">
        <v>3</v>
      </c>
      <c r="B187">
        <v>2</v>
      </c>
    </row>
    <row r="188" spans="1:20" x14ac:dyDescent="0.3">
      <c r="A188">
        <f>SUMPRODUCT(B132:B181,N132:N181)/M182</f>
        <v>100.82661224908853</v>
      </c>
      <c r="B188">
        <f>SUMPRODUCT(C132:C181,O132:O181)/M182</f>
        <v>101.10111314311897</v>
      </c>
    </row>
    <row r="189" spans="1:20" x14ac:dyDescent="0.3">
      <c r="A189">
        <f>SUMPRODUCT(B132:B181,P132:P181)/M183</f>
        <v>-0.48031884188599361</v>
      </c>
      <c r="B189">
        <f>SUMPRODUCT(C132:C181,Q132:Q181)/M183</f>
        <v>101.67967257603864</v>
      </c>
    </row>
    <row r="190" spans="1:20" x14ac:dyDescent="0.3">
      <c r="A190">
        <f>SUMPRODUCT(B132:B181,R132:R181)/M184</f>
        <v>106.60840115011743</v>
      </c>
      <c r="B190">
        <f>SUMPRODUCT(C132:C181,S132:S181)/M184</f>
        <v>0.40662685272518856</v>
      </c>
    </row>
    <row r="194" spans="1:20" x14ac:dyDescent="0.3">
      <c r="D194" t="str">
        <f>CONCATENATE((CODE(LEFT(D195,1))-CODE(LOWER("I"))+1), ",", (CODE(RIGHT(D195,1))-CODE(LOWER("X"))+1))</f>
        <v>1,1</v>
      </c>
      <c r="E194" t="str">
        <f t="shared" ref="E194" si="50">CONCATENATE((CODE(LEFT(E195,1))-CODE(LOWER("I"))+1), ",", (CODE(RIGHT(E195,1))-CODE(LOWER("X"))+1))</f>
        <v>1,2</v>
      </c>
      <c r="F194" t="str">
        <f t="shared" ref="F194" si="51">CONCATENATE((CODE(LEFT(F195,1))-CODE(LOWER("I"))+1), ",", (CODE(RIGHT(F195,1))-CODE(LOWER("X"))+1))</f>
        <v>2,1</v>
      </c>
      <c r="G194" t="str">
        <f t="shared" ref="G194" si="52">CONCATENATE((CODE(LEFT(G195,1))-CODE(LOWER("I"))+1), ",", (CODE(RIGHT(G195,1))-CODE(LOWER("X"))+1))</f>
        <v>2,2</v>
      </c>
      <c r="H194" t="str">
        <f t="shared" ref="H194" si="53">CONCATENATE((CODE(LEFT(H195,1))-CODE(LOWER("I"))+1), ",", (CODE(RIGHT(H195,1))-CODE(LOWER("X"))+1))</f>
        <v>3,1</v>
      </c>
      <c r="I194" t="str">
        <f t="shared" ref="I194" si="54">CONCATENATE((CODE(LEFT(I195,1))-CODE(LOWER("I"))+1), ",", (CODE(RIGHT(I195,1))-CODE(LOWER("X"))+1))</f>
        <v>3,2</v>
      </c>
      <c r="N194" t="str">
        <f>CONCATENATE((CODE(LEFT(N195,1))-CODE(LOWER("I"))+1), ",", (CODE(RIGHT(N195,1))-CODE(LOWER("X"))+1))</f>
        <v>1,1</v>
      </c>
      <c r="O194" t="str">
        <f t="shared" ref="O194" si="55">CONCATENATE((CODE(LEFT(O195,1))-CODE(LOWER("I"))+1), ",", (CODE(RIGHT(O195,1))-CODE(LOWER("X"))+1))</f>
        <v>1,2</v>
      </c>
      <c r="P194" t="str">
        <f t="shared" ref="P194" si="56">CONCATENATE((CODE(LEFT(P195,1))-CODE(LOWER("I"))+1), ",", (CODE(RIGHT(P195,1))-CODE(LOWER("X"))+1))</f>
        <v>2,1</v>
      </c>
      <c r="Q194" t="str">
        <f t="shared" ref="Q194" si="57">CONCATENATE((CODE(LEFT(Q195,1))-CODE(LOWER("I"))+1), ",", (CODE(RIGHT(Q195,1))-CODE(LOWER("X"))+1))</f>
        <v>2,2</v>
      </c>
      <c r="R194" t="str">
        <f t="shared" ref="R194" si="58">CONCATENATE((CODE(LEFT(R195,1))-CODE(LOWER("I"))+1), ",", (CODE(RIGHT(R195,1))-CODE(LOWER("X"))+1))</f>
        <v>3,1</v>
      </c>
      <c r="S194" t="str">
        <f t="shared" ref="S194" si="59">CONCATENATE((CODE(LEFT(S195,1))-CODE(LOWER("I"))+1), ",", (CODE(RIGHT(S195,1))-CODE(LOWER("X"))+1))</f>
        <v>3,2</v>
      </c>
    </row>
    <row r="195" spans="1:20" x14ac:dyDescent="0.3">
      <c r="A195" t="s">
        <v>6</v>
      </c>
      <c r="B195" t="s">
        <v>0</v>
      </c>
      <c r="C195" t="s">
        <v>1</v>
      </c>
      <c r="D195" t="s">
        <v>7</v>
      </c>
      <c r="E195" t="s">
        <v>8</v>
      </c>
      <c r="F195" t="s">
        <v>9</v>
      </c>
      <c r="G195" t="s">
        <v>10</v>
      </c>
      <c r="H195" t="s">
        <v>11</v>
      </c>
      <c r="I195" t="s">
        <v>12</v>
      </c>
      <c r="J195" t="s">
        <v>13</v>
      </c>
      <c r="K195" t="s">
        <v>14</v>
      </c>
      <c r="L195" t="s">
        <v>15</v>
      </c>
      <c r="M195" t="s">
        <v>16</v>
      </c>
      <c r="N195" t="s">
        <v>28</v>
      </c>
      <c r="O195" t="s">
        <v>29</v>
      </c>
      <c r="P195" t="s">
        <v>30</v>
      </c>
      <c r="Q195" t="s">
        <v>31</v>
      </c>
      <c r="R195" t="s">
        <v>32</v>
      </c>
      <c r="S195" t="s">
        <v>33</v>
      </c>
      <c r="T195" t="s">
        <v>4</v>
      </c>
    </row>
    <row r="196" spans="1:20" x14ac:dyDescent="0.3">
      <c r="A196">
        <v>0</v>
      </c>
      <c r="B196">
        <f>INDEX($A$8:$A$57, A196+1)</f>
        <v>-21.393341695808175</v>
      </c>
      <c r="C196">
        <f>INDEX($B$8:$B$57, A196+1)</f>
        <v>126.12905675436197</v>
      </c>
      <c r="D196">
        <f>$B196-INDEX($A$188:$A$190,LEFT(D$66, 1))</f>
        <v>-122.2199539448967</v>
      </c>
      <c r="E196">
        <f>$C196-INDEX($B$188:$B$190,LEFT(E$66, 1))</f>
        <v>25.027943611243003</v>
      </c>
      <c r="F196">
        <f t="shared" ref="F196:F211" si="60">$B196-INDEX($A$188:$A$190,LEFT(F$66, 1))</f>
        <v>-20.913022853922183</v>
      </c>
      <c r="G196">
        <f t="shared" ref="G196:G211" si="61">$C196-INDEX($B$188:$B$190,LEFT(G$66, 1))</f>
        <v>24.449384178323328</v>
      </c>
      <c r="H196">
        <f t="shared" ref="H196:H211" si="62">$B196-INDEX($A$188:$A$190,LEFT(H$66, 1))</f>
        <v>-128.00174284592561</v>
      </c>
      <c r="I196">
        <f t="shared" ref="I196:I245" si="63">$C196-INDEX($B$188:$B$190,LEFT(I$66, 1))</f>
        <v>125.72242990163679</v>
      </c>
      <c r="J196">
        <f>SUMPRODUCT(D196:E196,D196:E196)</f>
        <v>15564.115103700231</v>
      </c>
      <c r="K196">
        <f>SUMPRODUCT(F196:G196,F196:G196)</f>
        <v>1035.1269115879186</v>
      </c>
      <c r="L196">
        <f>SUMPRODUCT(H196:I196,H196:I196)</f>
        <v>32190.575551966445</v>
      </c>
      <c r="M196">
        <f>MATCH(MIN(J196:L196), J196:L196, 0)</f>
        <v>2</v>
      </c>
      <c r="N196">
        <f>IF($M196=_xlfn.NUMBERVALUE(LEFT(N$66,1)),1,0)</f>
        <v>0</v>
      </c>
      <c r="O196">
        <f t="shared" ref="O196:S211" si="64">IF($M196=_xlfn.NUMBERVALUE(LEFT(O$66,1)),1,0)</f>
        <v>0</v>
      </c>
      <c r="P196">
        <f t="shared" si="64"/>
        <v>1</v>
      </c>
      <c r="Q196">
        <f t="shared" si="64"/>
        <v>1</v>
      </c>
      <c r="R196">
        <f t="shared" si="64"/>
        <v>0</v>
      </c>
      <c r="S196">
        <f t="shared" si="64"/>
        <v>0</v>
      </c>
      <c r="T196" t="b">
        <f>M196&lt;&gt;M132</f>
        <v>0</v>
      </c>
    </row>
    <row r="197" spans="1:20" x14ac:dyDescent="0.3">
      <c r="A197">
        <v>1</v>
      </c>
      <c r="B197">
        <f t="shared" ref="B197:B245" si="65">INDEX($A$8:$A$57, A197+1)</f>
        <v>119.8366252785778</v>
      </c>
      <c r="C197">
        <f t="shared" ref="C197:C245" si="66">INDEX($B$8:$B$57, A197+1)</f>
        <v>28.539184643627909</v>
      </c>
      <c r="D197">
        <f t="shared" ref="D197:D245" si="67">$B197-INDEX($A$188:$A$190,LEFT(D$66, 1))</f>
        <v>19.010013029489272</v>
      </c>
      <c r="E197">
        <f t="shared" ref="E197:E245" si="68">$C197-INDEX($B$188:$B$190,LEFT(E$66, 1))</f>
        <v>-72.56192849949106</v>
      </c>
      <c r="F197">
        <f t="shared" si="60"/>
        <v>120.31694412046379</v>
      </c>
      <c r="G197">
        <f t="shared" si="61"/>
        <v>-73.140487932410736</v>
      </c>
      <c r="H197">
        <f t="shared" si="62"/>
        <v>13.228224128460369</v>
      </c>
      <c r="I197">
        <f t="shared" si="63"/>
        <v>28.13255779090272</v>
      </c>
      <c r="J197">
        <f t="shared" ref="J197:J245" si="69">SUMPRODUCT(D197:E197,D197:E197)</f>
        <v>5626.6140629466045</v>
      </c>
      <c r="K197">
        <f t="shared" ref="K197:K245" si="70">SUMPRODUCT(F197:G197,F197:G197)</f>
        <v>19825.698017477927</v>
      </c>
      <c r="L197">
        <f t="shared" ref="L197:L245" si="71">SUMPRODUCT(H197:I197,H197:I197)</f>
        <v>966.42672145126244</v>
      </c>
      <c r="M197">
        <f t="shared" ref="M197:M245" si="72">MATCH(MIN(J197:L197), J197:L197, 0)</f>
        <v>3</v>
      </c>
      <c r="N197">
        <f t="shared" ref="N197:S228" si="73">IF($M197=_xlfn.NUMBERVALUE(LEFT(N$66,1)),1,0)</f>
        <v>0</v>
      </c>
      <c r="O197">
        <f t="shared" si="64"/>
        <v>0</v>
      </c>
      <c r="P197">
        <f t="shared" si="64"/>
        <v>0</v>
      </c>
      <c r="Q197">
        <f t="shared" si="64"/>
        <v>0</v>
      </c>
      <c r="R197">
        <f t="shared" si="64"/>
        <v>1</v>
      </c>
      <c r="S197">
        <f t="shared" si="64"/>
        <v>1</v>
      </c>
      <c r="T197" t="b">
        <f t="shared" ref="T197:T245" si="74">M197&lt;&gt;M133</f>
        <v>0</v>
      </c>
    </row>
    <row r="198" spans="1:20" x14ac:dyDescent="0.3">
      <c r="A198">
        <v>2</v>
      </c>
      <c r="B198">
        <f t="shared" si="65"/>
        <v>99.401040749882014</v>
      </c>
      <c r="C198">
        <f t="shared" si="66"/>
        <v>26.903242216232957</v>
      </c>
      <c r="D198">
        <f t="shared" si="67"/>
        <v>-1.4255714992065123</v>
      </c>
      <c r="E198">
        <f t="shared" si="68"/>
        <v>-74.197870926886011</v>
      </c>
      <c r="F198">
        <f t="shared" si="60"/>
        <v>99.881359591768003</v>
      </c>
      <c r="G198">
        <f t="shared" si="61"/>
        <v>-74.776430359805687</v>
      </c>
      <c r="H198">
        <f t="shared" si="62"/>
        <v>-7.2073604002354159</v>
      </c>
      <c r="I198">
        <f t="shared" si="63"/>
        <v>26.496615363507768</v>
      </c>
      <c r="J198">
        <f t="shared" si="69"/>
        <v>5507.3563041821862</v>
      </c>
      <c r="K198">
        <f t="shared" si="70"/>
        <v>15567.800531254936</v>
      </c>
      <c r="L198">
        <f t="shared" si="71"/>
        <v>754.01666966055757</v>
      </c>
      <c r="M198">
        <f t="shared" si="72"/>
        <v>3</v>
      </c>
      <c r="N198">
        <f t="shared" si="73"/>
        <v>0</v>
      </c>
      <c r="O198">
        <f t="shared" si="64"/>
        <v>0</v>
      </c>
      <c r="P198">
        <f t="shared" si="64"/>
        <v>0</v>
      </c>
      <c r="Q198">
        <f t="shared" si="64"/>
        <v>0</v>
      </c>
      <c r="R198">
        <f t="shared" si="64"/>
        <v>1</v>
      </c>
      <c r="S198">
        <f t="shared" si="64"/>
        <v>1</v>
      </c>
      <c r="T198" t="b">
        <f t="shared" si="74"/>
        <v>0</v>
      </c>
    </row>
    <row r="199" spans="1:20" x14ac:dyDescent="0.3">
      <c r="A199">
        <v>3</v>
      </c>
      <c r="B199">
        <f t="shared" si="65"/>
        <v>-2.1882369123494305</v>
      </c>
      <c r="C199">
        <f t="shared" si="66"/>
        <v>106.5330648516063</v>
      </c>
      <c r="D199">
        <f t="shared" si="67"/>
        <v>-103.01484916143795</v>
      </c>
      <c r="E199">
        <f t="shared" si="68"/>
        <v>5.4319517084873326</v>
      </c>
      <c r="F199">
        <f t="shared" si="60"/>
        <v>-1.7079180704634369</v>
      </c>
      <c r="G199">
        <f t="shared" si="61"/>
        <v>4.8533922755676571</v>
      </c>
      <c r="H199">
        <f t="shared" si="62"/>
        <v>-108.79663806246685</v>
      </c>
      <c r="I199">
        <f t="shared" si="63"/>
        <v>106.12643799888112</v>
      </c>
      <c r="J199">
        <f t="shared" si="69"/>
        <v>10641.565247117151</v>
      </c>
      <c r="K199">
        <f t="shared" si="70"/>
        <v>26.472400715955352</v>
      </c>
      <c r="L199">
        <f t="shared" si="71"/>
        <v>23099.529296025768</v>
      </c>
      <c r="M199">
        <f t="shared" si="72"/>
        <v>2</v>
      </c>
      <c r="N199">
        <f t="shared" si="73"/>
        <v>0</v>
      </c>
      <c r="O199">
        <f t="shared" si="64"/>
        <v>0</v>
      </c>
      <c r="P199">
        <f t="shared" si="64"/>
        <v>1</v>
      </c>
      <c r="Q199">
        <f t="shared" si="64"/>
        <v>1</v>
      </c>
      <c r="R199">
        <f t="shared" si="64"/>
        <v>0</v>
      </c>
      <c r="S199">
        <f t="shared" si="64"/>
        <v>0</v>
      </c>
      <c r="T199" t="b">
        <f t="shared" si="74"/>
        <v>0</v>
      </c>
    </row>
    <row r="200" spans="1:20" x14ac:dyDescent="0.3">
      <c r="A200">
        <v>4</v>
      </c>
      <c r="B200">
        <f t="shared" si="65"/>
        <v>113.19035942361434</v>
      </c>
      <c r="C200">
        <f t="shared" si="66"/>
        <v>-5.5778784471006464</v>
      </c>
      <c r="D200">
        <f t="shared" si="67"/>
        <v>12.363747174525813</v>
      </c>
      <c r="E200">
        <f t="shared" si="68"/>
        <v>-106.67899159021961</v>
      </c>
      <c r="F200">
        <f t="shared" si="60"/>
        <v>113.67067826550033</v>
      </c>
      <c r="G200">
        <f t="shared" si="61"/>
        <v>-107.25755102313929</v>
      </c>
      <c r="H200">
        <f t="shared" si="62"/>
        <v>6.5819582734969089</v>
      </c>
      <c r="I200">
        <f t="shared" si="63"/>
        <v>-5.9845052998258348</v>
      </c>
      <c r="J200">
        <f t="shared" si="69"/>
        <v>11533.269490901743</v>
      </c>
      <c r="K200">
        <f t="shared" si="70"/>
        <v>24425.205348820215</v>
      </c>
      <c r="L200">
        <f t="shared" si="71"/>
        <v>79.136478397697914</v>
      </c>
      <c r="M200">
        <f t="shared" si="72"/>
        <v>3</v>
      </c>
      <c r="N200">
        <f t="shared" si="73"/>
        <v>0</v>
      </c>
      <c r="O200">
        <f t="shared" si="64"/>
        <v>0</v>
      </c>
      <c r="P200">
        <f t="shared" si="64"/>
        <v>0</v>
      </c>
      <c r="Q200">
        <f t="shared" si="64"/>
        <v>0</v>
      </c>
      <c r="R200">
        <f t="shared" si="64"/>
        <v>1</v>
      </c>
      <c r="S200">
        <f t="shared" si="64"/>
        <v>1</v>
      </c>
      <c r="T200" t="b">
        <f t="shared" si="74"/>
        <v>0</v>
      </c>
    </row>
    <row r="201" spans="1:20" x14ac:dyDescent="0.3">
      <c r="A201">
        <v>5</v>
      </c>
      <c r="B201">
        <f t="shared" si="65"/>
        <v>77.612991880735976</v>
      </c>
      <c r="C201">
        <f t="shared" si="66"/>
        <v>84.911949194576778</v>
      </c>
      <c r="D201">
        <f t="shared" si="67"/>
        <v>-23.213620368352551</v>
      </c>
      <c r="E201">
        <f t="shared" si="68"/>
        <v>-16.189163948542188</v>
      </c>
      <c r="F201">
        <f t="shared" si="60"/>
        <v>78.093310722621965</v>
      </c>
      <c r="G201">
        <f t="shared" si="61"/>
        <v>-16.767723381461863</v>
      </c>
      <c r="H201">
        <f t="shared" si="62"/>
        <v>-28.995409269381454</v>
      </c>
      <c r="I201">
        <f t="shared" si="63"/>
        <v>84.505322341851596</v>
      </c>
      <c r="J201">
        <f t="shared" si="69"/>
        <v>800.96119995877052</v>
      </c>
      <c r="K201">
        <f t="shared" si="70"/>
        <v>6379.7217270172059</v>
      </c>
      <c r="L201">
        <f t="shared" si="71"/>
        <v>7981.8832627991742</v>
      </c>
      <c r="M201">
        <f t="shared" si="72"/>
        <v>1</v>
      </c>
      <c r="N201">
        <f t="shared" si="73"/>
        <v>1</v>
      </c>
      <c r="O201">
        <f t="shared" si="64"/>
        <v>1</v>
      </c>
      <c r="P201">
        <f t="shared" si="64"/>
        <v>0</v>
      </c>
      <c r="Q201">
        <f t="shared" si="64"/>
        <v>0</v>
      </c>
      <c r="R201">
        <f t="shared" si="64"/>
        <v>0</v>
      </c>
      <c r="S201">
        <f t="shared" si="64"/>
        <v>0</v>
      </c>
      <c r="T201" t="b">
        <f t="shared" si="74"/>
        <v>0</v>
      </c>
    </row>
    <row r="202" spans="1:20" x14ac:dyDescent="0.3">
      <c r="A202">
        <v>6</v>
      </c>
      <c r="B202">
        <f t="shared" si="65"/>
        <v>79.247680521451997</v>
      </c>
      <c r="C202">
        <f t="shared" si="66"/>
        <v>5.1833217357917309</v>
      </c>
      <c r="D202">
        <f t="shared" si="67"/>
        <v>-21.57893172763653</v>
      </c>
      <c r="E202">
        <f t="shared" si="68"/>
        <v>-95.917791407327229</v>
      </c>
      <c r="F202">
        <f t="shared" si="60"/>
        <v>79.727999363337986</v>
      </c>
      <c r="G202">
        <f t="shared" si="61"/>
        <v>-96.496350840246905</v>
      </c>
      <c r="H202">
        <f t="shared" si="62"/>
        <v>-27.360720628665433</v>
      </c>
      <c r="I202">
        <f t="shared" si="63"/>
        <v>4.7766948830665426</v>
      </c>
      <c r="J202">
        <f t="shared" si="69"/>
        <v>9665.8730029655362</v>
      </c>
      <c r="K202">
        <f t="shared" si="70"/>
        <v>15668.099607964443</v>
      </c>
      <c r="L202">
        <f t="shared" si="71"/>
        <v>771.42584732579235</v>
      </c>
      <c r="M202">
        <f t="shared" si="72"/>
        <v>3</v>
      </c>
      <c r="N202">
        <f t="shared" si="73"/>
        <v>0</v>
      </c>
      <c r="O202">
        <f t="shared" si="64"/>
        <v>0</v>
      </c>
      <c r="P202">
        <f t="shared" si="64"/>
        <v>0</v>
      </c>
      <c r="Q202">
        <f t="shared" si="64"/>
        <v>0</v>
      </c>
      <c r="R202">
        <f t="shared" si="64"/>
        <v>1</v>
      </c>
      <c r="S202">
        <f t="shared" si="64"/>
        <v>1</v>
      </c>
      <c r="T202" t="b">
        <f t="shared" si="74"/>
        <v>0</v>
      </c>
    </row>
    <row r="203" spans="1:20" x14ac:dyDescent="0.3">
      <c r="A203">
        <v>7</v>
      </c>
      <c r="B203">
        <f t="shared" si="65"/>
        <v>-28.414245792723669</v>
      </c>
      <c r="C203">
        <f t="shared" si="66"/>
        <v>78.22389407315616</v>
      </c>
      <c r="D203">
        <f t="shared" si="67"/>
        <v>-129.2408580418122</v>
      </c>
      <c r="E203">
        <f t="shared" si="68"/>
        <v>-22.877219069962806</v>
      </c>
      <c r="F203">
        <f t="shared" si="60"/>
        <v>-27.933926950837677</v>
      </c>
      <c r="G203">
        <f t="shared" si="61"/>
        <v>-23.455778502882481</v>
      </c>
      <c r="H203">
        <f t="shared" si="62"/>
        <v>-135.02264694284111</v>
      </c>
      <c r="I203">
        <f t="shared" si="63"/>
        <v>77.817267220430978</v>
      </c>
      <c r="J203">
        <f t="shared" si="69"/>
        <v>17226.566539758926</v>
      </c>
      <c r="K203">
        <f t="shared" si="70"/>
        <v>1330.4778200710193</v>
      </c>
      <c r="L203">
        <f t="shared" si="71"/>
        <v>24286.642265107082</v>
      </c>
      <c r="M203">
        <f t="shared" si="72"/>
        <v>2</v>
      </c>
      <c r="N203">
        <f t="shared" si="73"/>
        <v>0</v>
      </c>
      <c r="O203">
        <f t="shared" si="64"/>
        <v>0</v>
      </c>
      <c r="P203">
        <f t="shared" si="64"/>
        <v>1</v>
      </c>
      <c r="Q203">
        <f t="shared" si="64"/>
        <v>1</v>
      </c>
      <c r="R203">
        <f t="shared" si="64"/>
        <v>0</v>
      </c>
      <c r="S203">
        <f t="shared" si="64"/>
        <v>0</v>
      </c>
      <c r="T203" t="b">
        <f t="shared" si="74"/>
        <v>0</v>
      </c>
    </row>
    <row r="204" spans="1:20" x14ac:dyDescent="0.3">
      <c r="A204">
        <v>8</v>
      </c>
      <c r="B204">
        <f t="shared" si="65"/>
        <v>98.347183703820406</v>
      </c>
      <c r="C204">
        <f t="shared" si="66"/>
        <v>91.170067607587768</v>
      </c>
      <c r="D204">
        <f t="shared" si="67"/>
        <v>-2.4794285452681208</v>
      </c>
      <c r="E204">
        <f t="shared" si="68"/>
        <v>-9.9310455355311973</v>
      </c>
      <c r="F204">
        <f t="shared" si="60"/>
        <v>98.827502545706395</v>
      </c>
      <c r="G204">
        <f t="shared" si="61"/>
        <v>-10.509604968450873</v>
      </c>
      <c r="H204">
        <f t="shared" si="62"/>
        <v>-8.2612174462970245</v>
      </c>
      <c r="I204">
        <f t="shared" si="63"/>
        <v>90.763440754862586</v>
      </c>
      <c r="J204">
        <f t="shared" si="69"/>
        <v>104.77323133988452</v>
      </c>
      <c r="K204">
        <f t="shared" si="70"/>
        <v>9877.327056014492</v>
      </c>
      <c r="L204">
        <f t="shared" si="71"/>
        <v>8306.2498913564523</v>
      </c>
      <c r="M204">
        <f t="shared" si="72"/>
        <v>1</v>
      </c>
      <c r="N204">
        <f t="shared" si="73"/>
        <v>1</v>
      </c>
      <c r="O204">
        <f t="shared" si="64"/>
        <v>1</v>
      </c>
      <c r="P204">
        <f t="shared" si="64"/>
        <v>0</v>
      </c>
      <c r="Q204">
        <f t="shared" si="64"/>
        <v>0</v>
      </c>
      <c r="R204">
        <f t="shared" si="64"/>
        <v>0</v>
      </c>
      <c r="S204">
        <f t="shared" si="64"/>
        <v>0</v>
      </c>
      <c r="T204" t="b">
        <f t="shared" si="74"/>
        <v>0</v>
      </c>
    </row>
    <row r="205" spans="1:20" x14ac:dyDescent="0.3">
      <c r="A205">
        <v>9</v>
      </c>
      <c r="B205">
        <f t="shared" si="65"/>
        <v>14.732196099294519</v>
      </c>
      <c r="C205">
        <f t="shared" si="66"/>
        <v>98.641789197802225</v>
      </c>
      <c r="D205">
        <f t="shared" si="67"/>
        <v>-86.094416149794</v>
      </c>
      <c r="E205">
        <f t="shared" si="68"/>
        <v>-2.4593239453167399</v>
      </c>
      <c r="F205">
        <f t="shared" si="60"/>
        <v>15.212514941180514</v>
      </c>
      <c r="G205">
        <f t="shared" si="61"/>
        <v>-3.0378833782364154</v>
      </c>
      <c r="H205">
        <f t="shared" si="62"/>
        <v>-91.876205050822904</v>
      </c>
      <c r="I205">
        <f t="shared" si="63"/>
        <v>98.235162345077043</v>
      </c>
      <c r="J205">
        <f t="shared" si="69"/>
        <v>7418.2967664419175</v>
      </c>
      <c r="K205">
        <f t="shared" si="70"/>
        <v>240.64934625540545</v>
      </c>
      <c r="L205">
        <f t="shared" si="71"/>
        <v>18091.3841755045</v>
      </c>
      <c r="M205">
        <f t="shared" si="72"/>
        <v>2</v>
      </c>
      <c r="N205">
        <f t="shared" si="73"/>
        <v>0</v>
      </c>
      <c r="O205">
        <f t="shared" si="64"/>
        <v>0</v>
      </c>
      <c r="P205">
        <f t="shared" si="64"/>
        <v>1</v>
      </c>
      <c r="Q205">
        <f t="shared" si="64"/>
        <v>1</v>
      </c>
      <c r="R205">
        <f t="shared" si="64"/>
        <v>0</v>
      </c>
      <c r="S205">
        <f t="shared" si="64"/>
        <v>0</v>
      </c>
      <c r="T205" t="b">
        <f t="shared" si="74"/>
        <v>0</v>
      </c>
    </row>
    <row r="206" spans="1:20" x14ac:dyDescent="0.3">
      <c r="A206">
        <v>10</v>
      </c>
      <c r="B206">
        <f t="shared" si="65"/>
        <v>-9.4839335327632863</v>
      </c>
      <c r="C206">
        <f t="shared" si="66"/>
        <v>88.416867963521696</v>
      </c>
      <c r="D206">
        <f t="shared" si="67"/>
        <v>-110.31054578185181</v>
      </c>
      <c r="E206">
        <f t="shared" si="68"/>
        <v>-12.684245179597269</v>
      </c>
      <c r="F206">
        <f t="shared" si="60"/>
        <v>-9.003614690877292</v>
      </c>
      <c r="G206">
        <f t="shared" si="61"/>
        <v>-13.262804612516945</v>
      </c>
      <c r="H206">
        <f t="shared" si="62"/>
        <v>-116.09233468288072</v>
      </c>
      <c r="I206">
        <f t="shared" si="63"/>
        <v>88.010241110796514</v>
      </c>
      <c r="J206">
        <f t="shared" si="69"/>
        <v>12329.306586466162</v>
      </c>
      <c r="K206">
        <f t="shared" si="70"/>
        <v>256.9670636915821</v>
      </c>
      <c r="L206">
        <f t="shared" si="71"/>
        <v>21223.232712502526</v>
      </c>
      <c r="M206">
        <f t="shared" si="72"/>
        <v>2</v>
      </c>
      <c r="N206">
        <f t="shared" si="73"/>
        <v>0</v>
      </c>
      <c r="O206">
        <f t="shared" si="64"/>
        <v>0</v>
      </c>
      <c r="P206">
        <f t="shared" si="64"/>
        <v>1</v>
      </c>
      <c r="Q206">
        <f t="shared" si="64"/>
        <v>1</v>
      </c>
      <c r="R206">
        <f t="shared" si="64"/>
        <v>0</v>
      </c>
      <c r="S206">
        <f t="shared" si="64"/>
        <v>0</v>
      </c>
      <c r="T206" t="b">
        <f t="shared" si="74"/>
        <v>0</v>
      </c>
    </row>
    <row r="207" spans="1:20" x14ac:dyDescent="0.3">
      <c r="A207">
        <v>11</v>
      </c>
      <c r="B207">
        <f t="shared" si="65"/>
        <v>105.1324394926919</v>
      </c>
      <c r="C207">
        <f t="shared" si="66"/>
        <v>-9.8015779912243879</v>
      </c>
      <c r="D207">
        <f t="shared" si="67"/>
        <v>4.3058272436033747</v>
      </c>
      <c r="E207">
        <f t="shared" si="68"/>
        <v>-110.90269113434336</v>
      </c>
      <c r="F207">
        <f t="shared" si="60"/>
        <v>105.61275833457789</v>
      </c>
      <c r="G207">
        <f t="shared" si="61"/>
        <v>-111.48125056726303</v>
      </c>
      <c r="H207">
        <f t="shared" si="62"/>
        <v>-1.475961657425529</v>
      </c>
      <c r="I207">
        <f t="shared" si="63"/>
        <v>-10.208204843949577</v>
      </c>
      <c r="J207">
        <f t="shared" si="69"/>
        <v>12317.947049091317</v>
      </c>
      <c r="K207">
        <f t="shared" si="70"/>
        <v>23582.123951078836</v>
      </c>
      <c r="L207">
        <f t="shared" si="71"/>
        <v>106.38590895022593</v>
      </c>
      <c r="M207">
        <f t="shared" si="72"/>
        <v>3</v>
      </c>
      <c r="N207">
        <f t="shared" si="73"/>
        <v>0</v>
      </c>
      <c r="O207">
        <f t="shared" si="64"/>
        <v>0</v>
      </c>
      <c r="P207">
        <f t="shared" si="64"/>
        <v>0</v>
      </c>
      <c r="Q207">
        <f t="shared" si="64"/>
        <v>0</v>
      </c>
      <c r="R207">
        <f t="shared" si="64"/>
        <v>1</v>
      </c>
      <c r="S207">
        <f t="shared" si="64"/>
        <v>1</v>
      </c>
      <c r="T207" t="b">
        <f t="shared" si="74"/>
        <v>0</v>
      </c>
    </row>
    <row r="208" spans="1:20" x14ac:dyDescent="0.3">
      <c r="A208">
        <v>12</v>
      </c>
      <c r="B208">
        <f t="shared" si="65"/>
        <v>-22.133385141953678</v>
      </c>
      <c r="C208">
        <f t="shared" si="66"/>
        <v>93.493648878867404</v>
      </c>
      <c r="D208">
        <f t="shared" si="67"/>
        <v>-122.95999739104221</v>
      </c>
      <c r="E208">
        <f t="shared" si="68"/>
        <v>-7.6074642642515613</v>
      </c>
      <c r="F208">
        <f t="shared" si="60"/>
        <v>-21.653066300067685</v>
      </c>
      <c r="G208">
        <f t="shared" si="61"/>
        <v>-8.1860236971712368</v>
      </c>
      <c r="H208">
        <f t="shared" si="62"/>
        <v>-128.74178629207111</v>
      </c>
      <c r="I208">
        <f t="shared" si="63"/>
        <v>93.087022026142222</v>
      </c>
      <c r="J208">
        <f t="shared" si="69"/>
        <v>15177.034470936971</v>
      </c>
      <c r="K208">
        <f t="shared" si="70"/>
        <v>535.86626416577587</v>
      </c>
      <c r="L208">
        <f t="shared" si="71"/>
        <v>25239.641207368797</v>
      </c>
      <c r="M208">
        <f t="shared" si="72"/>
        <v>2</v>
      </c>
      <c r="N208">
        <f t="shared" si="73"/>
        <v>0</v>
      </c>
      <c r="O208">
        <f t="shared" si="64"/>
        <v>0</v>
      </c>
      <c r="P208">
        <f t="shared" si="64"/>
        <v>1</v>
      </c>
      <c r="Q208">
        <f t="shared" si="64"/>
        <v>1</v>
      </c>
      <c r="R208">
        <f t="shared" si="64"/>
        <v>0</v>
      </c>
      <c r="S208">
        <f t="shared" si="64"/>
        <v>0</v>
      </c>
      <c r="T208" t="b">
        <f t="shared" si="74"/>
        <v>0</v>
      </c>
    </row>
    <row r="209" spans="1:20" x14ac:dyDescent="0.3">
      <c r="A209">
        <v>13</v>
      </c>
      <c r="B209">
        <f t="shared" si="65"/>
        <v>129.78677752957171</v>
      </c>
      <c r="C209">
        <f t="shared" si="66"/>
        <v>-5.7527069365659322E-3</v>
      </c>
      <c r="D209">
        <f t="shared" si="67"/>
        <v>28.960165280483182</v>
      </c>
      <c r="E209">
        <f t="shared" si="68"/>
        <v>-101.10686585005553</v>
      </c>
      <c r="F209">
        <f t="shared" si="60"/>
        <v>130.26709637145771</v>
      </c>
      <c r="G209">
        <f t="shared" si="61"/>
        <v>-101.6854252829752</v>
      </c>
      <c r="H209">
        <f t="shared" si="62"/>
        <v>23.178376379454278</v>
      </c>
      <c r="I209">
        <f t="shared" si="63"/>
        <v>-0.41237955966175449</v>
      </c>
      <c r="J209">
        <f t="shared" si="69"/>
        <v>11061.289495094028</v>
      </c>
      <c r="K209">
        <f t="shared" si="70"/>
        <v>27309.442112030185</v>
      </c>
      <c r="L209">
        <f t="shared" si="71"/>
        <v>537.40718848887082</v>
      </c>
      <c r="M209">
        <f t="shared" si="72"/>
        <v>3</v>
      </c>
      <c r="N209">
        <f t="shared" si="73"/>
        <v>0</v>
      </c>
      <c r="O209">
        <f t="shared" si="64"/>
        <v>0</v>
      </c>
      <c r="P209">
        <f t="shared" si="64"/>
        <v>0</v>
      </c>
      <c r="Q209">
        <f t="shared" si="64"/>
        <v>0</v>
      </c>
      <c r="R209">
        <f t="shared" si="64"/>
        <v>1</v>
      </c>
      <c r="S209">
        <f t="shared" si="64"/>
        <v>1</v>
      </c>
      <c r="T209" t="b">
        <f t="shared" si="74"/>
        <v>0</v>
      </c>
    </row>
    <row r="210" spans="1:20" x14ac:dyDescent="0.3">
      <c r="A210">
        <v>14</v>
      </c>
      <c r="B210">
        <f t="shared" si="65"/>
        <v>83.464494064217831</v>
      </c>
      <c r="C210">
        <f t="shared" si="66"/>
        <v>-25.981995312064797</v>
      </c>
      <c r="D210">
        <f t="shared" si="67"/>
        <v>-17.362118184870695</v>
      </c>
      <c r="E210">
        <f t="shared" si="68"/>
        <v>-127.08310845518376</v>
      </c>
      <c r="F210">
        <f t="shared" si="60"/>
        <v>83.94481290610382</v>
      </c>
      <c r="G210">
        <f t="shared" si="61"/>
        <v>-127.66166788810344</v>
      </c>
      <c r="H210">
        <f t="shared" si="62"/>
        <v>-23.143907085899599</v>
      </c>
      <c r="I210">
        <f t="shared" si="63"/>
        <v>-26.388622164789986</v>
      </c>
      <c r="J210">
        <f t="shared" si="69"/>
        <v>16451.559602497415</v>
      </c>
      <c r="K210">
        <f t="shared" si="70"/>
        <v>23344.233061813193</v>
      </c>
      <c r="L210">
        <f t="shared" si="71"/>
        <v>1231.9998149567991</v>
      </c>
      <c r="M210">
        <f t="shared" si="72"/>
        <v>3</v>
      </c>
      <c r="N210">
        <f t="shared" si="73"/>
        <v>0</v>
      </c>
      <c r="O210">
        <f t="shared" si="64"/>
        <v>0</v>
      </c>
      <c r="P210">
        <f t="shared" si="64"/>
        <v>0</v>
      </c>
      <c r="Q210">
        <f t="shared" si="64"/>
        <v>0</v>
      </c>
      <c r="R210">
        <f t="shared" si="64"/>
        <v>1</v>
      </c>
      <c r="S210">
        <f t="shared" si="64"/>
        <v>1</v>
      </c>
      <c r="T210" t="b">
        <f t="shared" si="74"/>
        <v>0</v>
      </c>
    </row>
    <row r="211" spans="1:20" x14ac:dyDescent="0.3">
      <c r="A211">
        <v>15</v>
      </c>
      <c r="B211">
        <f t="shared" si="65"/>
        <v>17.924481055112096</v>
      </c>
      <c r="C211">
        <f t="shared" si="66"/>
        <v>96.483000188045395</v>
      </c>
      <c r="D211">
        <f t="shared" si="67"/>
        <v>-82.90213119397643</v>
      </c>
      <c r="E211">
        <f t="shared" si="68"/>
        <v>-4.6181129550735704</v>
      </c>
      <c r="F211">
        <f t="shared" si="60"/>
        <v>18.404799896998089</v>
      </c>
      <c r="G211">
        <f t="shared" si="61"/>
        <v>-5.1966723879932459</v>
      </c>
      <c r="H211">
        <f t="shared" si="62"/>
        <v>-88.683920095005334</v>
      </c>
      <c r="I211">
        <f t="shared" si="63"/>
        <v>96.076373335320213</v>
      </c>
      <c r="J211">
        <f t="shared" si="69"/>
        <v>6894.0903237690982</v>
      </c>
      <c r="K211">
        <f t="shared" si="70"/>
        <v>365.74206315667232</v>
      </c>
      <c r="L211">
        <f t="shared" si="71"/>
        <v>17095.507196685117</v>
      </c>
      <c r="M211">
        <f t="shared" si="72"/>
        <v>2</v>
      </c>
      <c r="N211">
        <f t="shared" si="73"/>
        <v>0</v>
      </c>
      <c r="O211">
        <f t="shared" si="64"/>
        <v>0</v>
      </c>
      <c r="P211">
        <f t="shared" si="64"/>
        <v>1</v>
      </c>
      <c r="Q211">
        <f t="shared" si="64"/>
        <v>1</v>
      </c>
      <c r="R211">
        <f t="shared" si="64"/>
        <v>0</v>
      </c>
      <c r="S211">
        <f t="shared" si="64"/>
        <v>0</v>
      </c>
      <c r="T211" t="b">
        <f t="shared" si="74"/>
        <v>0</v>
      </c>
    </row>
    <row r="212" spans="1:20" x14ac:dyDescent="0.3">
      <c r="A212">
        <v>16</v>
      </c>
      <c r="B212">
        <f t="shared" si="65"/>
        <v>-7.2628652743849358</v>
      </c>
      <c r="C212">
        <f t="shared" si="66"/>
        <v>71.727509226620896</v>
      </c>
      <c r="D212">
        <f t="shared" si="67"/>
        <v>-108.08947752347346</v>
      </c>
      <c r="E212">
        <f t="shared" si="68"/>
        <v>-29.37360391649807</v>
      </c>
      <c r="F212">
        <f t="shared" ref="F212:F245" si="75">$B212-INDEX($A$188:$A$190,LEFT(F$66, 1))</f>
        <v>-6.7825464324989424</v>
      </c>
      <c r="G212">
        <f t="shared" ref="G212:G245" si="76">$C212-INDEX($B$188:$B$190,LEFT(G$66, 1))</f>
        <v>-29.952163349417745</v>
      </c>
      <c r="H212">
        <f t="shared" ref="H212:H245" si="77">$B212-INDEX($A$188:$A$190,LEFT(H$66, 1))</f>
        <v>-113.87126642450237</v>
      </c>
      <c r="I212">
        <f t="shared" si="63"/>
        <v>71.320882373895714</v>
      </c>
      <c r="J212">
        <f t="shared" si="69"/>
        <v>12546.143758340786</v>
      </c>
      <c r="K212">
        <f t="shared" si="70"/>
        <v>943.13502541920775</v>
      </c>
      <c r="L212">
        <f t="shared" si="71"/>
        <v>18053.333579711067</v>
      </c>
      <c r="M212">
        <f t="shared" si="72"/>
        <v>2</v>
      </c>
      <c r="N212">
        <f t="shared" si="73"/>
        <v>0</v>
      </c>
      <c r="O212">
        <f t="shared" si="73"/>
        <v>0</v>
      </c>
      <c r="P212">
        <f t="shared" si="73"/>
        <v>1</v>
      </c>
      <c r="Q212">
        <f t="shared" si="73"/>
        <v>1</v>
      </c>
      <c r="R212">
        <f t="shared" si="73"/>
        <v>0</v>
      </c>
      <c r="S212">
        <f t="shared" si="73"/>
        <v>0</v>
      </c>
      <c r="T212" t="b">
        <f t="shared" si="74"/>
        <v>0</v>
      </c>
    </row>
    <row r="213" spans="1:20" x14ac:dyDescent="0.3">
      <c r="A213">
        <v>17</v>
      </c>
      <c r="B213">
        <f t="shared" si="65"/>
        <v>129.0471752587635</v>
      </c>
      <c r="C213">
        <f t="shared" si="66"/>
        <v>99.500056676755833</v>
      </c>
      <c r="D213">
        <f t="shared" si="67"/>
        <v>28.220563009674976</v>
      </c>
      <c r="E213">
        <f t="shared" si="68"/>
        <v>-1.6010564663631328</v>
      </c>
      <c r="F213">
        <f t="shared" si="75"/>
        <v>129.52749410064951</v>
      </c>
      <c r="G213">
        <f t="shared" si="76"/>
        <v>-2.1796158992828083</v>
      </c>
      <c r="H213">
        <f t="shared" si="77"/>
        <v>22.438774108646072</v>
      </c>
      <c r="I213">
        <f t="shared" si="63"/>
        <v>99.09342982403065</v>
      </c>
      <c r="J213">
        <f t="shared" si="69"/>
        <v>798.96355839151875</v>
      </c>
      <c r="K213">
        <f t="shared" si="70"/>
        <v>16782.122453462198</v>
      </c>
      <c r="L213">
        <f t="shared" si="71"/>
        <v>10323.006417788933</v>
      </c>
      <c r="M213">
        <f t="shared" si="72"/>
        <v>1</v>
      </c>
      <c r="N213">
        <f t="shared" si="73"/>
        <v>1</v>
      </c>
      <c r="O213">
        <f t="shared" si="73"/>
        <v>1</v>
      </c>
      <c r="P213">
        <f t="shared" si="73"/>
        <v>0</v>
      </c>
      <c r="Q213">
        <f t="shared" si="73"/>
        <v>0</v>
      </c>
      <c r="R213">
        <f t="shared" si="73"/>
        <v>0</v>
      </c>
      <c r="S213">
        <f t="shared" si="73"/>
        <v>0</v>
      </c>
      <c r="T213" t="b">
        <f t="shared" si="74"/>
        <v>0</v>
      </c>
    </row>
    <row r="214" spans="1:20" x14ac:dyDescent="0.3">
      <c r="A214">
        <v>18</v>
      </c>
      <c r="B214">
        <f t="shared" si="65"/>
        <v>23.824669019218319</v>
      </c>
      <c r="C214">
        <f t="shared" si="66"/>
        <v>123.25069184879656</v>
      </c>
      <c r="D214">
        <f t="shared" si="67"/>
        <v>-77.001943229870207</v>
      </c>
      <c r="E214">
        <f t="shared" si="68"/>
        <v>22.149578705677598</v>
      </c>
      <c r="F214">
        <f t="shared" si="75"/>
        <v>24.304987861104312</v>
      </c>
      <c r="G214">
        <f t="shared" si="76"/>
        <v>21.571019272757923</v>
      </c>
      <c r="H214">
        <f t="shared" si="77"/>
        <v>-82.783732130899111</v>
      </c>
      <c r="I214">
        <f t="shared" si="63"/>
        <v>122.84406499607138</v>
      </c>
      <c r="J214">
        <f t="shared" si="69"/>
        <v>6419.9030980151601</v>
      </c>
      <c r="K214">
        <f t="shared" si="70"/>
        <v>1056.0413073941218</v>
      </c>
      <c r="L214">
        <f t="shared" si="71"/>
        <v>21943.810610279466</v>
      </c>
      <c r="M214">
        <f t="shared" si="72"/>
        <v>2</v>
      </c>
      <c r="N214">
        <f t="shared" si="73"/>
        <v>0</v>
      </c>
      <c r="O214">
        <f t="shared" si="73"/>
        <v>0</v>
      </c>
      <c r="P214">
        <f t="shared" si="73"/>
        <v>1</v>
      </c>
      <c r="Q214">
        <f t="shared" si="73"/>
        <v>1</v>
      </c>
      <c r="R214">
        <f t="shared" si="73"/>
        <v>0</v>
      </c>
      <c r="S214">
        <f t="shared" si="73"/>
        <v>0</v>
      </c>
      <c r="T214" t="b">
        <f t="shared" si="74"/>
        <v>0</v>
      </c>
    </row>
    <row r="215" spans="1:20" x14ac:dyDescent="0.3">
      <c r="A215">
        <v>19</v>
      </c>
      <c r="B215">
        <f t="shared" si="65"/>
        <v>18.387514855917885</v>
      </c>
      <c r="C215">
        <f t="shared" si="66"/>
        <v>112.81980639327574</v>
      </c>
      <c r="D215">
        <f t="shared" si="67"/>
        <v>-82.439097393170641</v>
      </c>
      <c r="E215">
        <f t="shared" si="68"/>
        <v>11.718693250156775</v>
      </c>
      <c r="F215">
        <f t="shared" si="75"/>
        <v>18.867833697803878</v>
      </c>
      <c r="G215">
        <f t="shared" si="76"/>
        <v>11.1401338172371</v>
      </c>
      <c r="H215">
        <f t="shared" si="77"/>
        <v>-88.220886294199545</v>
      </c>
      <c r="I215">
        <f t="shared" si="63"/>
        <v>112.41317954055056</v>
      </c>
      <c r="J215">
        <f t="shared" si="69"/>
        <v>6933.5325504919447</v>
      </c>
      <c r="K215">
        <f t="shared" si="70"/>
        <v>480.09772991393322</v>
      </c>
      <c r="L215">
        <f t="shared" si="71"/>
        <v>20419.64771295014</v>
      </c>
      <c r="M215">
        <f t="shared" si="72"/>
        <v>2</v>
      </c>
      <c r="N215">
        <f t="shared" si="73"/>
        <v>0</v>
      </c>
      <c r="O215">
        <f t="shared" si="73"/>
        <v>0</v>
      </c>
      <c r="P215">
        <f t="shared" si="73"/>
        <v>1</v>
      </c>
      <c r="Q215">
        <f t="shared" si="73"/>
        <v>1</v>
      </c>
      <c r="R215">
        <f t="shared" si="73"/>
        <v>0</v>
      </c>
      <c r="S215">
        <f t="shared" si="73"/>
        <v>0</v>
      </c>
      <c r="T215" t="b">
        <f t="shared" si="74"/>
        <v>0</v>
      </c>
    </row>
    <row r="216" spans="1:20" x14ac:dyDescent="0.3">
      <c r="A216">
        <v>20</v>
      </c>
      <c r="B216">
        <f t="shared" si="65"/>
        <v>113.59922013024612</v>
      </c>
      <c r="C216">
        <f t="shared" si="66"/>
        <v>-4.4112139577404053</v>
      </c>
      <c r="D216">
        <f t="shared" si="67"/>
        <v>12.772607881157597</v>
      </c>
      <c r="E216">
        <f t="shared" si="68"/>
        <v>-105.51232710085937</v>
      </c>
      <c r="F216">
        <f t="shared" si="75"/>
        <v>114.07953897213211</v>
      </c>
      <c r="G216">
        <f t="shared" si="76"/>
        <v>-106.09088653377904</v>
      </c>
      <c r="H216">
        <f t="shared" si="77"/>
        <v>6.9908189801286937</v>
      </c>
      <c r="I216">
        <f t="shared" si="63"/>
        <v>-4.8178408104655936</v>
      </c>
      <c r="J216">
        <f t="shared" si="69"/>
        <v>11295.990682324551</v>
      </c>
      <c r="K216">
        <f t="shared" si="70"/>
        <v>24269.417417617391</v>
      </c>
      <c r="L216">
        <f t="shared" si="71"/>
        <v>72.083140087915353</v>
      </c>
      <c r="M216">
        <f t="shared" si="72"/>
        <v>3</v>
      </c>
      <c r="N216">
        <f t="shared" si="73"/>
        <v>0</v>
      </c>
      <c r="O216">
        <f t="shared" si="73"/>
        <v>0</v>
      </c>
      <c r="P216">
        <f t="shared" si="73"/>
        <v>0</v>
      </c>
      <c r="Q216">
        <f t="shared" si="73"/>
        <v>0</v>
      </c>
      <c r="R216">
        <f t="shared" si="73"/>
        <v>1</v>
      </c>
      <c r="S216">
        <f t="shared" si="73"/>
        <v>1</v>
      </c>
      <c r="T216" t="b">
        <f t="shared" si="74"/>
        <v>0</v>
      </c>
    </row>
    <row r="217" spans="1:20" x14ac:dyDescent="0.3">
      <c r="A217">
        <v>21</v>
      </c>
      <c r="B217">
        <f t="shared" si="65"/>
        <v>114.32922589685228</v>
      </c>
      <c r="C217">
        <f t="shared" si="66"/>
        <v>109.48414743558449</v>
      </c>
      <c r="D217">
        <f t="shared" si="67"/>
        <v>13.502613647763752</v>
      </c>
      <c r="E217">
        <f t="shared" si="68"/>
        <v>8.3830342924655241</v>
      </c>
      <c r="F217">
        <f t="shared" si="75"/>
        <v>114.80954473873827</v>
      </c>
      <c r="G217">
        <f t="shared" si="76"/>
        <v>7.8044748595458486</v>
      </c>
      <c r="H217">
        <f t="shared" si="77"/>
        <v>7.7208247467348485</v>
      </c>
      <c r="I217">
        <f t="shared" si="63"/>
        <v>109.07752058285931</v>
      </c>
      <c r="J217">
        <f t="shared" si="69"/>
        <v>252.59583926942889</v>
      </c>
      <c r="K217">
        <f t="shared" si="70"/>
        <v>13242.141390949628</v>
      </c>
      <c r="L217">
        <f t="shared" si="71"/>
        <v>11957.516631273889</v>
      </c>
      <c r="M217">
        <f t="shared" si="72"/>
        <v>1</v>
      </c>
      <c r="N217">
        <f t="shared" si="73"/>
        <v>1</v>
      </c>
      <c r="O217">
        <f t="shared" si="73"/>
        <v>1</v>
      </c>
      <c r="P217">
        <f t="shared" si="73"/>
        <v>0</v>
      </c>
      <c r="Q217">
        <f t="shared" si="73"/>
        <v>0</v>
      </c>
      <c r="R217">
        <f t="shared" si="73"/>
        <v>0</v>
      </c>
      <c r="S217">
        <f t="shared" si="73"/>
        <v>0</v>
      </c>
      <c r="T217" t="b">
        <f t="shared" si="74"/>
        <v>0</v>
      </c>
    </row>
    <row r="218" spans="1:20" x14ac:dyDescent="0.3">
      <c r="A218">
        <v>22</v>
      </c>
      <c r="B218">
        <f t="shared" si="65"/>
        <v>79.621243455187653</v>
      </c>
      <c r="C218">
        <f t="shared" si="66"/>
        <v>114.20039696327699</v>
      </c>
      <c r="D218">
        <f t="shared" si="67"/>
        <v>-21.205368793900874</v>
      </c>
      <c r="E218">
        <f t="shared" si="68"/>
        <v>13.099283820158021</v>
      </c>
      <c r="F218">
        <f t="shared" si="75"/>
        <v>80.101562297073642</v>
      </c>
      <c r="G218">
        <f t="shared" si="76"/>
        <v>12.520724387238346</v>
      </c>
      <c r="H218">
        <f t="shared" si="77"/>
        <v>-26.987157694929778</v>
      </c>
      <c r="I218">
        <f t="shared" si="63"/>
        <v>113.7937701105518</v>
      </c>
      <c r="J218">
        <f t="shared" si="69"/>
        <v>621.25890228639878</v>
      </c>
      <c r="K218">
        <f t="shared" si="70"/>
        <v>6573.0288216131539</v>
      </c>
      <c r="L218">
        <f t="shared" si="71"/>
        <v>13677.328796424121</v>
      </c>
      <c r="M218">
        <f t="shared" si="72"/>
        <v>1</v>
      </c>
      <c r="N218">
        <f t="shared" si="73"/>
        <v>1</v>
      </c>
      <c r="O218">
        <f t="shared" si="73"/>
        <v>1</v>
      </c>
      <c r="P218">
        <f t="shared" si="73"/>
        <v>0</v>
      </c>
      <c r="Q218">
        <f t="shared" si="73"/>
        <v>0</v>
      </c>
      <c r="R218">
        <f t="shared" si="73"/>
        <v>0</v>
      </c>
      <c r="S218">
        <f t="shared" si="73"/>
        <v>0</v>
      </c>
      <c r="T218" t="b">
        <f t="shared" si="74"/>
        <v>0</v>
      </c>
    </row>
    <row r="219" spans="1:20" x14ac:dyDescent="0.3">
      <c r="A219">
        <v>23</v>
      </c>
      <c r="B219">
        <f t="shared" si="65"/>
        <v>116.7166572875758</v>
      </c>
      <c r="C219">
        <f t="shared" si="66"/>
        <v>82.617724454259118</v>
      </c>
      <c r="D219">
        <f t="shared" si="67"/>
        <v>15.890045038487273</v>
      </c>
      <c r="E219">
        <f t="shared" si="68"/>
        <v>-18.483388688859847</v>
      </c>
      <c r="F219">
        <f t="shared" si="75"/>
        <v>117.19697612946179</v>
      </c>
      <c r="G219">
        <f t="shared" si="76"/>
        <v>-19.061948121779523</v>
      </c>
      <c r="H219">
        <f t="shared" si="77"/>
        <v>10.108256137458369</v>
      </c>
      <c r="I219">
        <f t="shared" si="63"/>
        <v>82.211097601533936</v>
      </c>
      <c r="J219">
        <f t="shared" si="69"/>
        <v>594.12918874862612</v>
      </c>
      <c r="K219">
        <f t="shared" si="70"/>
        <v>14098.489080087049</v>
      </c>
      <c r="L219">
        <f t="shared" si="71"/>
        <v>6860.8414109894038</v>
      </c>
      <c r="M219">
        <f t="shared" si="72"/>
        <v>1</v>
      </c>
      <c r="N219">
        <f t="shared" si="73"/>
        <v>1</v>
      </c>
      <c r="O219">
        <f t="shared" si="73"/>
        <v>1</v>
      </c>
      <c r="P219">
        <f t="shared" si="73"/>
        <v>0</v>
      </c>
      <c r="Q219">
        <f t="shared" si="73"/>
        <v>0</v>
      </c>
      <c r="R219">
        <f t="shared" si="73"/>
        <v>0</v>
      </c>
      <c r="S219">
        <f t="shared" si="73"/>
        <v>0</v>
      </c>
      <c r="T219" t="b">
        <f t="shared" si="74"/>
        <v>0</v>
      </c>
    </row>
    <row r="220" spans="1:20" x14ac:dyDescent="0.3">
      <c r="A220">
        <v>24</v>
      </c>
      <c r="B220">
        <f t="shared" si="65"/>
        <v>-26.392040304993728</v>
      </c>
      <c r="C220">
        <f t="shared" si="66"/>
        <v>89.314734450994266</v>
      </c>
      <c r="D220">
        <f t="shared" si="67"/>
        <v>-127.21865255408225</v>
      </c>
      <c r="E220">
        <f t="shared" si="68"/>
        <v>-11.7863786921247</v>
      </c>
      <c r="F220">
        <f t="shared" si="75"/>
        <v>-25.911721463107735</v>
      </c>
      <c r="G220">
        <f t="shared" si="76"/>
        <v>-12.364938125044375</v>
      </c>
      <c r="H220">
        <f t="shared" si="77"/>
        <v>-133.00044145511117</v>
      </c>
      <c r="I220">
        <f t="shared" si="63"/>
        <v>88.908107598269083</v>
      </c>
      <c r="J220">
        <f t="shared" si="69"/>
        <v>16323.504280350469</v>
      </c>
      <c r="K220">
        <f t="shared" si="70"/>
        <v>824.30900401785402</v>
      </c>
      <c r="L220">
        <f t="shared" si="71"/>
        <v>25593.769023959849</v>
      </c>
      <c r="M220">
        <f t="shared" si="72"/>
        <v>2</v>
      </c>
      <c r="N220">
        <f t="shared" si="73"/>
        <v>0</v>
      </c>
      <c r="O220">
        <f t="shared" si="73"/>
        <v>0</v>
      </c>
      <c r="P220">
        <f t="shared" si="73"/>
        <v>1</v>
      </c>
      <c r="Q220">
        <f t="shared" si="73"/>
        <v>1</v>
      </c>
      <c r="R220">
        <f t="shared" si="73"/>
        <v>0</v>
      </c>
      <c r="S220">
        <f t="shared" si="73"/>
        <v>0</v>
      </c>
      <c r="T220" t="b">
        <f t="shared" si="74"/>
        <v>0</v>
      </c>
    </row>
    <row r="221" spans="1:20" x14ac:dyDescent="0.3">
      <c r="A221">
        <v>25</v>
      </c>
      <c r="B221">
        <f t="shared" si="65"/>
        <v>25.807583357837032</v>
      </c>
      <c r="C221">
        <f t="shared" si="66"/>
        <v>88.10048166692485</v>
      </c>
      <c r="D221">
        <f t="shared" si="67"/>
        <v>-75.019028891251494</v>
      </c>
      <c r="E221">
        <f t="shared" si="68"/>
        <v>-13.000631476194116</v>
      </c>
      <c r="F221">
        <f t="shared" si="75"/>
        <v>26.287902199723025</v>
      </c>
      <c r="G221">
        <f t="shared" si="76"/>
        <v>-13.579190909113791</v>
      </c>
      <c r="H221">
        <f t="shared" si="77"/>
        <v>-80.800817792280398</v>
      </c>
      <c r="I221">
        <f t="shared" si="63"/>
        <v>87.693854814199668</v>
      </c>
      <c r="J221">
        <f t="shared" si="69"/>
        <v>5796.8711145662355</v>
      </c>
      <c r="K221">
        <f t="shared" si="70"/>
        <v>875.44822780836125</v>
      </c>
      <c r="L221">
        <f t="shared" si="71"/>
        <v>14218.984328075227</v>
      </c>
      <c r="M221">
        <f t="shared" si="72"/>
        <v>2</v>
      </c>
      <c r="N221">
        <f t="shared" si="73"/>
        <v>0</v>
      </c>
      <c r="O221">
        <f t="shared" si="73"/>
        <v>0</v>
      </c>
      <c r="P221">
        <f t="shared" si="73"/>
        <v>1</v>
      </c>
      <c r="Q221">
        <f t="shared" si="73"/>
        <v>1</v>
      </c>
      <c r="R221">
        <f t="shared" si="73"/>
        <v>0</v>
      </c>
      <c r="S221">
        <f t="shared" si="73"/>
        <v>0</v>
      </c>
      <c r="T221" t="b">
        <f t="shared" si="74"/>
        <v>0</v>
      </c>
    </row>
    <row r="222" spans="1:20" x14ac:dyDescent="0.3">
      <c r="A222">
        <v>26</v>
      </c>
      <c r="B222">
        <f t="shared" si="65"/>
        <v>-15.178531604492086</v>
      </c>
      <c r="C222">
        <f t="shared" si="66"/>
        <v>123.42325172793763</v>
      </c>
      <c r="D222">
        <f t="shared" si="67"/>
        <v>-116.00514385358062</v>
      </c>
      <c r="E222">
        <f t="shared" si="68"/>
        <v>22.32213858481866</v>
      </c>
      <c r="F222">
        <f t="shared" si="75"/>
        <v>-14.698212762606092</v>
      </c>
      <c r="G222">
        <f t="shared" si="76"/>
        <v>21.743579151898984</v>
      </c>
      <c r="H222">
        <f t="shared" si="77"/>
        <v>-121.78693275460952</v>
      </c>
      <c r="I222">
        <f t="shared" si="63"/>
        <v>123.01662487521244</v>
      </c>
      <c r="J222">
        <f t="shared" si="69"/>
        <v>13955.471271489783</v>
      </c>
      <c r="K222">
        <f t="shared" si="70"/>
        <v>688.82069274973276</v>
      </c>
      <c r="L222">
        <f t="shared" si="71"/>
        <v>29965.146985464518</v>
      </c>
      <c r="M222">
        <f t="shared" si="72"/>
        <v>2</v>
      </c>
      <c r="N222">
        <f t="shared" si="73"/>
        <v>0</v>
      </c>
      <c r="O222">
        <f t="shared" si="73"/>
        <v>0</v>
      </c>
      <c r="P222">
        <f t="shared" si="73"/>
        <v>1</v>
      </c>
      <c r="Q222">
        <f t="shared" si="73"/>
        <v>1</v>
      </c>
      <c r="R222">
        <f t="shared" si="73"/>
        <v>0</v>
      </c>
      <c r="S222">
        <f t="shared" si="73"/>
        <v>0</v>
      </c>
      <c r="T222" t="b">
        <f t="shared" si="74"/>
        <v>0</v>
      </c>
    </row>
    <row r="223" spans="1:20" x14ac:dyDescent="0.3">
      <c r="A223">
        <v>27</v>
      </c>
      <c r="B223">
        <f t="shared" si="65"/>
        <v>105.70581165506127</v>
      </c>
      <c r="C223">
        <f t="shared" si="66"/>
        <v>123.5282560635836</v>
      </c>
      <c r="D223">
        <f t="shared" si="67"/>
        <v>4.8791994059727415</v>
      </c>
      <c r="E223">
        <f t="shared" si="68"/>
        <v>22.427142920464632</v>
      </c>
      <c r="F223">
        <f t="shared" si="75"/>
        <v>106.18613049694726</v>
      </c>
      <c r="G223">
        <f t="shared" si="76"/>
        <v>21.848583487544957</v>
      </c>
      <c r="H223">
        <f t="shared" si="77"/>
        <v>-0.90258949505616215</v>
      </c>
      <c r="I223">
        <f t="shared" si="63"/>
        <v>123.12162921085842</v>
      </c>
      <c r="J223">
        <f t="shared" si="69"/>
        <v>526.78332641819156</v>
      </c>
      <c r="K223">
        <f t="shared" si="70"/>
        <v>11752.854910326936</v>
      </c>
      <c r="L223">
        <f t="shared" si="71"/>
        <v>15159.750247332689</v>
      </c>
      <c r="M223">
        <f t="shared" si="72"/>
        <v>1</v>
      </c>
      <c r="N223">
        <f t="shared" si="73"/>
        <v>1</v>
      </c>
      <c r="O223">
        <f t="shared" si="73"/>
        <v>1</v>
      </c>
      <c r="P223">
        <f t="shared" si="73"/>
        <v>0</v>
      </c>
      <c r="Q223">
        <f t="shared" si="73"/>
        <v>0</v>
      </c>
      <c r="R223">
        <f t="shared" si="73"/>
        <v>0</v>
      </c>
      <c r="S223">
        <f t="shared" si="73"/>
        <v>0</v>
      </c>
      <c r="T223" t="b">
        <f t="shared" si="74"/>
        <v>0</v>
      </c>
    </row>
    <row r="224" spans="1:20" x14ac:dyDescent="0.3">
      <c r="A224">
        <v>28</v>
      </c>
      <c r="B224">
        <f t="shared" si="65"/>
        <v>-11.523260351448045</v>
      </c>
      <c r="C224">
        <f t="shared" si="66"/>
        <v>101.5137648090802</v>
      </c>
      <c r="D224">
        <f t="shared" si="67"/>
        <v>-112.34987260053657</v>
      </c>
      <c r="E224">
        <f t="shared" si="68"/>
        <v>0.41265166596123493</v>
      </c>
      <c r="F224">
        <f t="shared" si="75"/>
        <v>-11.04294150956205</v>
      </c>
      <c r="G224">
        <f t="shared" si="76"/>
        <v>-0.16590776695844056</v>
      </c>
      <c r="H224">
        <f t="shared" si="77"/>
        <v>-118.13166150156547</v>
      </c>
      <c r="I224">
        <f t="shared" si="63"/>
        <v>101.10713795635502</v>
      </c>
      <c r="J224">
        <f t="shared" si="69"/>
        <v>12622.664154754219</v>
      </c>
      <c r="K224">
        <f t="shared" si="70"/>
        <v>121.97408257074571</v>
      </c>
      <c r="L224">
        <f t="shared" si="71"/>
        <v>24177.742794845853</v>
      </c>
      <c r="M224">
        <f t="shared" si="72"/>
        <v>2</v>
      </c>
      <c r="N224">
        <f t="shared" si="73"/>
        <v>0</v>
      </c>
      <c r="O224">
        <f t="shared" si="73"/>
        <v>0</v>
      </c>
      <c r="P224">
        <f t="shared" si="73"/>
        <v>1</v>
      </c>
      <c r="Q224">
        <f t="shared" si="73"/>
        <v>1</v>
      </c>
      <c r="R224">
        <f t="shared" si="73"/>
        <v>0</v>
      </c>
      <c r="S224">
        <f t="shared" si="73"/>
        <v>0</v>
      </c>
      <c r="T224" t="b">
        <f t="shared" si="74"/>
        <v>0</v>
      </c>
    </row>
    <row r="225" spans="1:20" x14ac:dyDescent="0.3">
      <c r="A225">
        <v>29</v>
      </c>
      <c r="B225">
        <f t="shared" si="65"/>
        <v>6.9307432012419845</v>
      </c>
      <c r="C225">
        <f t="shared" si="66"/>
        <v>107.28922630246814</v>
      </c>
      <c r="D225">
        <f t="shared" si="67"/>
        <v>-93.895869047846546</v>
      </c>
      <c r="E225">
        <f t="shared" si="68"/>
        <v>6.1881131593491716</v>
      </c>
      <c r="F225">
        <f t="shared" si="75"/>
        <v>7.4110620431279779</v>
      </c>
      <c r="G225">
        <f t="shared" si="76"/>
        <v>5.6095537264294961</v>
      </c>
      <c r="H225">
        <f t="shared" si="77"/>
        <v>-99.677657948875449</v>
      </c>
      <c r="I225">
        <f t="shared" si="63"/>
        <v>106.88259944974295</v>
      </c>
      <c r="J225">
        <f t="shared" si="69"/>
        <v>8854.7269687232565</v>
      </c>
      <c r="K225">
        <f t="shared" si="70"/>
        <v>86.390933616791287</v>
      </c>
      <c r="L225">
        <f t="shared" si="71"/>
        <v>21359.525559307207</v>
      </c>
      <c r="M225">
        <f t="shared" si="72"/>
        <v>2</v>
      </c>
      <c r="N225">
        <f t="shared" si="73"/>
        <v>0</v>
      </c>
      <c r="O225">
        <f t="shared" si="73"/>
        <v>0</v>
      </c>
      <c r="P225">
        <f t="shared" si="73"/>
        <v>1</v>
      </c>
      <c r="Q225">
        <f t="shared" si="73"/>
        <v>1</v>
      </c>
      <c r="R225">
        <f t="shared" si="73"/>
        <v>0</v>
      </c>
      <c r="S225">
        <f t="shared" si="73"/>
        <v>0</v>
      </c>
      <c r="T225" t="b">
        <f t="shared" si="74"/>
        <v>0</v>
      </c>
    </row>
    <row r="226" spans="1:20" x14ac:dyDescent="0.3">
      <c r="A226">
        <v>30</v>
      </c>
      <c r="B226">
        <f t="shared" si="65"/>
        <v>9.7600125171879846</v>
      </c>
      <c r="C226">
        <f t="shared" si="66"/>
        <v>86.774485705016019</v>
      </c>
      <c r="D226">
        <f t="shared" si="67"/>
        <v>-91.066599731900538</v>
      </c>
      <c r="E226">
        <f t="shared" si="68"/>
        <v>-14.326627438102946</v>
      </c>
      <c r="F226">
        <f t="shared" si="75"/>
        <v>10.240331359073979</v>
      </c>
      <c r="G226">
        <f t="shared" si="76"/>
        <v>-14.905186871022622</v>
      </c>
      <c r="H226">
        <f t="shared" si="77"/>
        <v>-96.848388632929442</v>
      </c>
      <c r="I226">
        <f t="shared" si="63"/>
        <v>86.367858852290837</v>
      </c>
      <c r="J226">
        <f t="shared" si="69"/>
        <v>8498.3778404803925</v>
      </c>
      <c r="K226">
        <f t="shared" si="70"/>
        <v>327.02898200373909</v>
      </c>
      <c r="L226">
        <f t="shared" si="71"/>
        <v>16839.017423524168</v>
      </c>
      <c r="M226">
        <f t="shared" si="72"/>
        <v>2</v>
      </c>
      <c r="N226">
        <f t="shared" si="73"/>
        <v>0</v>
      </c>
      <c r="O226">
        <f t="shared" si="73"/>
        <v>0</v>
      </c>
      <c r="P226">
        <f t="shared" si="73"/>
        <v>1</v>
      </c>
      <c r="Q226">
        <f t="shared" si="73"/>
        <v>1</v>
      </c>
      <c r="R226">
        <f t="shared" si="73"/>
        <v>0</v>
      </c>
      <c r="S226">
        <f t="shared" si="73"/>
        <v>0</v>
      </c>
      <c r="T226" t="b">
        <f t="shared" si="74"/>
        <v>0</v>
      </c>
    </row>
    <row r="227" spans="1:20" x14ac:dyDescent="0.3">
      <c r="A227">
        <v>31</v>
      </c>
      <c r="B227">
        <f t="shared" si="65"/>
        <v>115.85840844121277</v>
      </c>
      <c r="C227">
        <f t="shared" si="66"/>
        <v>95.609097089176942</v>
      </c>
      <c r="D227">
        <f t="shared" si="67"/>
        <v>15.031796192124247</v>
      </c>
      <c r="E227">
        <f t="shared" si="68"/>
        <v>-5.4920160539420237</v>
      </c>
      <c r="F227">
        <f t="shared" si="75"/>
        <v>116.33872728309876</v>
      </c>
      <c r="G227">
        <f t="shared" si="76"/>
        <v>-6.0705754868616992</v>
      </c>
      <c r="H227">
        <f t="shared" si="77"/>
        <v>9.2500072910953435</v>
      </c>
      <c r="I227">
        <f t="shared" si="63"/>
        <v>95.202470236451759</v>
      </c>
      <c r="J227">
        <f t="shared" si="69"/>
        <v>256.11713709831793</v>
      </c>
      <c r="K227">
        <f t="shared" si="70"/>
        <v>13571.551352592915</v>
      </c>
      <c r="L227">
        <f t="shared" si="71"/>
        <v>9149.0729740078004</v>
      </c>
      <c r="M227">
        <f t="shared" si="72"/>
        <v>1</v>
      </c>
      <c r="N227">
        <f t="shared" si="73"/>
        <v>1</v>
      </c>
      <c r="O227">
        <f t="shared" si="73"/>
        <v>1</v>
      </c>
      <c r="P227">
        <f t="shared" si="73"/>
        <v>0</v>
      </c>
      <c r="Q227">
        <f t="shared" si="73"/>
        <v>0</v>
      </c>
      <c r="R227">
        <f t="shared" si="73"/>
        <v>0</v>
      </c>
      <c r="S227">
        <f t="shared" si="73"/>
        <v>0</v>
      </c>
      <c r="T227" t="b">
        <f t="shared" si="74"/>
        <v>0</v>
      </c>
    </row>
    <row r="228" spans="1:20" x14ac:dyDescent="0.3">
      <c r="A228">
        <v>32</v>
      </c>
      <c r="B228">
        <f t="shared" si="65"/>
        <v>94.230637168945307</v>
      </c>
      <c r="C228">
        <f t="shared" si="66"/>
        <v>102.75257313994618</v>
      </c>
      <c r="D228">
        <f t="shared" si="67"/>
        <v>-6.5959750801432193</v>
      </c>
      <c r="E228">
        <f t="shared" si="68"/>
        <v>1.6514599968272137</v>
      </c>
      <c r="F228">
        <f t="shared" si="75"/>
        <v>94.710956010831296</v>
      </c>
      <c r="G228">
        <f t="shared" si="76"/>
        <v>1.0729005639075382</v>
      </c>
      <c r="H228">
        <f t="shared" si="77"/>
        <v>-12.377763981172123</v>
      </c>
      <c r="I228">
        <f t="shared" si="63"/>
        <v>102.345946287221</v>
      </c>
      <c r="J228">
        <f t="shared" si="69"/>
        <v>46.234207378990888</v>
      </c>
      <c r="K228">
        <f t="shared" si="70"/>
        <v>8971.3163041056523</v>
      </c>
      <c r="L228">
        <f t="shared" si="71"/>
        <v>10627.901762600328</v>
      </c>
      <c r="M228">
        <f t="shared" si="72"/>
        <v>1</v>
      </c>
      <c r="N228">
        <f t="shared" si="73"/>
        <v>1</v>
      </c>
      <c r="O228">
        <f t="shared" si="73"/>
        <v>1</v>
      </c>
      <c r="P228">
        <f t="shared" si="73"/>
        <v>0</v>
      </c>
      <c r="Q228">
        <f t="shared" si="73"/>
        <v>0</v>
      </c>
      <c r="R228">
        <f t="shared" si="73"/>
        <v>0</v>
      </c>
      <c r="S228">
        <f t="shared" si="73"/>
        <v>0</v>
      </c>
      <c r="T228" t="b">
        <f t="shared" si="74"/>
        <v>0</v>
      </c>
    </row>
    <row r="229" spans="1:20" x14ac:dyDescent="0.3">
      <c r="A229">
        <v>33</v>
      </c>
      <c r="B229">
        <f t="shared" si="65"/>
        <v>85.131377089666884</v>
      </c>
      <c r="C229">
        <f t="shared" si="66"/>
        <v>18.912707718495938</v>
      </c>
      <c r="D229">
        <f t="shared" si="67"/>
        <v>-15.695235159421642</v>
      </c>
      <c r="E229">
        <f t="shared" si="68"/>
        <v>-82.188405424623028</v>
      </c>
      <c r="F229">
        <f t="shared" si="75"/>
        <v>85.611695931552873</v>
      </c>
      <c r="G229">
        <f t="shared" si="76"/>
        <v>-82.766964857542703</v>
      </c>
      <c r="H229">
        <f t="shared" si="77"/>
        <v>-21.477024060450546</v>
      </c>
      <c r="I229">
        <f t="shared" si="63"/>
        <v>18.506080865770748</v>
      </c>
      <c r="J229">
        <f t="shared" si="69"/>
        <v>7001.2743929517492</v>
      </c>
      <c r="K229">
        <f t="shared" si="70"/>
        <v>14179.732952006376</v>
      </c>
      <c r="L229">
        <f t="shared" si="71"/>
        <v>803.73759150361798</v>
      </c>
      <c r="M229">
        <f t="shared" si="72"/>
        <v>3</v>
      </c>
      <c r="N229">
        <f t="shared" ref="N229:S245" si="78">IF($M229=_xlfn.NUMBERVALUE(LEFT(N$66,1)),1,0)</f>
        <v>0</v>
      </c>
      <c r="O229">
        <f t="shared" si="78"/>
        <v>0</v>
      </c>
      <c r="P229">
        <f t="shared" si="78"/>
        <v>0</v>
      </c>
      <c r="Q229">
        <f t="shared" si="78"/>
        <v>0</v>
      </c>
      <c r="R229">
        <f t="shared" si="78"/>
        <v>1</v>
      </c>
      <c r="S229">
        <f t="shared" si="78"/>
        <v>1</v>
      </c>
      <c r="T229" t="b">
        <f t="shared" si="74"/>
        <v>0</v>
      </c>
    </row>
    <row r="230" spans="1:20" x14ac:dyDescent="0.3">
      <c r="A230">
        <v>34</v>
      </c>
      <c r="B230">
        <f t="shared" si="65"/>
        <v>92.888415630107303</v>
      </c>
      <c r="C230">
        <f t="shared" si="66"/>
        <v>125.41026813777663</v>
      </c>
      <c r="D230">
        <f t="shared" si="67"/>
        <v>-7.9381966189812232</v>
      </c>
      <c r="E230">
        <f t="shared" si="68"/>
        <v>24.309154994657661</v>
      </c>
      <c r="F230">
        <f t="shared" si="75"/>
        <v>93.368734471993292</v>
      </c>
      <c r="G230">
        <f t="shared" si="76"/>
        <v>23.730595561737985</v>
      </c>
      <c r="H230">
        <f t="shared" si="77"/>
        <v>-13.719985520010127</v>
      </c>
      <c r="I230">
        <f t="shared" si="63"/>
        <v>125.00364128505144</v>
      </c>
      <c r="J230">
        <f t="shared" si="69"/>
        <v>653.9499821158945</v>
      </c>
      <c r="K230">
        <f t="shared" si="70"/>
        <v>9280.8617426163673</v>
      </c>
      <c r="L230">
        <f t="shared" si="71"/>
        <v>15814.148337191105</v>
      </c>
      <c r="M230">
        <f t="shared" si="72"/>
        <v>1</v>
      </c>
      <c r="N230">
        <f t="shared" si="78"/>
        <v>1</v>
      </c>
      <c r="O230">
        <f t="shared" si="78"/>
        <v>1</v>
      </c>
      <c r="P230">
        <f t="shared" si="78"/>
        <v>0</v>
      </c>
      <c r="Q230">
        <f t="shared" si="78"/>
        <v>0</v>
      </c>
      <c r="R230">
        <f t="shared" si="78"/>
        <v>0</v>
      </c>
      <c r="S230">
        <f t="shared" si="78"/>
        <v>0</v>
      </c>
      <c r="T230" t="b">
        <f t="shared" si="74"/>
        <v>0</v>
      </c>
    </row>
    <row r="231" spans="1:20" x14ac:dyDescent="0.3">
      <c r="A231">
        <v>35</v>
      </c>
      <c r="B231">
        <f t="shared" si="65"/>
        <v>27.966627721325249</v>
      </c>
      <c r="C231">
        <f t="shared" si="66"/>
        <v>127.61810672663822</v>
      </c>
      <c r="D231">
        <f t="shared" si="67"/>
        <v>-72.859984527763274</v>
      </c>
      <c r="E231">
        <f t="shared" si="68"/>
        <v>26.516993583519252</v>
      </c>
      <c r="F231">
        <f t="shared" si="75"/>
        <v>28.446946563211242</v>
      </c>
      <c r="G231">
        <f t="shared" si="76"/>
        <v>25.938434150599576</v>
      </c>
      <c r="H231">
        <f t="shared" si="77"/>
        <v>-78.641773428792177</v>
      </c>
      <c r="I231">
        <f t="shared" si="63"/>
        <v>127.21147987391304</v>
      </c>
      <c r="J231">
        <f t="shared" si="69"/>
        <v>6011.7282940943051</v>
      </c>
      <c r="K231">
        <f t="shared" si="70"/>
        <v>1482.0311349551862</v>
      </c>
      <c r="L231">
        <f t="shared" si="71"/>
        <v>22367.289139736466</v>
      </c>
      <c r="M231">
        <f t="shared" si="72"/>
        <v>2</v>
      </c>
      <c r="N231">
        <f t="shared" si="78"/>
        <v>0</v>
      </c>
      <c r="O231">
        <f t="shared" si="78"/>
        <v>0</v>
      </c>
      <c r="P231">
        <f t="shared" si="78"/>
        <v>1</v>
      </c>
      <c r="Q231">
        <f t="shared" si="78"/>
        <v>1</v>
      </c>
      <c r="R231">
        <f t="shared" si="78"/>
        <v>0</v>
      </c>
      <c r="S231">
        <f t="shared" si="78"/>
        <v>0</v>
      </c>
      <c r="T231" t="b">
        <f t="shared" si="74"/>
        <v>0</v>
      </c>
    </row>
    <row r="232" spans="1:20" x14ac:dyDescent="0.3">
      <c r="A232">
        <v>36</v>
      </c>
      <c r="B232">
        <f t="shared" si="65"/>
        <v>103.98332397114835</v>
      </c>
      <c r="C232">
        <f t="shared" si="66"/>
        <v>-17.459003272976645</v>
      </c>
      <c r="D232">
        <f t="shared" si="67"/>
        <v>3.1567117220598249</v>
      </c>
      <c r="E232">
        <f t="shared" si="68"/>
        <v>-118.56011641609561</v>
      </c>
      <c r="F232">
        <f t="shared" si="75"/>
        <v>104.46364281303434</v>
      </c>
      <c r="G232">
        <f t="shared" si="76"/>
        <v>-119.13867584901529</v>
      </c>
      <c r="H232">
        <f t="shared" si="77"/>
        <v>-2.6250771789690788</v>
      </c>
      <c r="I232">
        <f t="shared" si="63"/>
        <v>-17.865630125701834</v>
      </c>
      <c r="J232">
        <f t="shared" si="69"/>
        <v>14066.466033494335</v>
      </c>
      <c r="K232">
        <f t="shared" si="70"/>
        <v>25106.676752825959</v>
      </c>
      <c r="L232">
        <f t="shared" si="71"/>
        <v>326.07176998392919</v>
      </c>
      <c r="M232">
        <f t="shared" si="72"/>
        <v>3</v>
      </c>
      <c r="N232">
        <f t="shared" si="78"/>
        <v>0</v>
      </c>
      <c r="O232">
        <f t="shared" si="78"/>
        <v>0</v>
      </c>
      <c r="P232">
        <f t="shared" si="78"/>
        <v>0</v>
      </c>
      <c r="Q232">
        <f t="shared" si="78"/>
        <v>0</v>
      </c>
      <c r="R232">
        <f t="shared" si="78"/>
        <v>1</v>
      </c>
      <c r="S232">
        <f t="shared" si="78"/>
        <v>1</v>
      </c>
      <c r="T232" t="b">
        <f t="shared" si="74"/>
        <v>0</v>
      </c>
    </row>
    <row r="233" spans="1:20" x14ac:dyDescent="0.3">
      <c r="A233">
        <v>37</v>
      </c>
      <c r="B233">
        <f t="shared" si="65"/>
        <v>112.77228131706019</v>
      </c>
      <c r="C233">
        <f t="shared" si="66"/>
        <v>81.378259571544135</v>
      </c>
      <c r="D233">
        <f t="shared" si="67"/>
        <v>11.945669067971664</v>
      </c>
      <c r="E233">
        <f t="shared" si="68"/>
        <v>-19.722853571574831</v>
      </c>
      <c r="F233">
        <f t="shared" si="75"/>
        <v>113.25260015894618</v>
      </c>
      <c r="G233">
        <f t="shared" si="76"/>
        <v>-20.301413004494506</v>
      </c>
      <c r="H233">
        <f t="shared" si="77"/>
        <v>6.1638801669427608</v>
      </c>
      <c r="I233">
        <f t="shared" si="63"/>
        <v>80.971632718818952</v>
      </c>
      <c r="J233">
        <f t="shared" si="69"/>
        <v>531.68996248727706</v>
      </c>
      <c r="K233">
        <f t="shared" si="70"/>
        <v>13238.298812741195</v>
      </c>
      <c r="L233">
        <f t="shared" si="71"/>
        <v>6594.3987238637419</v>
      </c>
      <c r="M233">
        <f t="shared" si="72"/>
        <v>1</v>
      </c>
      <c r="N233">
        <f t="shared" si="78"/>
        <v>1</v>
      </c>
      <c r="O233">
        <f t="shared" si="78"/>
        <v>1</v>
      </c>
      <c r="P233">
        <f t="shared" si="78"/>
        <v>0</v>
      </c>
      <c r="Q233">
        <f t="shared" si="78"/>
        <v>0</v>
      </c>
      <c r="R233">
        <f t="shared" si="78"/>
        <v>0</v>
      </c>
      <c r="S233">
        <f t="shared" si="78"/>
        <v>0</v>
      </c>
      <c r="T233" t="b">
        <f t="shared" si="74"/>
        <v>0</v>
      </c>
    </row>
    <row r="234" spans="1:20" x14ac:dyDescent="0.3">
      <c r="A234">
        <v>38</v>
      </c>
      <c r="B234">
        <f t="shared" si="65"/>
        <v>92.627375350536553</v>
      </c>
      <c r="C234">
        <f t="shared" si="66"/>
        <v>92.564945363274973</v>
      </c>
      <c r="D234">
        <f t="shared" si="67"/>
        <v>-8.1992368985519732</v>
      </c>
      <c r="E234">
        <f t="shared" si="68"/>
        <v>-8.5361677798439928</v>
      </c>
      <c r="F234">
        <f t="shared" si="75"/>
        <v>93.107694192422542</v>
      </c>
      <c r="G234">
        <f t="shared" si="76"/>
        <v>-9.1147272127636683</v>
      </c>
      <c r="H234">
        <f t="shared" si="77"/>
        <v>-13.981025799580877</v>
      </c>
      <c r="I234">
        <f t="shared" si="63"/>
        <v>92.15831851054979</v>
      </c>
      <c r="J234">
        <f t="shared" si="69"/>
        <v>140.09364608422288</v>
      </c>
      <c r="K234">
        <f t="shared" si="70"/>
        <v>8752.1209699927695</v>
      </c>
      <c r="L234">
        <f t="shared" si="71"/>
        <v>8688.6247531004901</v>
      </c>
      <c r="M234">
        <f t="shared" si="72"/>
        <v>1</v>
      </c>
      <c r="N234">
        <f t="shared" si="78"/>
        <v>1</v>
      </c>
      <c r="O234">
        <f t="shared" si="78"/>
        <v>1</v>
      </c>
      <c r="P234">
        <f t="shared" si="78"/>
        <v>0</v>
      </c>
      <c r="Q234">
        <f t="shared" si="78"/>
        <v>0</v>
      </c>
      <c r="R234">
        <f t="shared" si="78"/>
        <v>0</v>
      </c>
      <c r="S234">
        <f t="shared" si="78"/>
        <v>0</v>
      </c>
      <c r="T234" t="b">
        <f t="shared" si="74"/>
        <v>0</v>
      </c>
    </row>
    <row r="235" spans="1:20" x14ac:dyDescent="0.3">
      <c r="A235">
        <v>39</v>
      </c>
      <c r="B235">
        <f t="shared" si="65"/>
        <v>129.63687521316305</v>
      </c>
      <c r="C235">
        <f t="shared" si="66"/>
        <v>28.340738728853474</v>
      </c>
      <c r="D235">
        <f t="shared" si="67"/>
        <v>28.810262964074525</v>
      </c>
      <c r="E235">
        <f t="shared" si="68"/>
        <v>-72.760374414265499</v>
      </c>
      <c r="F235">
        <f t="shared" si="75"/>
        <v>130.11719405504905</v>
      </c>
      <c r="G235">
        <f t="shared" si="76"/>
        <v>-73.33893384718516</v>
      </c>
      <c r="H235">
        <f t="shared" si="77"/>
        <v>23.028474063045621</v>
      </c>
      <c r="I235">
        <f t="shared" si="63"/>
        <v>27.934111876128284</v>
      </c>
      <c r="J235">
        <f t="shared" si="69"/>
        <v>6124.103336963226</v>
      </c>
      <c r="K235">
        <f t="shared" si="70"/>
        <v>22309.083406601094</v>
      </c>
      <c r="L235">
        <f t="shared" si="71"/>
        <v>1310.6252239804162</v>
      </c>
      <c r="M235">
        <f t="shared" si="72"/>
        <v>3</v>
      </c>
      <c r="N235">
        <f t="shared" si="78"/>
        <v>0</v>
      </c>
      <c r="O235">
        <f t="shared" si="78"/>
        <v>0</v>
      </c>
      <c r="P235">
        <f t="shared" si="78"/>
        <v>0</v>
      </c>
      <c r="Q235">
        <f t="shared" si="78"/>
        <v>0</v>
      </c>
      <c r="R235">
        <f t="shared" si="78"/>
        <v>1</v>
      </c>
      <c r="S235">
        <f t="shared" si="78"/>
        <v>1</v>
      </c>
      <c r="T235" t="b">
        <f t="shared" si="74"/>
        <v>0</v>
      </c>
    </row>
    <row r="236" spans="1:20" x14ac:dyDescent="0.3">
      <c r="A236">
        <v>40</v>
      </c>
      <c r="B236">
        <f t="shared" si="65"/>
        <v>114.05881250005237</v>
      </c>
      <c r="C236">
        <f t="shared" si="66"/>
        <v>-21.046747644618577</v>
      </c>
      <c r="D236">
        <f t="shared" si="67"/>
        <v>13.232200250963842</v>
      </c>
      <c r="E236">
        <f t="shared" si="68"/>
        <v>-122.14786078773754</v>
      </c>
      <c r="F236">
        <f t="shared" si="75"/>
        <v>114.53913134193836</v>
      </c>
      <c r="G236">
        <f t="shared" si="76"/>
        <v>-122.72642022065722</v>
      </c>
      <c r="H236">
        <f t="shared" si="77"/>
        <v>7.4504113499349387</v>
      </c>
      <c r="I236">
        <f t="shared" si="63"/>
        <v>-21.453374497343766</v>
      </c>
      <c r="J236">
        <f t="shared" si="69"/>
        <v>15095.191018502117</v>
      </c>
      <c r="K236">
        <f t="shared" si="70"/>
        <v>28180.986828743145</v>
      </c>
      <c r="L236">
        <f t="shared" si="71"/>
        <v>515.75590660651926</v>
      </c>
      <c r="M236">
        <f t="shared" si="72"/>
        <v>3</v>
      </c>
      <c r="N236">
        <f t="shared" si="78"/>
        <v>0</v>
      </c>
      <c r="O236">
        <f t="shared" si="78"/>
        <v>0</v>
      </c>
      <c r="P236">
        <f t="shared" si="78"/>
        <v>0</v>
      </c>
      <c r="Q236">
        <f t="shared" si="78"/>
        <v>0</v>
      </c>
      <c r="R236">
        <f t="shared" si="78"/>
        <v>1</v>
      </c>
      <c r="S236">
        <f t="shared" si="78"/>
        <v>1</v>
      </c>
      <c r="T236" t="b">
        <f t="shared" si="74"/>
        <v>0</v>
      </c>
    </row>
    <row r="237" spans="1:20" x14ac:dyDescent="0.3">
      <c r="A237">
        <v>41</v>
      </c>
      <c r="B237">
        <f t="shared" si="65"/>
        <v>123.41073995820437</v>
      </c>
      <c r="C237">
        <f t="shared" si="66"/>
        <v>125.63058668248397</v>
      </c>
      <c r="D237">
        <f t="shared" si="67"/>
        <v>22.584127709115847</v>
      </c>
      <c r="E237">
        <f t="shared" si="68"/>
        <v>24.529473539365</v>
      </c>
      <c r="F237">
        <f t="shared" si="75"/>
        <v>123.89105880009036</v>
      </c>
      <c r="G237">
        <f t="shared" si="76"/>
        <v>23.950914106445325</v>
      </c>
      <c r="H237">
        <f t="shared" si="77"/>
        <v>16.802338808086944</v>
      </c>
      <c r="I237">
        <f t="shared" si="63"/>
        <v>125.22395982975878</v>
      </c>
      <c r="J237">
        <f t="shared" si="69"/>
        <v>1111.7378965000619</v>
      </c>
      <c r="K237">
        <f t="shared" si="70"/>
        <v>15922.64073714177</v>
      </c>
      <c r="L237">
        <f t="shared" si="71"/>
        <v>15963.358704866785</v>
      </c>
      <c r="M237">
        <f t="shared" si="72"/>
        <v>1</v>
      </c>
      <c r="N237">
        <f t="shared" si="78"/>
        <v>1</v>
      </c>
      <c r="O237">
        <f t="shared" si="78"/>
        <v>1</v>
      </c>
      <c r="P237">
        <f t="shared" si="78"/>
        <v>0</v>
      </c>
      <c r="Q237">
        <f t="shared" si="78"/>
        <v>0</v>
      </c>
      <c r="R237">
        <f t="shared" si="78"/>
        <v>0</v>
      </c>
      <c r="S237">
        <f t="shared" si="78"/>
        <v>0</v>
      </c>
      <c r="T237" t="b">
        <f t="shared" si="74"/>
        <v>0</v>
      </c>
    </row>
    <row r="238" spans="1:20" x14ac:dyDescent="0.3">
      <c r="A238">
        <v>42</v>
      </c>
      <c r="B238">
        <f t="shared" si="65"/>
        <v>128.38029134074998</v>
      </c>
      <c r="C238">
        <f t="shared" si="66"/>
        <v>-19.303126502620959</v>
      </c>
      <c r="D238">
        <f t="shared" si="67"/>
        <v>27.553679091661451</v>
      </c>
      <c r="E238">
        <f t="shared" si="68"/>
        <v>-120.40423964573992</v>
      </c>
      <c r="F238">
        <f t="shared" si="75"/>
        <v>128.86061018263598</v>
      </c>
      <c r="G238">
        <f t="shared" si="76"/>
        <v>-120.9827990786596</v>
      </c>
      <c r="H238">
        <f t="shared" si="77"/>
        <v>21.771890190632547</v>
      </c>
      <c r="I238">
        <f t="shared" si="63"/>
        <v>-19.709753355346148</v>
      </c>
      <c r="J238">
        <f t="shared" si="69"/>
        <v>15256.386156155029</v>
      </c>
      <c r="K238">
        <f t="shared" si="70"/>
        <v>31241.894529548586</v>
      </c>
      <c r="L238">
        <f t="shared" si="71"/>
        <v>862.48957980154046</v>
      </c>
      <c r="M238">
        <f t="shared" si="72"/>
        <v>3</v>
      </c>
      <c r="N238">
        <f t="shared" si="78"/>
        <v>0</v>
      </c>
      <c r="O238">
        <f t="shared" si="78"/>
        <v>0</v>
      </c>
      <c r="P238">
        <f t="shared" si="78"/>
        <v>0</v>
      </c>
      <c r="Q238">
        <f t="shared" si="78"/>
        <v>0</v>
      </c>
      <c r="R238">
        <f t="shared" si="78"/>
        <v>1</v>
      </c>
      <c r="S238">
        <f t="shared" si="78"/>
        <v>1</v>
      </c>
      <c r="T238" t="b">
        <f t="shared" si="74"/>
        <v>0</v>
      </c>
    </row>
    <row r="239" spans="1:20" x14ac:dyDescent="0.3">
      <c r="A239">
        <v>43</v>
      </c>
      <c r="B239">
        <f t="shared" si="65"/>
        <v>95.365655806284295</v>
      </c>
      <c r="C239">
        <f t="shared" si="66"/>
        <v>83.489720388114378</v>
      </c>
      <c r="D239">
        <f t="shared" si="67"/>
        <v>-5.4609564428042319</v>
      </c>
      <c r="E239">
        <f t="shared" si="68"/>
        <v>-17.611392755004587</v>
      </c>
      <c r="F239">
        <f t="shared" si="75"/>
        <v>95.845974648170284</v>
      </c>
      <c r="G239">
        <f t="shared" si="76"/>
        <v>-18.189952187924263</v>
      </c>
      <c r="H239">
        <f t="shared" si="77"/>
        <v>-11.242745343833136</v>
      </c>
      <c r="I239">
        <f t="shared" si="63"/>
        <v>83.083093535389196</v>
      </c>
      <c r="J239">
        <f t="shared" si="69"/>
        <v>339.98320004123309</v>
      </c>
      <c r="K239">
        <f t="shared" si="70"/>
        <v>9517.3252168566723</v>
      </c>
      <c r="L239">
        <f t="shared" si="71"/>
        <v>7029.1997542765121</v>
      </c>
      <c r="M239">
        <f t="shared" si="72"/>
        <v>1</v>
      </c>
      <c r="N239">
        <f t="shared" si="78"/>
        <v>1</v>
      </c>
      <c r="O239">
        <f t="shared" si="78"/>
        <v>1</v>
      </c>
      <c r="P239">
        <f t="shared" si="78"/>
        <v>0</v>
      </c>
      <c r="Q239">
        <f t="shared" si="78"/>
        <v>0</v>
      </c>
      <c r="R239">
        <f t="shared" si="78"/>
        <v>0</v>
      </c>
      <c r="S239">
        <f t="shared" si="78"/>
        <v>0</v>
      </c>
      <c r="T239" t="b">
        <f t="shared" si="74"/>
        <v>0</v>
      </c>
    </row>
    <row r="240" spans="1:20" x14ac:dyDescent="0.3">
      <c r="A240">
        <v>44</v>
      </c>
      <c r="B240">
        <f t="shared" si="65"/>
        <v>14.223286529836603</v>
      </c>
      <c r="C240">
        <f t="shared" si="66"/>
        <v>112.06938270986822</v>
      </c>
      <c r="D240">
        <f t="shared" si="67"/>
        <v>-86.603325719251927</v>
      </c>
      <c r="E240">
        <f t="shared" si="68"/>
        <v>10.968269566749257</v>
      </c>
      <c r="F240">
        <f t="shared" si="75"/>
        <v>14.703605371722597</v>
      </c>
      <c r="G240">
        <f t="shared" si="76"/>
        <v>10.389710133829581</v>
      </c>
      <c r="H240">
        <f t="shared" si="77"/>
        <v>-92.385114620280831</v>
      </c>
      <c r="I240">
        <f t="shared" si="63"/>
        <v>111.66275585714304</v>
      </c>
      <c r="J240">
        <f t="shared" si="69"/>
        <v>7620.4389629237203</v>
      </c>
      <c r="K240">
        <f t="shared" si="70"/>
        <v>324.14208759235072</v>
      </c>
      <c r="L240">
        <f t="shared" si="71"/>
        <v>21003.58044901436</v>
      </c>
      <c r="M240">
        <f t="shared" si="72"/>
        <v>2</v>
      </c>
      <c r="N240">
        <f t="shared" si="78"/>
        <v>0</v>
      </c>
      <c r="O240">
        <f t="shared" si="78"/>
        <v>0</v>
      </c>
      <c r="P240">
        <f t="shared" si="78"/>
        <v>1</v>
      </c>
      <c r="Q240">
        <f t="shared" si="78"/>
        <v>1</v>
      </c>
      <c r="R240">
        <f t="shared" si="78"/>
        <v>0</v>
      </c>
      <c r="S240">
        <f t="shared" si="78"/>
        <v>0</v>
      </c>
      <c r="T240" t="b">
        <f t="shared" si="74"/>
        <v>0</v>
      </c>
    </row>
    <row r="241" spans="1:20" x14ac:dyDescent="0.3">
      <c r="A241">
        <v>45</v>
      </c>
      <c r="B241">
        <f t="shared" si="65"/>
        <v>109.79833816224465</v>
      </c>
      <c r="C241">
        <f t="shared" si="66"/>
        <v>-14.738995998195801</v>
      </c>
      <c r="D241">
        <f t="shared" si="67"/>
        <v>8.9717259131561207</v>
      </c>
      <c r="E241">
        <f t="shared" si="68"/>
        <v>-115.84010914131477</v>
      </c>
      <c r="F241">
        <f t="shared" si="75"/>
        <v>110.27865700413064</v>
      </c>
      <c r="G241">
        <f t="shared" si="76"/>
        <v>-116.41866857423445</v>
      </c>
      <c r="H241">
        <f t="shared" si="77"/>
        <v>3.189937012127217</v>
      </c>
      <c r="I241">
        <f t="shared" si="63"/>
        <v>-15.14562285092099</v>
      </c>
      <c r="J241">
        <f t="shared" si="69"/>
        <v>13499.422751732514</v>
      </c>
      <c r="K241">
        <f t="shared" si="70"/>
        <v>25714.688583232135</v>
      </c>
      <c r="L241">
        <f t="shared" si="71"/>
        <v>239.56558968367918</v>
      </c>
      <c r="M241">
        <f t="shared" si="72"/>
        <v>3</v>
      </c>
      <c r="N241">
        <f t="shared" si="78"/>
        <v>0</v>
      </c>
      <c r="O241">
        <f t="shared" si="78"/>
        <v>0</v>
      </c>
      <c r="P241">
        <f t="shared" si="78"/>
        <v>0</v>
      </c>
      <c r="Q241">
        <f t="shared" si="78"/>
        <v>0</v>
      </c>
      <c r="R241">
        <f t="shared" si="78"/>
        <v>1</v>
      </c>
      <c r="S241">
        <f t="shared" si="78"/>
        <v>1</v>
      </c>
      <c r="T241" t="b">
        <f t="shared" si="74"/>
        <v>0</v>
      </c>
    </row>
    <row r="242" spans="1:20" x14ac:dyDescent="0.3">
      <c r="A242">
        <v>46</v>
      </c>
      <c r="B242">
        <f t="shared" si="65"/>
        <v>-24.713331741888524</v>
      </c>
      <c r="C242">
        <f t="shared" si="66"/>
        <v>100.09101546975219</v>
      </c>
      <c r="D242">
        <f t="shared" si="67"/>
        <v>-125.53994399097705</v>
      </c>
      <c r="E242">
        <f t="shared" si="68"/>
        <v>-1.0100976733667721</v>
      </c>
      <c r="F242">
        <f t="shared" si="75"/>
        <v>-24.233012900002532</v>
      </c>
      <c r="G242">
        <f t="shared" si="76"/>
        <v>-1.5886571062864476</v>
      </c>
      <c r="H242">
        <f t="shared" si="77"/>
        <v>-131.32173289200597</v>
      </c>
      <c r="I242">
        <f t="shared" si="63"/>
        <v>99.684388617027011</v>
      </c>
      <c r="J242">
        <f t="shared" si="69"/>
        <v>15761.297834567395</v>
      </c>
      <c r="K242">
        <f t="shared" si="70"/>
        <v>589.76274561304353</v>
      </c>
      <c r="L242">
        <f t="shared" si="71"/>
        <v>27182.374863709825</v>
      </c>
      <c r="M242">
        <f t="shared" si="72"/>
        <v>2</v>
      </c>
      <c r="N242">
        <f t="shared" si="78"/>
        <v>0</v>
      </c>
      <c r="O242">
        <f t="shared" si="78"/>
        <v>0</v>
      </c>
      <c r="P242">
        <f t="shared" si="78"/>
        <v>1</v>
      </c>
      <c r="Q242">
        <f t="shared" si="78"/>
        <v>1</v>
      </c>
      <c r="R242">
        <f t="shared" si="78"/>
        <v>0</v>
      </c>
      <c r="S242">
        <f t="shared" si="78"/>
        <v>0</v>
      </c>
      <c r="T242" t="b">
        <f t="shared" si="74"/>
        <v>0</v>
      </c>
    </row>
    <row r="243" spans="1:20" x14ac:dyDescent="0.3">
      <c r="A243">
        <v>47</v>
      </c>
      <c r="B243">
        <f t="shared" si="65"/>
        <v>86.264415617970158</v>
      </c>
      <c r="C243">
        <f t="shared" si="66"/>
        <v>92.348525845803707</v>
      </c>
      <c r="D243">
        <f t="shared" si="67"/>
        <v>-14.562196631118368</v>
      </c>
      <c r="E243">
        <f t="shared" si="68"/>
        <v>-8.7525872973152588</v>
      </c>
      <c r="F243">
        <f t="shared" si="75"/>
        <v>86.744734459856147</v>
      </c>
      <c r="G243">
        <f t="shared" si="76"/>
        <v>-9.3311467302349342</v>
      </c>
      <c r="H243">
        <f t="shared" si="77"/>
        <v>-20.343985532147272</v>
      </c>
      <c r="I243">
        <f t="shared" si="63"/>
        <v>91.941898993078524</v>
      </c>
      <c r="J243">
        <f t="shared" si="69"/>
        <v>288.6653551204796</v>
      </c>
      <c r="K243">
        <f t="shared" si="70"/>
        <v>7611.7192558121278</v>
      </c>
      <c r="L243">
        <f t="shared" si="71"/>
        <v>8867.190537785671</v>
      </c>
      <c r="M243">
        <f t="shared" si="72"/>
        <v>1</v>
      </c>
      <c r="N243">
        <f t="shared" si="78"/>
        <v>1</v>
      </c>
      <c r="O243">
        <f t="shared" si="78"/>
        <v>1</v>
      </c>
      <c r="P243">
        <f t="shared" si="78"/>
        <v>0</v>
      </c>
      <c r="Q243">
        <f t="shared" si="78"/>
        <v>0</v>
      </c>
      <c r="R243">
        <f t="shared" si="78"/>
        <v>0</v>
      </c>
      <c r="S243">
        <f t="shared" si="78"/>
        <v>0</v>
      </c>
      <c r="T243" t="b">
        <f t="shared" si="74"/>
        <v>0</v>
      </c>
    </row>
    <row r="244" spans="1:20" x14ac:dyDescent="0.3">
      <c r="A244">
        <v>48</v>
      </c>
      <c r="B244">
        <f t="shared" si="65"/>
        <v>84.47836178448253</v>
      </c>
      <c r="C244">
        <f t="shared" si="66"/>
        <v>16.546499581354613</v>
      </c>
      <c r="D244">
        <f t="shared" si="67"/>
        <v>-16.348250464605997</v>
      </c>
      <c r="E244">
        <f t="shared" si="68"/>
        <v>-84.554613561764356</v>
      </c>
      <c r="F244">
        <f t="shared" si="75"/>
        <v>84.958680626368519</v>
      </c>
      <c r="G244">
        <f t="shared" si="76"/>
        <v>-85.133172994684031</v>
      </c>
      <c r="H244">
        <f t="shared" si="77"/>
        <v>-22.1300393656349</v>
      </c>
      <c r="I244">
        <f t="shared" si="63"/>
        <v>16.139872728629424</v>
      </c>
      <c r="J244">
        <f t="shared" si="69"/>
        <v>7416.7479678327945</v>
      </c>
      <c r="K244">
        <f t="shared" si="70"/>
        <v>14465.634557916084</v>
      </c>
      <c r="L244">
        <f t="shared" si="71"/>
        <v>750.23413402090614</v>
      </c>
      <c r="M244">
        <f t="shared" si="72"/>
        <v>3</v>
      </c>
      <c r="N244">
        <f t="shared" si="78"/>
        <v>0</v>
      </c>
      <c r="O244">
        <f t="shared" si="78"/>
        <v>0</v>
      </c>
      <c r="P244">
        <f t="shared" si="78"/>
        <v>0</v>
      </c>
      <c r="Q244">
        <f t="shared" si="78"/>
        <v>0</v>
      </c>
      <c r="R244">
        <f t="shared" si="78"/>
        <v>1</v>
      </c>
      <c r="S244">
        <f t="shared" si="78"/>
        <v>1</v>
      </c>
      <c r="T244" t="b">
        <f t="shared" si="74"/>
        <v>0</v>
      </c>
    </row>
    <row r="245" spans="1:20" x14ac:dyDescent="0.3">
      <c r="A245">
        <v>49</v>
      </c>
      <c r="B245">
        <f t="shared" si="65"/>
        <v>78.427577557098289</v>
      </c>
      <c r="C245">
        <f t="shared" si="66"/>
        <v>113.02123567615786</v>
      </c>
      <c r="D245">
        <f t="shared" si="67"/>
        <v>-22.399034691990238</v>
      </c>
      <c r="E245">
        <f t="shared" si="68"/>
        <v>11.920122533038892</v>
      </c>
      <c r="F245">
        <f t="shared" si="75"/>
        <v>78.907896398984278</v>
      </c>
      <c r="G245">
        <f t="shared" si="76"/>
        <v>11.341563100119217</v>
      </c>
      <c r="H245">
        <f t="shared" si="77"/>
        <v>-28.180823593019142</v>
      </c>
      <c r="I245">
        <f t="shared" si="63"/>
        <v>112.61460882343268</v>
      </c>
      <c r="J245">
        <f t="shared" si="69"/>
        <v>643.80607633564375</v>
      </c>
      <c r="K245">
        <f t="shared" si="70"/>
        <v>6355.0871676668221</v>
      </c>
      <c r="L245">
        <f t="shared" si="71"/>
        <v>13476.208938835623</v>
      </c>
      <c r="M245">
        <f t="shared" si="72"/>
        <v>1</v>
      </c>
      <c r="N245">
        <f t="shared" si="78"/>
        <v>1</v>
      </c>
      <c r="O245">
        <f t="shared" si="78"/>
        <v>1</v>
      </c>
      <c r="P245">
        <f t="shared" si="78"/>
        <v>0</v>
      </c>
      <c r="Q245">
        <f t="shared" si="78"/>
        <v>0</v>
      </c>
      <c r="R245">
        <f t="shared" si="78"/>
        <v>0</v>
      </c>
      <c r="S245">
        <f t="shared" si="78"/>
        <v>0</v>
      </c>
      <c r="T245" t="b">
        <f t="shared" si="74"/>
        <v>0</v>
      </c>
    </row>
    <row r="246" spans="1:20" x14ac:dyDescent="0.3">
      <c r="L246" t="s">
        <v>18</v>
      </c>
      <c r="M246">
        <f>COUNTIF(M196:M245,_xlfn.NUMBERVALUE(RIGHT(L246))+1)</f>
        <v>16</v>
      </c>
    </row>
    <row r="247" spans="1:20" x14ac:dyDescent="0.3">
      <c r="L247" t="s">
        <v>19</v>
      </c>
      <c r="M247">
        <f>COUNTIF(M196:M245,_xlfn.NUMBERVALUE(RIGHT(L247))+1)</f>
        <v>19</v>
      </c>
    </row>
    <row r="248" spans="1:20" x14ac:dyDescent="0.3">
      <c r="L248" t="s">
        <v>20</v>
      </c>
      <c r="M248">
        <f>COUNTIF(M196:M245,_xlfn.NUMBERVALUE(RIGHT(L248))+1)</f>
        <v>15</v>
      </c>
    </row>
    <row r="249" spans="1:20" x14ac:dyDescent="0.3">
      <c r="L249" t="s">
        <v>4</v>
      </c>
      <c r="M249">
        <f>COUNTIF(T196:T245, TRUE)</f>
        <v>0</v>
      </c>
    </row>
    <row r="251" spans="1:20" x14ac:dyDescent="0.3">
      <c r="A251" t="s">
        <v>55</v>
      </c>
    </row>
    <row r="252" spans="1:20" x14ac:dyDescent="0.3">
      <c r="A252">
        <v>3</v>
      </c>
      <c r="B252">
        <f>MAX(M246:M248)</f>
        <v>19</v>
      </c>
    </row>
    <row r="253" spans="1:20" x14ac:dyDescent="0.3">
      <c r="A253">
        <v>5</v>
      </c>
      <c r="B253">
        <v>8</v>
      </c>
      <c r="C253">
        <v>17</v>
      </c>
      <c r="D253">
        <v>21</v>
      </c>
      <c r="E253">
        <v>22</v>
      </c>
      <c r="F253">
        <v>23</v>
      </c>
      <c r="G253">
        <v>27</v>
      </c>
      <c r="H253">
        <v>31</v>
      </c>
      <c r="I253">
        <v>32</v>
      </c>
      <c r="J253">
        <v>34</v>
      </c>
      <c r="K253">
        <v>37</v>
      </c>
      <c r="L253">
        <v>38</v>
      </c>
      <c r="M253">
        <v>41</v>
      </c>
      <c r="N253">
        <v>43</v>
      </c>
      <c r="O253">
        <v>47</v>
      </c>
      <c r="P253">
        <v>49</v>
      </c>
      <c r="Q253">
        <v>0</v>
      </c>
      <c r="R253">
        <v>0</v>
      </c>
      <c r="S253">
        <v>0</v>
      </c>
    </row>
    <row r="254" spans="1:20" x14ac:dyDescent="0.3">
      <c r="A254">
        <v>0</v>
      </c>
      <c r="B254">
        <v>3</v>
      </c>
      <c r="C254">
        <v>7</v>
      </c>
      <c r="D254">
        <v>9</v>
      </c>
      <c r="E254">
        <v>10</v>
      </c>
      <c r="F254">
        <v>12</v>
      </c>
      <c r="G254">
        <v>15</v>
      </c>
      <c r="H254">
        <v>16</v>
      </c>
      <c r="I254">
        <v>18</v>
      </c>
      <c r="J254">
        <v>19</v>
      </c>
      <c r="K254">
        <v>24</v>
      </c>
      <c r="L254">
        <v>25</v>
      </c>
      <c r="M254">
        <v>26</v>
      </c>
      <c r="N254">
        <v>28</v>
      </c>
      <c r="O254">
        <v>29</v>
      </c>
      <c r="P254">
        <v>30</v>
      </c>
      <c r="Q254">
        <v>35</v>
      </c>
      <c r="R254">
        <v>44</v>
      </c>
      <c r="S254">
        <v>46</v>
      </c>
    </row>
    <row r="255" spans="1:20" x14ac:dyDescent="0.3">
      <c r="A255">
        <v>1</v>
      </c>
      <c r="B255">
        <v>2</v>
      </c>
      <c r="C255">
        <v>4</v>
      </c>
      <c r="D255">
        <v>6</v>
      </c>
      <c r="E255">
        <v>11</v>
      </c>
      <c r="F255">
        <v>13</v>
      </c>
      <c r="G255">
        <v>14</v>
      </c>
      <c r="H255">
        <v>20</v>
      </c>
      <c r="I255">
        <v>33</v>
      </c>
      <c r="J255">
        <v>36</v>
      </c>
      <c r="K255">
        <v>39</v>
      </c>
      <c r="L255">
        <v>40</v>
      </c>
      <c r="M255">
        <v>42</v>
      </c>
      <c r="N255">
        <v>45</v>
      </c>
      <c r="O255">
        <v>48</v>
      </c>
      <c r="P255">
        <v>0</v>
      </c>
      <c r="Q255">
        <v>0</v>
      </c>
      <c r="R255">
        <v>0</v>
      </c>
      <c r="S255">
        <v>0</v>
      </c>
    </row>
    <row r="257" spans="1:21" x14ac:dyDescent="0.3">
      <c r="A257" t="s">
        <v>56</v>
      </c>
    </row>
    <row r="258" spans="1:21" x14ac:dyDescent="0.3">
      <c r="A258" t="b">
        <f>OR(INDEX($M$196:$M$245,A253+1)=$U258,COLUMN(A253)&gt;INDEX($M$246:$M$248,$U258))</f>
        <v>1</v>
      </c>
      <c r="B258" t="b">
        <f t="shared" ref="B258:S258" si="79">OR(INDEX($M$196:$M$245,B253+1)=$U258,COLUMN(B253)&gt;INDEX($M$246:$M$248,$U258))</f>
        <v>1</v>
      </c>
      <c r="C258" t="b">
        <f t="shared" si="79"/>
        <v>1</v>
      </c>
      <c r="D258" t="b">
        <f t="shared" si="79"/>
        <v>1</v>
      </c>
      <c r="E258" t="b">
        <f t="shared" si="79"/>
        <v>1</v>
      </c>
      <c r="F258" t="b">
        <f t="shared" si="79"/>
        <v>1</v>
      </c>
      <c r="G258" t="b">
        <f t="shared" si="79"/>
        <v>1</v>
      </c>
      <c r="H258" t="b">
        <f t="shared" si="79"/>
        <v>1</v>
      </c>
      <c r="I258" t="b">
        <f t="shared" si="79"/>
        <v>1</v>
      </c>
      <c r="J258" t="b">
        <f t="shared" si="79"/>
        <v>1</v>
      </c>
      <c r="K258" t="b">
        <f t="shared" si="79"/>
        <v>1</v>
      </c>
      <c r="L258" t="b">
        <f t="shared" si="79"/>
        <v>1</v>
      </c>
      <c r="M258" t="b">
        <f t="shared" si="79"/>
        <v>1</v>
      </c>
      <c r="N258" t="b">
        <f t="shared" si="79"/>
        <v>1</v>
      </c>
      <c r="O258" t="b">
        <f t="shared" si="79"/>
        <v>1</v>
      </c>
      <c r="P258" t="b">
        <f t="shared" si="79"/>
        <v>1</v>
      </c>
      <c r="Q258" t="b">
        <f t="shared" si="79"/>
        <v>1</v>
      </c>
      <c r="R258" t="b">
        <f t="shared" si="79"/>
        <v>1</v>
      </c>
      <c r="S258" t="b">
        <f t="shared" si="79"/>
        <v>1</v>
      </c>
      <c r="T258" t="s">
        <v>16</v>
      </c>
      <c r="U258">
        <v>1</v>
      </c>
    </row>
    <row r="259" spans="1:21" x14ac:dyDescent="0.3">
      <c r="A259" t="b">
        <f t="shared" ref="A259:S259" si="80">OR(INDEX($M$196:$M$245,A254+1)=$U259,COLUMN(A254)&gt;INDEX($M$246:$M$248,$U259))</f>
        <v>1</v>
      </c>
      <c r="B259" t="b">
        <f t="shared" si="80"/>
        <v>1</v>
      </c>
      <c r="C259" t="b">
        <f t="shared" si="80"/>
        <v>1</v>
      </c>
      <c r="D259" t="b">
        <f t="shared" si="80"/>
        <v>1</v>
      </c>
      <c r="E259" t="b">
        <f t="shared" si="80"/>
        <v>1</v>
      </c>
      <c r="F259" t="b">
        <f t="shared" si="80"/>
        <v>1</v>
      </c>
      <c r="G259" t="b">
        <f t="shared" si="80"/>
        <v>1</v>
      </c>
      <c r="H259" t="b">
        <f t="shared" si="80"/>
        <v>1</v>
      </c>
      <c r="I259" t="b">
        <f t="shared" si="80"/>
        <v>1</v>
      </c>
      <c r="J259" t="b">
        <f t="shared" si="80"/>
        <v>1</v>
      </c>
      <c r="K259" t="b">
        <f t="shared" si="80"/>
        <v>1</v>
      </c>
      <c r="L259" t="b">
        <f t="shared" si="80"/>
        <v>1</v>
      </c>
      <c r="M259" t="b">
        <f t="shared" si="80"/>
        <v>1</v>
      </c>
      <c r="N259" t="b">
        <f t="shared" si="80"/>
        <v>1</v>
      </c>
      <c r="O259" t="b">
        <f t="shared" si="80"/>
        <v>1</v>
      </c>
      <c r="P259" t="b">
        <f t="shared" si="80"/>
        <v>1</v>
      </c>
      <c r="Q259" t="b">
        <f t="shared" si="80"/>
        <v>1</v>
      </c>
      <c r="R259" t="b">
        <f t="shared" si="80"/>
        <v>1</v>
      </c>
      <c r="S259" t="b">
        <f t="shared" si="80"/>
        <v>1</v>
      </c>
      <c r="T259" t="s">
        <v>16</v>
      </c>
      <c r="U259">
        <v>2</v>
      </c>
    </row>
    <row r="260" spans="1:21" x14ac:dyDescent="0.3">
      <c r="A260" t="b">
        <f t="shared" ref="A260:S260" si="81">OR(INDEX($M$196:$M$245,A255+1)=$U260,COLUMN(A255)&gt;INDEX($M$246:$M$248,$U260))</f>
        <v>1</v>
      </c>
      <c r="B260" t="b">
        <f t="shared" si="81"/>
        <v>1</v>
      </c>
      <c r="C260" t="b">
        <f t="shared" si="81"/>
        <v>1</v>
      </c>
      <c r="D260" t="b">
        <f t="shared" si="81"/>
        <v>1</v>
      </c>
      <c r="E260" t="b">
        <f t="shared" si="81"/>
        <v>1</v>
      </c>
      <c r="F260" t="b">
        <f t="shared" si="81"/>
        <v>1</v>
      </c>
      <c r="G260" t="b">
        <f t="shared" si="81"/>
        <v>1</v>
      </c>
      <c r="H260" t="b">
        <f t="shared" si="81"/>
        <v>1</v>
      </c>
      <c r="I260" t="b">
        <f t="shared" si="81"/>
        <v>1</v>
      </c>
      <c r="J260" t="b">
        <f t="shared" si="81"/>
        <v>1</v>
      </c>
      <c r="K260" t="b">
        <f t="shared" si="81"/>
        <v>1</v>
      </c>
      <c r="L260" t="b">
        <f t="shared" si="81"/>
        <v>1</v>
      </c>
      <c r="M260" t="b">
        <f t="shared" si="81"/>
        <v>1</v>
      </c>
      <c r="N260" t="b">
        <f t="shared" si="81"/>
        <v>1</v>
      </c>
      <c r="O260" t="b">
        <f t="shared" si="81"/>
        <v>1</v>
      </c>
      <c r="P260" t="b">
        <f t="shared" si="81"/>
        <v>1</v>
      </c>
      <c r="Q260" t="b">
        <f t="shared" si="81"/>
        <v>1</v>
      </c>
      <c r="R260" t="b">
        <f t="shared" si="81"/>
        <v>1</v>
      </c>
      <c r="S260" t="b">
        <f t="shared" si="81"/>
        <v>1</v>
      </c>
      <c r="T260" t="s">
        <v>16</v>
      </c>
      <c r="U260">
        <v>3</v>
      </c>
    </row>
  </sheetData>
  <sortState ref="E123:G172">
    <sortCondition ref="G123:G17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tabSelected="1" topLeftCell="A133" workbookViewId="0">
      <selection activeCell="A162" sqref="A162:O162"/>
    </sheetView>
  </sheetViews>
  <sheetFormatPr defaultRowHeight="15.6" x14ac:dyDescent="0.3"/>
  <cols>
    <col min="1" max="1" width="12.5" bestFit="1" customWidth="1"/>
  </cols>
  <sheetData>
    <row r="1" spans="1:18" x14ac:dyDescent="0.3">
      <c r="B1" t="s">
        <v>57</v>
      </c>
      <c r="C1" t="s">
        <v>58</v>
      </c>
      <c r="D1" t="s">
        <v>0</v>
      </c>
      <c r="E1" t="s">
        <v>1</v>
      </c>
      <c r="F1" t="s">
        <v>35</v>
      </c>
      <c r="H1" t="s">
        <v>59</v>
      </c>
      <c r="N1" t="s">
        <v>2</v>
      </c>
    </row>
    <row r="2" spans="1:18" x14ac:dyDescent="0.3">
      <c r="A2" t="s">
        <v>22</v>
      </c>
      <c r="B2">
        <f>200*(N2-0.5)</f>
        <v>85.430112400107362</v>
      </c>
      <c r="C2">
        <f t="shared" ref="C2:F2" si="0">200*(O2-0.5)</f>
        <v>-74.439666991283943</v>
      </c>
      <c r="D2">
        <f t="shared" si="0"/>
        <v>41.588263632363386</v>
      </c>
      <c r="E2">
        <f t="shared" si="0"/>
        <v>-22.492927554339204</v>
      </c>
      <c r="F2">
        <f t="shared" si="0"/>
        <v>-90.381395460842612</v>
      </c>
      <c r="H2">
        <v>16.257835639911605</v>
      </c>
      <c r="I2">
        <v>19.038839719090898</v>
      </c>
      <c r="J2">
        <v>15.13563972839451</v>
      </c>
      <c r="K2">
        <v>9.7045999194625328</v>
      </c>
      <c r="L2">
        <v>4.2308574901372626</v>
      </c>
      <c r="N2">
        <v>0.9271505620005368</v>
      </c>
      <c r="O2">
        <v>0.12780166504358026</v>
      </c>
      <c r="P2">
        <v>0.70794131816181693</v>
      </c>
      <c r="Q2">
        <v>0.38753536222830398</v>
      </c>
      <c r="R2">
        <v>4.8093022695786969E-2</v>
      </c>
    </row>
    <row r="3" spans="1:18" x14ac:dyDescent="0.3">
      <c r="A3" t="s">
        <v>23</v>
      </c>
      <c r="B3">
        <f t="shared" ref="B3:B5" si="1">200*(N3-0.5)</f>
        <v>58.736726210846243</v>
      </c>
      <c r="C3">
        <f t="shared" ref="C3:C5" si="2">200*(O3-0.5)</f>
        <v>-41.908394311930408</v>
      </c>
      <c r="D3">
        <f t="shared" ref="D3:D5" si="3">200*(P3-0.5)</f>
        <v>-86.239914301935045</v>
      </c>
      <c r="E3">
        <f t="shared" ref="E3:E5" si="4">200*(Q3-0.5)</f>
        <v>-73.393131142712036</v>
      </c>
      <c r="F3">
        <f t="shared" ref="F3:F5" si="5">200*(R3-0.5)</f>
        <v>-36.279280572400083</v>
      </c>
      <c r="H3">
        <v>13.503520689046336</v>
      </c>
      <c r="I3">
        <v>9.5394273049589184</v>
      </c>
      <c r="J3">
        <v>15.933988157823348</v>
      </c>
      <c r="K3">
        <v>1.0762415072266251</v>
      </c>
      <c r="L3">
        <v>2.0999420714128458</v>
      </c>
      <c r="N3">
        <v>0.79368363105423123</v>
      </c>
      <c r="O3">
        <v>0.29045802844034796</v>
      </c>
      <c r="P3">
        <v>6.880042849032475E-2</v>
      </c>
      <c r="Q3">
        <v>0.13303434428643979</v>
      </c>
      <c r="R3">
        <v>0.31860359713799957</v>
      </c>
    </row>
    <row r="4" spans="1:18" x14ac:dyDescent="0.3">
      <c r="A4" t="s">
        <v>24</v>
      </c>
      <c r="B4">
        <f t="shared" si="1"/>
        <v>-22.431049711384677</v>
      </c>
      <c r="C4">
        <f t="shared" si="2"/>
        <v>83.539878326315261</v>
      </c>
      <c r="D4">
        <f t="shared" si="3"/>
        <v>-82.964135729300708</v>
      </c>
      <c r="E4">
        <f t="shared" si="4"/>
        <v>-28.293021087985061</v>
      </c>
      <c r="F4">
        <f t="shared" si="5"/>
        <v>-2.1749153207053062</v>
      </c>
      <c r="H4">
        <v>9.784861254645973</v>
      </c>
      <c r="I4">
        <v>11.319866870631582</v>
      </c>
      <c r="J4">
        <v>5.1165569685610102</v>
      </c>
      <c r="K4">
        <v>19.283038638720331</v>
      </c>
      <c r="L4">
        <v>5.0560627782766439</v>
      </c>
      <c r="N4">
        <v>0.38784475144307662</v>
      </c>
      <c r="O4">
        <v>0.91769939163157632</v>
      </c>
      <c r="P4">
        <v>8.5179321353496484E-2</v>
      </c>
      <c r="Q4">
        <v>0.3585348945600747</v>
      </c>
      <c r="R4">
        <v>0.48912542339647347</v>
      </c>
    </row>
    <row r="5" spans="1:18" x14ac:dyDescent="0.3">
      <c r="A5" t="s">
        <v>65</v>
      </c>
      <c r="B5">
        <f t="shared" si="1"/>
        <v>-4.5817862689556454</v>
      </c>
      <c r="C5">
        <f t="shared" si="2"/>
        <v>-98.063241615646817</v>
      </c>
      <c r="D5">
        <f t="shared" si="3"/>
        <v>-74.827261019515092</v>
      </c>
      <c r="E5">
        <f t="shared" si="4"/>
        <v>71.859718662304559</v>
      </c>
      <c r="F5">
        <f t="shared" si="5"/>
        <v>-99.302546945369812</v>
      </c>
      <c r="H5">
        <v>18.510198058465861</v>
      </c>
      <c r="I5">
        <v>17.283766142667979</v>
      </c>
      <c r="J5">
        <v>12.337154511447423</v>
      </c>
      <c r="K5">
        <v>18.743529295872147</v>
      </c>
      <c r="L5">
        <v>10.453093092510402</v>
      </c>
      <c r="N5">
        <v>0.47709106865522177</v>
      </c>
      <c r="O5">
        <v>9.6837919217659385E-3</v>
      </c>
      <c r="P5">
        <v>0.12586369490242455</v>
      </c>
      <c r="Q5">
        <v>0.85929859331152281</v>
      </c>
      <c r="R5">
        <v>3.487265273150908E-3</v>
      </c>
    </row>
    <row r="7" spans="1:18" x14ac:dyDescent="0.3">
      <c r="A7" t="s">
        <v>3</v>
      </c>
    </row>
    <row r="8" spans="1:18" x14ac:dyDescent="0.3">
      <c r="A8">
        <f>COUNTA(M9:M38)</f>
        <v>30</v>
      </c>
      <c r="B8">
        <f>COUNTA(B1:F1)</f>
        <v>5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38</v>
      </c>
    </row>
    <row r="9" spans="1:18" x14ac:dyDescent="0.3">
      <c r="A9">
        <f>INDEX(B$2:B$5,$M9)+H9</f>
        <v>-23.608161737170562</v>
      </c>
      <c r="B9">
        <f t="shared" ref="B9:E9" si="6">INDEX(C$2:C$5,$M9)+I9</f>
        <v>80.207991898757854</v>
      </c>
      <c r="C9">
        <f t="shared" si="6"/>
        <v>-84.475639989363899</v>
      </c>
      <c r="D9">
        <f t="shared" si="6"/>
        <v>-61.453980458431374</v>
      </c>
      <c r="E9">
        <f t="shared" si="6"/>
        <v>-1.9938178323764786</v>
      </c>
      <c r="H9">
        <f>_xlfn.NORM.S.INV(N9)*INDEX(H$2:H$5,$M9)</f>
        <v>-1.1771120257858863</v>
      </c>
      <c r="I9">
        <f t="shared" ref="I9:L9" si="7">_xlfn.NORM.S.INV(O9)*INDEX(I$2:I$5,$M9)</f>
        <v>-3.3318864275574054</v>
      </c>
      <c r="J9">
        <f t="shared" si="7"/>
        <v>-1.5115042600631894</v>
      </c>
      <c r="K9">
        <f t="shared" si="7"/>
        <v>-33.160959370446314</v>
      </c>
      <c r="L9">
        <f t="shared" si="7"/>
        <v>0.18109748832882769</v>
      </c>
      <c r="M9">
        <v>3</v>
      </c>
      <c r="N9">
        <v>0.4521230266208085</v>
      </c>
      <c r="O9">
        <v>0.38424916260387354</v>
      </c>
      <c r="P9">
        <v>0.38383869304277396</v>
      </c>
      <c r="Q9">
        <v>4.274388144557828E-2</v>
      </c>
      <c r="R9">
        <v>0.51428621501496041</v>
      </c>
    </row>
    <row r="10" spans="1:18" x14ac:dyDescent="0.3">
      <c r="A10">
        <f t="shared" ref="A10:A38" si="8">INDEX(B$2:B$5,$M10)+H10</f>
        <v>-18.729954855198905</v>
      </c>
      <c r="B10">
        <f t="shared" ref="B10:B38" si="9">INDEX(C$2:C$5,$M10)+I10</f>
        <v>81.528900123270773</v>
      </c>
      <c r="C10">
        <f t="shared" ref="C10:C38" si="10">INDEX(D$2:D$5,$M10)+J10</f>
        <v>-77.874016298804108</v>
      </c>
      <c r="D10">
        <f t="shared" ref="D10:D38" si="11">INDEX(E$2:E$5,$M10)+K10</f>
        <v>-35.042891201398923</v>
      </c>
      <c r="E10">
        <f t="shared" ref="E10:E38" si="12">INDEX(F$2:F$5,$M10)+L10</f>
        <v>-5.0703167187250777</v>
      </c>
      <c r="H10">
        <f t="shared" ref="H10:H38" si="13">_xlfn.NORM.S.INV(N10)*INDEX(H$2:H$5,$M10)</f>
        <v>3.7010948561857711</v>
      </c>
      <c r="I10">
        <f t="shared" ref="I10:I38" si="14">_xlfn.NORM.S.INV(O10)*INDEX(I$2:I$5,$M10)</f>
        <v>-2.0109782030444849</v>
      </c>
      <c r="J10">
        <f t="shared" ref="J10:J38" si="15">_xlfn.NORM.S.INV(P10)*INDEX(J$2:J$5,$M10)</f>
        <v>5.0901194304966015</v>
      </c>
      <c r="K10">
        <f t="shared" ref="K10:K38" si="16">_xlfn.NORM.S.INV(Q10)*INDEX(K$2:K$5,$M10)</f>
        <v>-6.749870113413861</v>
      </c>
      <c r="L10">
        <f t="shared" ref="L10:L38" si="17">_xlfn.NORM.S.INV(R10)*INDEX(L$2:L$5,$M10)</f>
        <v>-2.895401398019771</v>
      </c>
      <c r="M10">
        <v>3</v>
      </c>
      <c r="N10">
        <v>0.64737645999913407</v>
      </c>
      <c r="O10">
        <v>0.42949879367998878</v>
      </c>
      <c r="P10">
        <v>0.84009123959530074</v>
      </c>
      <c r="Q10">
        <v>0.36315365301784319</v>
      </c>
      <c r="R10">
        <v>0.28343769819146725</v>
      </c>
    </row>
    <row r="11" spans="1:18" x14ac:dyDescent="0.3">
      <c r="A11">
        <f t="shared" si="8"/>
        <v>-4.7854283087822758</v>
      </c>
      <c r="B11">
        <f t="shared" si="9"/>
        <v>78.891514754238614</v>
      </c>
      <c r="C11">
        <f t="shared" si="10"/>
        <v>-81.224166531112957</v>
      </c>
      <c r="D11">
        <f t="shared" si="11"/>
        <v>-39.34443867022042</v>
      </c>
      <c r="E11">
        <f t="shared" si="12"/>
        <v>-6.887520258293061</v>
      </c>
      <c r="H11">
        <f t="shared" si="13"/>
        <v>17.645621402602401</v>
      </c>
      <c r="I11">
        <f t="shared" si="14"/>
        <v>-4.6483635720766543</v>
      </c>
      <c r="J11">
        <f t="shared" si="15"/>
        <v>1.7399691981877563</v>
      </c>
      <c r="K11">
        <f t="shared" si="16"/>
        <v>-11.051417582235359</v>
      </c>
      <c r="L11">
        <f t="shared" si="17"/>
        <v>-4.7126049375877548</v>
      </c>
      <c r="M11">
        <v>3</v>
      </c>
      <c r="N11">
        <v>0.96433410431685074</v>
      </c>
      <c r="O11">
        <v>0.34066912466985855</v>
      </c>
      <c r="P11">
        <v>0.63309674440724129</v>
      </c>
      <c r="Q11">
        <v>0.28328308411256264</v>
      </c>
      <c r="R11">
        <v>0.17565014963083958</v>
      </c>
    </row>
    <row r="12" spans="1:18" x14ac:dyDescent="0.3">
      <c r="A12">
        <f t="shared" si="8"/>
        <v>7.833017440694058</v>
      </c>
      <c r="B12">
        <f t="shared" si="9"/>
        <v>-103.76222183683134</v>
      </c>
      <c r="C12">
        <f t="shared" si="10"/>
        <v>-68.13310138281571</v>
      </c>
      <c r="D12">
        <f t="shared" si="11"/>
        <v>34.826816415987437</v>
      </c>
      <c r="E12">
        <f t="shared" si="12"/>
        <v>-104.2974312750861</v>
      </c>
      <c r="H12">
        <f t="shared" si="13"/>
        <v>12.414803709649703</v>
      </c>
      <c r="I12">
        <f t="shared" si="14"/>
        <v>-5.6989802211845237</v>
      </c>
      <c r="J12">
        <f t="shared" si="15"/>
        <v>6.6941596366993847</v>
      </c>
      <c r="K12">
        <f t="shared" si="16"/>
        <v>-37.032902246317121</v>
      </c>
      <c r="L12">
        <f t="shared" si="17"/>
        <v>-4.994884329716279</v>
      </c>
      <c r="M12">
        <v>4</v>
      </c>
      <c r="N12">
        <v>0.74879440732544245</v>
      </c>
      <c r="O12">
        <v>0.3708019041030427</v>
      </c>
      <c r="P12">
        <v>0.70629792751845843</v>
      </c>
      <c r="Q12">
        <v>2.4090418235471089E-2</v>
      </c>
      <c r="R12">
        <v>0.31638278235332429</v>
      </c>
    </row>
    <row r="13" spans="1:18" x14ac:dyDescent="0.3">
      <c r="A13">
        <f t="shared" si="8"/>
        <v>105.36181540790136</v>
      </c>
      <c r="B13">
        <f t="shared" si="9"/>
        <v>-81.904539914048712</v>
      </c>
      <c r="C13">
        <f t="shared" si="10"/>
        <v>27.290769410250732</v>
      </c>
      <c r="D13">
        <f t="shared" si="11"/>
        <v>-16.058833169915189</v>
      </c>
      <c r="E13">
        <f t="shared" si="12"/>
        <v>-93.240171334980943</v>
      </c>
      <c r="H13">
        <f t="shared" si="13"/>
        <v>19.931703007794006</v>
      </c>
      <c r="I13">
        <f t="shared" si="14"/>
        <v>-7.4648729227647754</v>
      </c>
      <c r="J13">
        <f t="shared" si="15"/>
        <v>-14.297494222112656</v>
      </c>
      <c r="K13">
        <f t="shared" si="16"/>
        <v>6.4340943844240144</v>
      </c>
      <c r="L13">
        <f t="shared" si="17"/>
        <v>-2.8587758741383369</v>
      </c>
      <c r="M13">
        <v>1</v>
      </c>
      <c r="N13">
        <v>0.88989599272612296</v>
      </c>
      <c r="O13">
        <v>0.34749713366559509</v>
      </c>
      <c r="P13">
        <v>0.17242533908190461</v>
      </c>
      <c r="Q13">
        <v>0.74633289614357801</v>
      </c>
      <c r="R13">
        <v>0.24961665858022597</v>
      </c>
    </row>
    <row r="14" spans="1:18" x14ac:dyDescent="0.3">
      <c r="A14">
        <f t="shared" si="8"/>
        <v>91.163651605899645</v>
      </c>
      <c r="B14">
        <f t="shared" si="9"/>
        <v>-75.892187124152045</v>
      </c>
      <c r="C14">
        <f t="shared" si="10"/>
        <v>38.437735401504405</v>
      </c>
      <c r="D14">
        <f t="shared" si="11"/>
        <v>-12.602251052825455</v>
      </c>
      <c r="E14">
        <f t="shared" si="12"/>
        <v>-90.689351030420525</v>
      </c>
      <c r="H14">
        <f t="shared" si="13"/>
        <v>5.7335392057922823</v>
      </c>
      <c r="I14">
        <f t="shared" si="14"/>
        <v>-1.4525201328680988</v>
      </c>
      <c r="J14">
        <f t="shared" si="15"/>
        <v>-3.1505282308589813</v>
      </c>
      <c r="K14">
        <f t="shared" si="16"/>
        <v>9.8906765015137488</v>
      </c>
      <c r="L14">
        <f t="shared" si="17"/>
        <v>-0.30795556957790882</v>
      </c>
      <c r="M14">
        <v>1</v>
      </c>
      <c r="N14">
        <v>0.63782949828302005</v>
      </c>
      <c r="O14">
        <v>0.46959320771006641</v>
      </c>
      <c r="P14">
        <v>0.41755476775983591</v>
      </c>
      <c r="Q14">
        <v>0.8459398303837824</v>
      </c>
      <c r="R14">
        <v>0.47098741815214518</v>
      </c>
    </row>
    <row r="15" spans="1:18" x14ac:dyDescent="0.3">
      <c r="A15">
        <f t="shared" si="8"/>
        <v>90.618050944061508</v>
      </c>
      <c r="B15">
        <f t="shared" si="9"/>
        <v>-102.32884368034354</v>
      </c>
      <c r="C15">
        <f t="shared" si="10"/>
        <v>50.176675920678292</v>
      </c>
      <c r="D15">
        <f t="shared" si="11"/>
        <v>-25.346859093203182</v>
      </c>
      <c r="E15">
        <f t="shared" si="12"/>
        <v>-92.173244877458743</v>
      </c>
      <c r="H15">
        <f t="shared" si="13"/>
        <v>5.1879385439541474</v>
      </c>
      <c r="I15">
        <f t="shared" si="14"/>
        <v>-27.889176689059603</v>
      </c>
      <c r="J15">
        <f t="shared" si="15"/>
        <v>8.5884122883149097</v>
      </c>
      <c r="K15">
        <f t="shared" si="16"/>
        <v>-2.8539315388639794</v>
      </c>
      <c r="L15">
        <f t="shared" si="17"/>
        <v>-1.7918494166161274</v>
      </c>
      <c r="M15">
        <v>1</v>
      </c>
      <c r="N15">
        <v>0.62517613181451925</v>
      </c>
      <c r="O15">
        <v>7.1479975089905556E-2</v>
      </c>
      <c r="P15">
        <v>0.71478887932026414</v>
      </c>
      <c r="Q15">
        <v>0.38434827658276283</v>
      </c>
      <c r="R15">
        <v>0.33595824341250713</v>
      </c>
    </row>
    <row r="16" spans="1:18" x14ac:dyDescent="0.3">
      <c r="A16">
        <f t="shared" si="8"/>
        <v>-8.1055304831175423</v>
      </c>
      <c r="B16">
        <f t="shared" si="9"/>
        <v>-93.72736662802528</v>
      </c>
      <c r="C16">
        <f t="shared" si="10"/>
        <v>-58.696033010818184</v>
      </c>
      <c r="D16">
        <f t="shared" si="11"/>
        <v>49.575274092247398</v>
      </c>
      <c r="E16">
        <f t="shared" si="12"/>
        <v>-93.122034495340756</v>
      </c>
      <c r="H16">
        <f t="shared" si="13"/>
        <v>-3.5237442141618969</v>
      </c>
      <c r="I16">
        <f t="shared" si="14"/>
        <v>4.3358749876215326</v>
      </c>
      <c r="J16">
        <f t="shared" si="15"/>
        <v>16.131228008696912</v>
      </c>
      <c r="K16">
        <f t="shared" si="16"/>
        <v>-22.284444570057165</v>
      </c>
      <c r="L16">
        <f t="shared" si="17"/>
        <v>6.1805124500290587</v>
      </c>
      <c r="M16">
        <v>4</v>
      </c>
      <c r="N16">
        <v>0.42451049513399097</v>
      </c>
      <c r="O16">
        <v>0.59904037703426938</v>
      </c>
      <c r="P16">
        <v>0.90448400370228343</v>
      </c>
      <c r="Q16">
        <v>0.11723675331079941</v>
      </c>
      <c r="R16">
        <v>0.72282741965071595</v>
      </c>
    </row>
    <row r="17" spans="1:18" x14ac:dyDescent="0.3">
      <c r="A17">
        <f t="shared" si="8"/>
        <v>-1.4686031679939413</v>
      </c>
      <c r="B17">
        <f t="shared" si="9"/>
        <v>-86.132750837295305</v>
      </c>
      <c r="C17">
        <f t="shared" si="10"/>
        <v>-64.61969899464259</v>
      </c>
      <c r="D17">
        <f t="shared" si="11"/>
        <v>60.147258208820837</v>
      </c>
      <c r="E17">
        <f t="shared" si="12"/>
        <v>-94.76368150395507</v>
      </c>
      <c r="H17">
        <f t="shared" si="13"/>
        <v>3.1131831009617041</v>
      </c>
      <c r="I17">
        <f t="shared" si="14"/>
        <v>11.930490778351517</v>
      </c>
      <c r="J17">
        <f t="shared" si="15"/>
        <v>10.207562024872498</v>
      </c>
      <c r="K17">
        <f t="shared" si="16"/>
        <v>-11.712460453483722</v>
      </c>
      <c r="L17">
        <f t="shared" si="17"/>
        <v>4.538865441414746</v>
      </c>
      <c r="M17">
        <v>4</v>
      </c>
      <c r="N17">
        <v>0.56678209504467869</v>
      </c>
      <c r="O17">
        <v>0.75498825920099877</v>
      </c>
      <c r="P17">
        <v>0.79599022574999412</v>
      </c>
      <c r="Q17">
        <v>0.26602484213185185</v>
      </c>
      <c r="R17">
        <v>0.66793299263788808</v>
      </c>
    </row>
    <row r="18" spans="1:18" x14ac:dyDescent="0.3">
      <c r="A18">
        <f t="shared" si="8"/>
        <v>65.66295526416728</v>
      </c>
      <c r="B18">
        <f t="shared" si="9"/>
        <v>-39.796325586450877</v>
      </c>
      <c r="C18">
        <f t="shared" si="10"/>
        <v>-79.00012680922292</v>
      </c>
      <c r="D18">
        <f t="shared" si="11"/>
        <v>-71.240176504859903</v>
      </c>
      <c r="E18">
        <f t="shared" si="12"/>
        <v>-34.208185328987405</v>
      </c>
      <c r="H18">
        <f t="shared" si="13"/>
        <v>6.9262290533210367</v>
      </c>
      <c r="I18">
        <f t="shared" si="14"/>
        <v>2.112068725479531</v>
      </c>
      <c r="J18">
        <f t="shared" si="15"/>
        <v>7.2397874927121197</v>
      </c>
      <c r="K18">
        <f t="shared" si="16"/>
        <v>2.1529546378521265</v>
      </c>
      <c r="L18">
        <f t="shared" si="17"/>
        <v>2.0710952434126804</v>
      </c>
      <c r="M18">
        <v>2</v>
      </c>
      <c r="N18">
        <v>0.6959964421415491</v>
      </c>
      <c r="O18">
        <v>0.58761111651754727</v>
      </c>
      <c r="P18">
        <v>0.67521559720787694</v>
      </c>
      <c r="Q18">
        <v>0.97727351724859135</v>
      </c>
      <c r="R18">
        <v>0.83799797328759129</v>
      </c>
    </row>
    <row r="19" spans="1:18" x14ac:dyDescent="0.3">
      <c r="A19">
        <f t="shared" si="8"/>
        <v>32.927155522364714</v>
      </c>
      <c r="B19">
        <f t="shared" si="9"/>
        <v>-37.531100476353714</v>
      </c>
      <c r="C19">
        <f t="shared" si="10"/>
        <v>-72.284705430064875</v>
      </c>
      <c r="D19">
        <f t="shared" si="11"/>
        <v>-74.457045982468145</v>
      </c>
      <c r="E19">
        <f t="shared" si="12"/>
        <v>-39.055175323849049</v>
      </c>
      <c r="H19">
        <f t="shared" si="13"/>
        <v>-25.809570688481525</v>
      </c>
      <c r="I19">
        <f t="shared" si="14"/>
        <v>4.3772938355766948</v>
      </c>
      <c r="J19">
        <f t="shared" si="15"/>
        <v>13.955208871870171</v>
      </c>
      <c r="K19">
        <f t="shared" si="16"/>
        <v>-1.063914839756102</v>
      </c>
      <c r="L19">
        <f t="shared" si="17"/>
        <v>-2.7758947514489649</v>
      </c>
      <c r="M19">
        <v>2</v>
      </c>
      <c r="N19">
        <v>2.7981632839789272E-2</v>
      </c>
      <c r="O19">
        <v>0.67683386051185102</v>
      </c>
      <c r="P19">
        <v>0.8094344034278933</v>
      </c>
      <c r="Q19">
        <v>0.1614425217611456</v>
      </c>
      <c r="R19">
        <v>9.310220691380966E-2</v>
      </c>
    </row>
    <row r="20" spans="1:18" x14ac:dyDescent="0.3">
      <c r="A20">
        <f t="shared" si="8"/>
        <v>41.528923156044748</v>
      </c>
      <c r="B20">
        <f t="shared" si="9"/>
        <v>-42.487819670832735</v>
      </c>
      <c r="C20">
        <f t="shared" si="10"/>
        <v>-55.606799211896487</v>
      </c>
      <c r="D20">
        <f t="shared" si="11"/>
        <v>-73.001690091025623</v>
      </c>
      <c r="E20">
        <f t="shared" si="12"/>
        <v>-39.330477967415447</v>
      </c>
      <c r="H20">
        <f t="shared" si="13"/>
        <v>-17.207803054801495</v>
      </c>
      <c r="I20">
        <f t="shared" si="14"/>
        <v>-0.57942535890232882</v>
      </c>
      <c r="J20">
        <f t="shared" si="15"/>
        <v>30.633115090038558</v>
      </c>
      <c r="K20">
        <f t="shared" si="16"/>
        <v>0.39144105168640941</v>
      </c>
      <c r="L20">
        <f t="shared" si="17"/>
        <v>-3.0511973950153668</v>
      </c>
      <c r="M20">
        <v>2</v>
      </c>
      <c r="N20">
        <v>0.10127506064776448</v>
      </c>
      <c r="O20">
        <v>0.47578311481537505</v>
      </c>
      <c r="P20">
        <v>0.97272865336323855</v>
      </c>
      <c r="Q20">
        <v>0.6419631471880507</v>
      </c>
      <c r="R20">
        <v>7.3113095709957165E-2</v>
      </c>
    </row>
    <row r="21" spans="1:18" x14ac:dyDescent="0.3">
      <c r="A21">
        <f t="shared" si="8"/>
        <v>93.639941599528385</v>
      </c>
      <c r="B21">
        <f t="shared" si="9"/>
        <v>-115.13039214903382</v>
      </c>
      <c r="C21">
        <f t="shared" si="10"/>
        <v>59.789816294166926</v>
      </c>
      <c r="D21">
        <f t="shared" si="11"/>
        <v>-44.440886007451773</v>
      </c>
      <c r="E21">
        <f t="shared" si="12"/>
        <v>-87.229102582703447</v>
      </c>
      <c r="H21">
        <f t="shared" si="13"/>
        <v>8.2098291994210211</v>
      </c>
      <c r="I21">
        <f t="shared" si="14"/>
        <v>-40.690725157749881</v>
      </c>
      <c r="J21">
        <f t="shared" si="15"/>
        <v>18.201552661803539</v>
      </c>
      <c r="K21">
        <f t="shared" si="16"/>
        <v>-21.94795845311257</v>
      </c>
      <c r="L21">
        <f t="shared" si="17"/>
        <v>3.1522928781391593</v>
      </c>
      <c r="M21">
        <v>1</v>
      </c>
      <c r="N21">
        <v>0.69321242121726212</v>
      </c>
      <c r="O21">
        <v>1.6288906409490322E-2</v>
      </c>
      <c r="P21">
        <v>0.88542716558245615</v>
      </c>
      <c r="Q21">
        <v>1.1860951618957283E-2</v>
      </c>
      <c r="R21">
        <v>0.77188586156875905</v>
      </c>
    </row>
    <row r="22" spans="1:18" x14ac:dyDescent="0.3">
      <c r="A22">
        <f t="shared" si="8"/>
        <v>-13.34149229451782</v>
      </c>
      <c r="B22">
        <f t="shared" si="9"/>
        <v>-93.76770243678007</v>
      </c>
      <c r="C22">
        <f t="shared" si="10"/>
        <v>-50.743750270804355</v>
      </c>
      <c r="D22">
        <f t="shared" si="11"/>
        <v>76.632083845591509</v>
      </c>
      <c r="E22">
        <f t="shared" si="12"/>
        <v>-96.711554748806066</v>
      </c>
      <c r="H22">
        <f t="shared" si="13"/>
        <v>-8.7597060255621741</v>
      </c>
      <c r="I22">
        <f t="shared" si="14"/>
        <v>4.2955391788667461</v>
      </c>
      <c r="J22">
        <f t="shared" si="15"/>
        <v>24.083510748710736</v>
      </c>
      <c r="K22">
        <f t="shared" si="16"/>
        <v>4.7723651832869445</v>
      </c>
      <c r="L22">
        <f t="shared" si="17"/>
        <v>2.5909921965637488</v>
      </c>
      <c r="M22">
        <v>4</v>
      </c>
      <c r="N22">
        <v>0.31802213971637228</v>
      </c>
      <c r="O22">
        <v>0.59813792626269258</v>
      </c>
      <c r="P22">
        <v>0.9745375618456118</v>
      </c>
      <c r="Q22">
        <v>0.60048938190584633</v>
      </c>
      <c r="R22">
        <v>0.59788191216120845</v>
      </c>
    </row>
    <row r="23" spans="1:18" x14ac:dyDescent="0.3">
      <c r="A23">
        <f t="shared" si="8"/>
        <v>89.991760366674512</v>
      </c>
      <c r="B23">
        <f t="shared" si="9"/>
        <v>-62.506447414117481</v>
      </c>
      <c r="C23">
        <f t="shared" si="10"/>
        <v>32.854141760367128</v>
      </c>
      <c r="D23">
        <f t="shared" si="11"/>
        <v>-10.834518657690124</v>
      </c>
      <c r="E23">
        <f t="shared" si="12"/>
        <v>-87.98685260440287</v>
      </c>
      <c r="H23">
        <f t="shared" si="13"/>
        <v>4.5616479665671443</v>
      </c>
      <c r="I23">
        <f t="shared" si="14"/>
        <v>11.93321957716646</v>
      </c>
      <c r="J23">
        <f t="shared" si="15"/>
        <v>-8.7341218719962566</v>
      </c>
      <c r="K23">
        <f t="shared" si="16"/>
        <v>11.65840889664908</v>
      </c>
      <c r="L23">
        <f t="shared" si="17"/>
        <v>2.3945428564397377</v>
      </c>
      <c r="M23">
        <v>1</v>
      </c>
      <c r="N23">
        <v>0.61048429776355295</v>
      </c>
      <c r="O23">
        <v>0.73459922995332838</v>
      </c>
      <c r="P23">
        <v>0.28195058662788308</v>
      </c>
      <c r="Q23">
        <v>0.88518802907817151</v>
      </c>
      <c r="R23">
        <v>0.71429326970884766</v>
      </c>
    </row>
    <row r="24" spans="1:18" x14ac:dyDescent="0.3">
      <c r="A24">
        <f t="shared" si="8"/>
        <v>3.0236839226740857</v>
      </c>
      <c r="B24">
        <f t="shared" si="9"/>
        <v>-105.18116391983088</v>
      </c>
      <c r="C24">
        <f t="shared" si="10"/>
        <v>-72.546921382762406</v>
      </c>
      <c r="D24">
        <f t="shared" si="11"/>
        <v>90.844367741526526</v>
      </c>
      <c r="E24">
        <f t="shared" si="12"/>
        <v>-95.391957446935606</v>
      </c>
      <c r="H24">
        <f t="shared" si="13"/>
        <v>7.6054701916297311</v>
      </c>
      <c r="I24">
        <f t="shared" si="14"/>
        <v>-7.1179223041840629</v>
      </c>
      <c r="J24">
        <f t="shared" si="15"/>
        <v>2.2803396367526796</v>
      </c>
      <c r="K24">
        <f t="shared" si="16"/>
        <v>18.98464907922197</v>
      </c>
      <c r="L24">
        <f t="shared" si="17"/>
        <v>3.9105894984342089</v>
      </c>
      <c r="M24">
        <v>4</v>
      </c>
      <c r="N24">
        <v>0.65941973609343307</v>
      </c>
      <c r="O24">
        <v>0.34023309916787547</v>
      </c>
      <c r="P24">
        <v>0.5733208260939433</v>
      </c>
      <c r="Q24">
        <v>0.84443747557686044</v>
      </c>
      <c r="R24">
        <v>0.64583814985781041</v>
      </c>
    </row>
    <row r="25" spans="1:18" x14ac:dyDescent="0.3">
      <c r="A25">
        <f t="shared" si="8"/>
        <v>-26.824427810555701</v>
      </c>
      <c r="B25">
        <f t="shared" si="9"/>
        <v>67.910704292952872</v>
      </c>
      <c r="C25">
        <f t="shared" si="10"/>
        <v>-97.687618495659549</v>
      </c>
      <c r="D25">
        <f t="shared" si="11"/>
        <v>-37.276078006974728</v>
      </c>
      <c r="E25">
        <f t="shared" si="12"/>
        <v>-10.463138752403678</v>
      </c>
      <c r="H25">
        <f t="shared" si="13"/>
        <v>-4.3933780991710245</v>
      </c>
      <c r="I25">
        <f t="shared" si="14"/>
        <v>-15.629174033362393</v>
      </c>
      <c r="J25">
        <f t="shared" si="15"/>
        <v>-14.723482766358838</v>
      </c>
      <c r="K25">
        <f t="shared" si="16"/>
        <v>-8.9830569189896714</v>
      </c>
      <c r="L25">
        <f t="shared" si="17"/>
        <v>-8.2882234316983716</v>
      </c>
      <c r="M25">
        <v>3</v>
      </c>
      <c r="N25">
        <v>0.32671673527899536</v>
      </c>
      <c r="O25">
        <v>8.3687868175726599E-2</v>
      </c>
      <c r="P25">
        <v>2.0034670685727951E-3</v>
      </c>
      <c r="Q25">
        <v>0.32066044575077313</v>
      </c>
      <c r="R25">
        <v>5.0579109260852739E-2</v>
      </c>
    </row>
    <row r="26" spans="1:18" x14ac:dyDescent="0.3">
      <c r="A26">
        <f t="shared" si="8"/>
        <v>87.759481715464787</v>
      </c>
      <c r="B26">
        <f t="shared" si="9"/>
        <v>-97.257942943444888</v>
      </c>
      <c r="C26">
        <f t="shared" si="10"/>
        <v>78.168616920161384</v>
      </c>
      <c r="D26">
        <f t="shared" si="11"/>
        <v>-32.041121310709457</v>
      </c>
      <c r="E26">
        <f t="shared" si="12"/>
        <v>-95.02005196443578</v>
      </c>
      <c r="H26">
        <f t="shared" si="13"/>
        <v>2.3293693153574275</v>
      </c>
      <c r="I26">
        <f t="shared" si="14"/>
        <v>-22.818275952160949</v>
      </c>
      <c r="J26">
        <f t="shared" si="15"/>
        <v>36.580353287797998</v>
      </c>
      <c r="K26">
        <f t="shared" si="16"/>
        <v>-9.548193756370253</v>
      </c>
      <c r="L26">
        <f t="shared" si="17"/>
        <v>-4.6386565035931637</v>
      </c>
      <c r="M26">
        <v>1</v>
      </c>
      <c r="N26">
        <v>0.55696417836138123</v>
      </c>
      <c r="O26">
        <v>0.11535889668171917</v>
      </c>
      <c r="P26">
        <v>0.99217195729027308</v>
      </c>
      <c r="Q26">
        <v>0.16258644880252482</v>
      </c>
      <c r="R26">
        <v>0.13645475877451141</v>
      </c>
    </row>
    <row r="27" spans="1:18" x14ac:dyDescent="0.3">
      <c r="A27">
        <f t="shared" si="8"/>
        <v>21.06657588596574</v>
      </c>
      <c r="B27">
        <f t="shared" si="9"/>
        <v>-109.70991560959946</v>
      </c>
      <c r="C27">
        <f t="shared" si="10"/>
        <v>-74.204418930584566</v>
      </c>
      <c r="D27">
        <f t="shared" si="11"/>
        <v>69.089760510511567</v>
      </c>
      <c r="E27">
        <f t="shared" si="12"/>
        <v>-91.627074770010324</v>
      </c>
      <c r="H27">
        <f t="shared" si="13"/>
        <v>25.648362154921386</v>
      </c>
      <c r="I27">
        <f t="shared" si="14"/>
        <v>-11.64667399395265</v>
      </c>
      <c r="J27">
        <f t="shared" si="15"/>
        <v>0.62284208893052517</v>
      </c>
      <c r="K27">
        <f t="shared" si="16"/>
        <v>-2.7699581517929937</v>
      </c>
      <c r="L27">
        <f t="shared" si="17"/>
        <v>7.6754721753594879</v>
      </c>
      <c r="M27">
        <v>4</v>
      </c>
      <c r="N27">
        <v>0.9170706742519098</v>
      </c>
      <c r="O27">
        <v>0.2502031910416751</v>
      </c>
      <c r="P27">
        <v>0.52013207602470091</v>
      </c>
      <c r="Q27">
        <v>0.44125736751867384</v>
      </c>
      <c r="R27">
        <v>0.7686102184012723</v>
      </c>
    </row>
    <row r="28" spans="1:18" x14ac:dyDescent="0.3">
      <c r="A28">
        <f t="shared" si="8"/>
        <v>70.340691123547742</v>
      </c>
      <c r="B28">
        <f t="shared" si="9"/>
        <v>-54.369313275167968</v>
      </c>
      <c r="C28">
        <f t="shared" si="10"/>
        <v>-94.554387469132195</v>
      </c>
      <c r="D28">
        <f t="shared" si="11"/>
        <v>-73.516163091790716</v>
      </c>
      <c r="E28">
        <f t="shared" si="12"/>
        <v>-33.246794783288244</v>
      </c>
      <c r="H28">
        <f t="shared" si="13"/>
        <v>11.603964912701507</v>
      </c>
      <c r="I28">
        <f t="shared" si="14"/>
        <v>-12.460918963237559</v>
      </c>
      <c r="J28">
        <f t="shared" si="15"/>
        <v>-8.3144731671971535</v>
      </c>
      <c r="K28">
        <f t="shared" si="16"/>
        <v>-0.12303194907868321</v>
      </c>
      <c r="L28">
        <f t="shared" si="17"/>
        <v>3.0324857891118415</v>
      </c>
      <c r="M28">
        <v>2</v>
      </c>
      <c r="N28">
        <v>0.80492044434471921</v>
      </c>
      <c r="O28">
        <v>9.5733028013061716E-2</v>
      </c>
      <c r="P28">
        <v>0.30090221328486155</v>
      </c>
      <c r="Q28">
        <v>0.45449353007519855</v>
      </c>
      <c r="R28">
        <v>0.9256418600002364</v>
      </c>
    </row>
    <row r="29" spans="1:18" x14ac:dyDescent="0.3">
      <c r="A29">
        <f t="shared" si="8"/>
        <v>-8.9904625948383394</v>
      </c>
      <c r="B29">
        <f t="shared" si="9"/>
        <v>93.438704079083251</v>
      </c>
      <c r="C29">
        <f t="shared" si="10"/>
        <v>-80.34743280447077</v>
      </c>
      <c r="D29">
        <f t="shared" si="11"/>
        <v>-18.572735357338587</v>
      </c>
      <c r="E29">
        <f t="shared" si="12"/>
        <v>-2.498431480821345</v>
      </c>
      <c r="H29">
        <f t="shared" si="13"/>
        <v>13.440587116546338</v>
      </c>
      <c r="I29">
        <f t="shared" si="14"/>
        <v>9.8988257527679924</v>
      </c>
      <c r="J29">
        <f t="shared" si="15"/>
        <v>2.6167029248299345</v>
      </c>
      <c r="K29">
        <f t="shared" si="16"/>
        <v>9.7202857306464718</v>
      </c>
      <c r="L29">
        <f t="shared" si="17"/>
        <v>-0.32351616011603862</v>
      </c>
      <c r="M29">
        <v>3</v>
      </c>
      <c r="N29">
        <v>0.91521866571773947</v>
      </c>
      <c r="O29">
        <v>0.80906742445830215</v>
      </c>
      <c r="P29">
        <v>0.695471049069465</v>
      </c>
      <c r="Q29">
        <v>0.6928990889051585</v>
      </c>
      <c r="R29">
        <v>0.4744907716483433</v>
      </c>
    </row>
    <row r="30" spans="1:18" x14ac:dyDescent="0.3">
      <c r="A30">
        <f t="shared" si="8"/>
        <v>88.596708611365813</v>
      </c>
      <c r="B30">
        <f t="shared" si="9"/>
        <v>-55.38307465363399</v>
      </c>
      <c r="C30">
        <f t="shared" si="10"/>
        <v>44.663670838912992</v>
      </c>
      <c r="D30">
        <f t="shared" si="11"/>
        <v>-14.189507349446277</v>
      </c>
      <c r="E30">
        <f t="shared" si="12"/>
        <v>-92.40762311953209</v>
      </c>
      <c r="H30">
        <f t="shared" si="13"/>
        <v>3.16659621125845</v>
      </c>
      <c r="I30">
        <f t="shared" si="14"/>
        <v>19.056592337649953</v>
      </c>
      <c r="J30">
        <f t="shared" si="15"/>
        <v>3.0754072065496056</v>
      </c>
      <c r="K30">
        <f t="shared" si="16"/>
        <v>8.3034202048929266</v>
      </c>
      <c r="L30">
        <f t="shared" si="17"/>
        <v>-2.0262276586894754</v>
      </c>
      <c r="M30">
        <v>1</v>
      </c>
      <c r="N30">
        <v>0.57721488147587452</v>
      </c>
      <c r="O30">
        <v>0.84157026460499318</v>
      </c>
      <c r="P30">
        <v>0.58050664711731392</v>
      </c>
      <c r="Q30">
        <v>0.80389515497634223</v>
      </c>
      <c r="R30">
        <v>0.31599899951892974</v>
      </c>
    </row>
    <row r="31" spans="1:18" x14ac:dyDescent="0.3">
      <c r="A31">
        <f t="shared" si="8"/>
        <v>-23.521091813858217</v>
      </c>
      <c r="B31">
        <f t="shared" si="9"/>
        <v>-110.43051789073874</v>
      </c>
      <c r="C31">
        <f t="shared" si="10"/>
        <v>-62.270019681056603</v>
      </c>
      <c r="D31">
        <f t="shared" si="11"/>
        <v>73.701322797270009</v>
      </c>
      <c r="E31">
        <f t="shared" si="12"/>
        <v>-88.259755158827318</v>
      </c>
      <c r="H31">
        <f t="shared" si="13"/>
        <v>-18.93930554490257</v>
      </c>
      <c r="I31">
        <f t="shared" si="14"/>
        <v>-12.367276275091919</v>
      </c>
      <c r="J31">
        <f t="shared" si="15"/>
        <v>12.557241338458487</v>
      </c>
      <c r="K31">
        <f t="shared" si="16"/>
        <v>1.8416041349654511</v>
      </c>
      <c r="L31">
        <f t="shared" si="17"/>
        <v>11.042791786542498</v>
      </c>
      <c r="M31">
        <v>4</v>
      </c>
      <c r="N31">
        <v>0.15311084891756765</v>
      </c>
      <c r="O31">
        <v>0.23713681882546833</v>
      </c>
      <c r="P31">
        <v>0.84562284606118698</v>
      </c>
      <c r="Q31">
        <v>0.53913421942327988</v>
      </c>
      <c r="R31">
        <v>0.8546103978414088</v>
      </c>
    </row>
    <row r="32" spans="1:18" x14ac:dyDescent="0.3">
      <c r="A32">
        <f t="shared" si="8"/>
        <v>58.345991307299677</v>
      </c>
      <c r="B32">
        <f t="shared" si="9"/>
        <v>-57.391280598355912</v>
      </c>
      <c r="C32">
        <f t="shared" si="10"/>
        <v>-86.345923259870133</v>
      </c>
      <c r="D32">
        <f t="shared" si="11"/>
        <v>-75.360743001430578</v>
      </c>
      <c r="E32">
        <f t="shared" si="12"/>
        <v>-35.293656274849276</v>
      </c>
      <c r="H32">
        <f t="shared" si="13"/>
        <v>-0.3907349035465652</v>
      </c>
      <c r="I32">
        <f t="shared" si="14"/>
        <v>-15.482886286425503</v>
      </c>
      <c r="J32">
        <f t="shared" si="15"/>
        <v>-0.10600895793508981</v>
      </c>
      <c r="K32">
        <f t="shared" si="16"/>
        <v>-1.9676118587185416</v>
      </c>
      <c r="L32">
        <f t="shared" si="17"/>
        <v>0.98562429755080383</v>
      </c>
      <c r="M32">
        <v>2</v>
      </c>
      <c r="N32">
        <v>0.48845790463374594</v>
      </c>
      <c r="O32">
        <v>5.2290268158168174E-2</v>
      </c>
      <c r="P32">
        <v>0.49734585321533775</v>
      </c>
      <c r="Q32">
        <v>3.3757879264809332E-2</v>
      </c>
      <c r="R32">
        <v>0.68059306467488179</v>
      </c>
    </row>
    <row r="33" spans="1:18" x14ac:dyDescent="0.3">
      <c r="A33">
        <f t="shared" si="8"/>
        <v>8.2350360613420293</v>
      </c>
      <c r="B33">
        <f t="shared" si="9"/>
        <v>-103.19498733987463</v>
      </c>
      <c r="C33">
        <f t="shared" si="10"/>
        <v>-78.625056788744786</v>
      </c>
      <c r="D33">
        <f t="shared" si="11"/>
        <v>74.119608018446087</v>
      </c>
      <c r="E33">
        <f t="shared" si="12"/>
        <v>-80.075333914549788</v>
      </c>
      <c r="H33">
        <f t="shared" si="13"/>
        <v>12.816822330297674</v>
      </c>
      <c r="I33">
        <f t="shared" si="14"/>
        <v>-5.1317457242278124</v>
      </c>
      <c r="J33">
        <f t="shared" si="15"/>
        <v>-3.7977957692296949</v>
      </c>
      <c r="K33">
        <f t="shared" si="16"/>
        <v>2.2598893561415259</v>
      </c>
      <c r="L33">
        <f t="shared" si="17"/>
        <v>19.227213030820032</v>
      </c>
      <c r="M33">
        <v>4</v>
      </c>
      <c r="N33">
        <v>0.75566304246594873</v>
      </c>
      <c r="O33">
        <v>0.38326710890107529</v>
      </c>
      <c r="P33">
        <v>0.37910431983282877</v>
      </c>
      <c r="Q33">
        <v>0.54798380427732429</v>
      </c>
      <c r="R33">
        <v>0.96707036183923878</v>
      </c>
    </row>
    <row r="34" spans="1:18" x14ac:dyDescent="0.3">
      <c r="A34">
        <f t="shared" si="8"/>
        <v>-10.951765949726195</v>
      </c>
      <c r="B34">
        <f t="shared" si="9"/>
        <v>-93.759970332910186</v>
      </c>
      <c r="C34">
        <f t="shared" si="10"/>
        <v>-87.312776771573311</v>
      </c>
      <c r="D34">
        <f t="shared" si="11"/>
        <v>56.374347854087475</v>
      </c>
      <c r="E34">
        <f t="shared" si="12"/>
        <v>-89.562871258899733</v>
      </c>
      <c r="H34">
        <f t="shared" si="13"/>
        <v>-6.36997968077055</v>
      </c>
      <c r="I34">
        <f t="shared" si="14"/>
        <v>4.3032712827366293</v>
      </c>
      <c r="J34">
        <f t="shared" si="15"/>
        <v>-12.485515752058218</v>
      </c>
      <c r="K34">
        <f t="shared" si="16"/>
        <v>-15.485370808217086</v>
      </c>
      <c r="L34">
        <f t="shared" si="17"/>
        <v>9.7396756864700826</v>
      </c>
      <c r="M34">
        <v>4</v>
      </c>
      <c r="N34">
        <v>0.36537293632540824</v>
      </c>
      <c r="O34">
        <v>0.59831096072514012</v>
      </c>
      <c r="P34">
        <v>0.15576291528760366</v>
      </c>
      <c r="Q34">
        <v>0.20435338984587081</v>
      </c>
      <c r="R34">
        <v>0.82426728325594756</v>
      </c>
    </row>
    <row r="35" spans="1:18" x14ac:dyDescent="0.3">
      <c r="A35">
        <f t="shared" si="8"/>
        <v>-21.792631528474775</v>
      </c>
      <c r="B35">
        <f t="shared" si="9"/>
        <v>-73.239228153630208</v>
      </c>
      <c r="C35">
        <f t="shared" si="10"/>
        <v>-63.904745854664938</v>
      </c>
      <c r="D35">
        <f t="shared" si="11"/>
        <v>72.517545685647804</v>
      </c>
      <c r="E35">
        <f t="shared" si="12"/>
        <v>-113.27600954404322</v>
      </c>
      <c r="H35">
        <f t="shared" si="13"/>
        <v>-17.210845259519129</v>
      </c>
      <c r="I35">
        <f t="shared" si="14"/>
        <v>24.824013462016609</v>
      </c>
      <c r="J35">
        <f t="shared" si="15"/>
        <v>10.922515164850156</v>
      </c>
      <c r="K35">
        <f t="shared" si="16"/>
        <v>0.65782702334325183</v>
      </c>
      <c r="L35">
        <f t="shared" si="17"/>
        <v>-13.973462598673413</v>
      </c>
      <c r="M35">
        <v>4</v>
      </c>
      <c r="N35">
        <v>0.17623644043435105</v>
      </c>
      <c r="O35">
        <v>0.92453607343926714</v>
      </c>
      <c r="P35">
        <v>0.81201202124178218</v>
      </c>
      <c r="Q35">
        <v>0.51399849212634074</v>
      </c>
      <c r="R35">
        <v>9.0647591816502282E-2</v>
      </c>
    </row>
    <row r="36" spans="1:18" x14ac:dyDescent="0.3">
      <c r="A36">
        <f t="shared" si="8"/>
        <v>67.638728539742843</v>
      </c>
      <c r="B36">
        <f t="shared" si="9"/>
        <v>-47.192813270313188</v>
      </c>
      <c r="C36">
        <f t="shared" si="10"/>
        <v>-97.988391031634393</v>
      </c>
      <c r="D36">
        <f t="shared" si="11"/>
        <v>-74.369638252933072</v>
      </c>
      <c r="E36">
        <f t="shared" si="12"/>
        <v>-35.329286765711565</v>
      </c>
      <c r="H36">
        <f t="shared" si="13"/>
        <v>8.9020023288965966</v>
      </c>
      <c r="I36">
        <f t="shared" si="14"/>
        <v>-5.2844189583827808</v>
      </c>
      <c r="J36">
        <f t="shared" si="15"/>
        <v>-11.748476729699343</v>
      </c>
      <c r="K36">
        <f t="shared" si="16"/>
        <v>-0.97650711022103742</v>
      </c>
      <c r="L36">
        <f t="shared" si="17"/>
        <v>0.94999380668851763</v>
      </c>
      <c r="M36">
        <v>2</v>
      </c>
      <c r="N36">
        <v>0.74512777337594183</v>
      </c>
      <c r="O36">
        <v>0.28980462399759666</v>
      </c>
      <c r="P36">
        <v>0.23046334098255994</v>
      </c>
      <c r="Q36">
        <v>0.18211593523593717</v>
      </c>
      <c r="R36">
        <v>0.67450614887044513</v>
      </c>
    </row>
    <row r="37" spans="1:18" x14ac:dyDescent="0.3">
      <c r="A37">
        <f t="shared" si="8"/>
        <v>60.443390318938413</v>
      </c>
      <c r="B37">
        <f t="shared" si="9"/>
        <v>-30.357131909450487</v>
      </c>
      <c r="C37">
        <f t="shared" si="10"/>
        <v>-63.252810829434765</v>
      </c>
      <c r="D37">
        <f t="shared" si="11"/>
        <v>-73.843403586947431</v>
      </c>
      <c r="E37">
        <f t="shared" si="12"/>
        <v>-33.163145132979558</v>
      </c>
      <c r="H37">
        <f t="shared" si="13"/>
        <v>1.7066641080921687</v>
      </c>
      <c r="I37">
        <f t="shared" si="14"/>
        <v>11.551262402479921</v>
      </c>
      <c r="J37">
        <f t="shared" si="15"/>
        <v>22.987103472500284</v>
      </c>
      <c r="K37">
        <f t="shared" si="16"/>
        <v>-0.45027244423540108</v>
      </c>
      <c r="L37">
        <f t="shared" si="17"/>
        <v>3.1161354394205225</v>
      </c>
      <c r="M37">
        <v>2</v>
      </c>
      <c r="N37">
        <v>0.55028704680484097</v>
      </c>
      <c r="O37">
        <v>0.88703252853793524</v>
      </c>
      <c r="P37">
        <v>0.92543988376971098</v>
      </c>
      <c r="Q37">
        <v>0.33783651374798607</v>
      </c>
      <c r="R37">
        <v>0.93108425774437376</v>
      </c>
    </row>
    <row r="38" spans="1:18" x14ac:dyDescent="0.3">
      <c r="A38">
        <f t="shared" si="8"/>
        <v>74.876306941689123</v>
      </c>
      <c r="B38">
        <f t="shared" si="9"/>
        <v>-68.447542339488621</v>
      </c>
      <c r="C38">
        <f t="shared" si="10"/>
        <v>30.243251997580387</v>
      </c>
      <c r="D38">
        <f t="shared" si="11"/>
        <v>-22.717185648256979</v>
      </c>
      <c r="E38">
        <f t="shared" si="12"/>
        <v>-87.598718164384294</v>
      </c>
      <c r="H38">
        <f t="shared" si="13"/>
        <v>-10.553805458418234</v>
      </c>
      <c r="I38">
        <f t="shared" si="14"/>
        <v>5.9921246517953275</v>
      </c>
      <c r="J38">
        <f t="shared" si="15"/>
        <v>-11.345011634782997</v>
      </c>
      <c r="K38">
        <f t="shared" si="16"/>
        <v>-0.2242580939177741</v>
      </c>
      <c r="L38">
        <f t="shared" si="17"/>
        <v>2.7826772964583153</v>
      </c>
      <c r="M38">
        <v>1</v>
      </c>
      <c r="N38">
        <v>0.25812008795623764</v>
      </c>
      <c r="O38">
        <v>0.62351727862813078</v>
      </c>
      <c r="P38">
        <v>0.22676103860719032</v>
      </c>
      <c r="Q38">
        <v>0.49078188958905067</v>
      </c>
      <c r="R38">
        <v>0.74463775357165107</v>
      </c>
    </row>
    <row r="40" spans="1:18" x14ac:dyDescent="0.3">
      <c r="A40" t="s">
        <v>5</v>
      </c>
      <c r="B40" t="s">
        <v>66</v>
      </c>
      <c r="H40" t="s">
        <v>67</v>
      </c>
    </row>
    <row r="41" spans="1:18" x14ac:dyDescent="0.3">
      <c r="A41">
        <v>2</v>
      </c>
      <c r="B41">
        <v>5</v>
      </c>
      <c r="H41">
        <f t="shared" ref="H41:H42" si="18">_xlfn.NORM.S.INV(N41)*INDEX(H$2:H$5,$M41)</f>
        <v>-5.1218838335224213</v>
      </c>
      <c r="I41">
        <f t="shared" ref="I41:I42" si="19">_xlfn.NORM.S.INV(O41)*INDEX(I$2:I$5,$M41)</f>
        <v>-4.1680385372392818E-2</v>
      </c>
      <c r="J41">
        <f t="shared" ref="J41:J42" si="20">_xlfn.NORM.S.INV(P41)*INDEX(J$2:J$5,$M41)</f>
        <v>18.808666537079613</v>
      </c>
      <c r="K41">
        <f t="shared" ref="K41:K42" si="21">_xlfn.NORM.S.INV(Q41)*INDEX(K$2:K$5,$M41)</f>
        <v>-0.99455056025887534</v>
      </c>
      <c r="L41">
        <f t="shared" ref="L41:L42" si="22">_xlfn.NORM.S.INV(R41)*INDEX(L$2:L$5,$M41)</f>
        <v>1.6414730189272748</v>
      </c>
      <c r="M41">
        <v>2</v>
      </c>
      <c r="N41">
        <v>0.35223259282214192</v>
      </c>
      <c r="O41">
        <v>0.49825691684096829</v>
      </c>
      <c r="P41">
        <v>0.88108175069155725</v>
      </c>
      <c r="Q41">
        <v>0.17771814648035866</v>
      </c>
      <c r="R41">
        <v>0.78279731323086366</v>
      </c>
    </row>
    <row r="42" spans="1:18" x14ac:dyDescent="0.3">
      <c r="A42">
        <f>AVERAGE(B2:B3)+H41</f>
        <v>66.961535471954392</v>
      </c>
      <c r="B42">
        <f t="shared" ref="B42:E42" si="23">AVERAGE(C2:C3)+I41</f>
        <v>-58.21571103697957</v>
      </c>
      <c r="C42">
        <f t="shared" si="23"/>
        <v>-3.517158797706216</v>
      </c>
      <c r="D42">
        <f t="shared" si="23"/>
        <v>-48.937579908784492</v>
      </c>
      <c r="E42">
        <f t="shared" si="23"/>
        <v>-61.688864997694075</v>
      </c>
      <c r="H42">
        <f t="shared" si="18"/>
        <v>-16.247254009301656</v>
      </c>
      <c r="I42">
        <f t="shared" si="19"/>
        <v>18.862546691092476</v>
      </c>
      <c r="J42">
        <f t="shared" si="20"/>
        <v>-13.535357574323392</v>
      </c>
      <c r="K42">
        <f t="shared" si="21"/>
        <v>-17.390149053154417</v>
      </c>
      <c r="L42">
        <f t="shared" si="22"/>
        <v>8.8177195401295521</v>
      </c>
      <c r="M42">
        <v>4</v>
      </c>
      <c r="N42">
        <v>0.19004076256008873</v>
      </c>
      <c r="O42">
        <v>0.8624393836048303</v>
      </c>
      <c r="P42">
        <v>0.13629413944170254</v>
      </c>
      <c r="Q42">
        <v>0.17675701042104186</v>
      </c>
      <c r="R42">
        <v>0.80053988670021603</v>
      </c>
    </row>
    <row r="43" spans="1:18" x14ac:dyDescent="0.3">
      <c r="A43">
        <f>AVERAGE(B4:B5)+H42</f>
        <v>-29.75367199947182</v>
      </c>
      <c r="B43">
        <f t="shared" ref="B43:E43" si="24">AVERAGE(C4:C5)+I42</f>
        <v>11.600865046426698</v>
      </c>
      <c r="C43">
        <f t="shared" si="24"/>
        <v>-92.431055948731284</v>
      </c>
      <c r="D43">
        <f t="shared" si="24"/>
        <v>4.3931997340053321</v>
      </c>
      <c r="E43">
        <f t="shared" si="24"/>
        <v>-41.921011592908009</v>
      </c>
    </row>
    <row r="45" spans="1:18" x14ac:dyDescent="0.3">
      <c r="A45" t="s">
        <v>6</v>
      </c>
      <c r="B45" t="s">
        <v>68</v>
      </c>
      <c r="C45" t="s">
        <v>69</v>
      </c>
      <c r="D45" t="s">
        <v>7</v>
      </c>
      <c r="E45" t="s">
        <v>8</v>
      </c>
      <c r="F45" t="s">
        <v>70</v>
      </c>
      <c r="G45" t="s">
        <v>71</v>
      </c>
      <c r="H45" t="s">
        <v>72</v>
      </c>
      <c r="I45" t="s">
        <v>9</v>
      </c>
      <c r="J45" t="s">
        <v>10</v>
      </c>
      <c r="K45" t="s">
        <v>73</v>
      </c>
      <c r="L45" t="s">
        <v>13</v>
      </c>
      <c r="M45" t="s">
        <v>14</v>
      </c>
      <c r="N45" t="s">
        <v>38</v>
      </c>
      <c r="O45" t="s">
        <v>75</v>
      </c>
      <c r="P45" t="s">
        <v>76</v>
      </c>
    </row>
    <row r="46" spans="1:18" x14ac:dyDescent="0.3">
      <c r="A46">
        <v>0</v>
      </c>
      <c r="B46">
        <f>A9-A$42</f>
        <v>-90.569697209124953</v>
      </c>
      <c r="C46">
        <f t="shared" ref="C46:F46" si="25">B9-B$42</f>
        <v>138.42370293573742</v>
      </c>
      <c r="D46">
        <f t="shared" si="25"/>
        <v>-80.958481191657683</v>
      </c>
      <c r="E46">
        <f t="shared" si="25"/>
        <v>-12.516400549646882</v>
      </c>
      <c r="F46">
        <f t="shared" si="25"/>
        <v>59.695047165317597</v>
      </c>
      <c r="G46">
        <f>A9-A$43</f>
        <v>6.1455102623012579</v>
      </c>
      <c r="H46">
        <f t="shared" ref="H46:K46" si="26">B9-B$43</f>
        <v>68.607126852331163</v>
      </c>
      <c r="I46">
        <f t="shared" si="26"/>
        <v>7.9554159593673859</v>
      </c>
      <c r="J46">
        <f t="shared" si="26"/>
        <v>-65.84718019243671</v>
      </c>
      <c r="K46">
        <f t="shared" si="26"/>
        <v>39.92719376053153</v>
      </c>
      <c r="L46">
        <f>SUMPRODUCT(B46:F46,B46:F46)</f>
        <v>37638.426202642542</v>
      </c>
      <c r="M46">
        <f>SUMPRODUCT(G46:K46,G46:K46)</f>
        <v>10738.025735288726</v>
      </c>
      <c r="N46">
        <f>MATCH(MIN(L46:M46),L46:M46,0)</f>
        <v>2</v>
      </c>
      <c r="O46">
        <f>IF(N46=1,1,0)</f>
        <v>0</v>
      </c>
      <c r="P46">
        <f>IF(N46=2,1,0)</f>
        <v>1</v>
      </c>
    </row>
    <row r="47" spans="1:18" x14ac:dyDescent="0.3">
      <c r="A47">
        <v>1</v>
      </c>
      <c r="B47">
        <f t="shared" ref="B47:F47" si="27">A10-A$42</f>
        <v>-85.691490327153303</v>
      </c>
      <c r="C47">
        <f t="shared" si="27"/>
        <v>139.74461116025034</v>
      </c>
      <c r="D47">
        <f t="shared" si="27"/>
        <v>-74.356857501097892</v>
      </c>
      <c r="E47">
        <f t="shared" si="27"/>
        <v>13.894688707385569</v>
      </c>
      <c r="F47">
        <f t="shared" si="27"/>
        <v>56.618548278969001</v>
      </c>
      <c r="G47">
        <f t="shared" ref="G47:G75" si="28">A10-A$43</f>
        <v>11.023717144272915</v>
      </c>
      <c r="H47">
        <f t="shared" ref="H47:H75" si="29">B10-B$43</f>
        <v>69.928035076844083</v>
      </c>
      <c r="I47">
        <f t="shared" ref="I47:I75" si="30">C10-C$43</f>
        <v>14.557039649927177</v>
      </c>
      <c r="J47">
        <f t="shared" ref="J47:J75" si="31">D10-D$43</f>
        <v>-39.436090935404252</v>
      </c>
      <c r="K47">
        <f t="shared" ref="K47:K75" si="32">E10-E$43</f>
        <v>36.850694874182935</v>
      </c>
      <c r="L47">
        <f t="shared" ref="L47:L75" si="33">SUMPRODUCT(B47:F47,B47:F47)</f>
        <v>35799.252503749849</v>
      </c>
      <c r="M47">
        <f t="shared" ref="M47:M75" si="34">SUMPRODUCT(G47:K47,G47:K47)</f>
        <v>8136.5388137304308</v>
      </c>
      <c r="N47">
        <f t="shared" ref="N47:N75" si="35">MATCH(MIN(L47:M47),L47:M47,0)</f>
        <v>2</v>
      </c>
      <c r="O47">
        <f t="shared" ref="O47:O75" si="36">IF(N47=1,1,0)</f>
        <v>0</v>
      </c>
      <c r="P47">
        <f t="shared" ref="P47:P75" si="37">IF(N47=2,1,0)</f>
        <v>1</v>
      </c>
    </row>
    <row r="48" spans="1:18" x14ac:dyDescent="0.3">
      <c r="A48">
        <v>2</v>
      </c>
      <c r="B48">
        <f t="shared" ref="B48:F48" si="38">A11-A$42</f>
        <v>-71.746963780736664</v>
      </c>
      <c r="C48">
        <f t="shared" si="38"/>
        <v>137.10722579121818</v>
      </c>
      <c r="D48">
        <f t="shared" si="38"/>
        <v>-77.707007733406741</v>
      </c>
      <c r="E48">
        <f t="shared" si="38"/>
        <v>9.5931412385640726</v>
      </c>
      <c r="F48">
        <f t="shared" si="38"/>
        <v>54.801344739401017</v>
      </c>
      <c r="G48">
        <f t="shared" si="28"/>
        <v>24.968243690689544</v>
      </c>
      <c r="H48">
        <f t="shared" si="29"/>
        <v>67.290649707811923</v>
      </c>
      <c r="I48">
        <f t="shared" si="30"/>
        <v>11.206889417618328</v>
      </c>
      <c r="J48">
        <f t="shared" si="31"/>
        <v>-43.737638404225748</v>
      </c>
      <c r="K48">
        <f t="shared" si="32"/>
        <v>35.033491334614951</v>
      </c>
      <c r="L48">
        <f t="shared" si="33"/>
        <v>33079.612970867878</v>
      </c>
      <c r="M48">
        <f t="shared" si="34"/>
        <v>8417.3656297871767</v>
      </c>
      <c r="N48">
        <f t="shared" si="35"/>
        <v>2</v>
      </c>
      <c r="O48">
        <f t="shared" si="36"/>
        <v>0</v>
      </c>
      <c r="P48">
        <f t="shared" si="37"/>
        <v>1</v>
      </c>
    </row>
    <row r="49" spans="1:16" x14ac:dyDescent="0.3">
      <c r="A49">
        <v>3</v>
      </c>
      <c r="B49">
        <f t="shared" ref="B49:F49" si="39">A12-A$42</f>
        <v>-59.128518031260334</v>
      </c>
      <c r="C49">
        <f t="shared" si="39"/>
        <v>-45.546510799851774</v>
      </c>
      <c r="D49">
        <f t="shared" si="39"/>
        <v>-64.615942585109494</v>
      </c>
      <c r="E49">
        <f t="shared" si="39"/>
        <v>83.764396324771923</v>
      </c>
      <c r="F49">
        <f t="shared" si="39"/>
        <v>-42.608566277392022</v>
      </c>
      <c r="G49">
        <f t="shared" si="28"/>
        <v>37.586689440165877</v>
      </c>
      <c r="H49">
        <f t="shared" si="29"/>
        <v>-115.36308688325803</v>
      </c>
      <c r="I49">
        <f t="shared" si="30"/>
        <v>24.297954565915575</v>
      </c>
      <c r="J49">
        <f t="shared" si="31"/>
        <v>30.433616681982105</v>
      </c>
      <c r="K49">
        <f t="shared" si="32"/>
        <v>-62.376419682178089</v>
      </c>
      <c r="L49">
        <f t="shared" si="33"/>
        <v>18577.850338644632</v>
      </c>
      <c r="M49">
        <f t="shared" si="34"/>
        <v>20128.814391105949</v>
      </c>
      <c r="N49">
        <f t="shared" si="35"/>
        <v>1</v>
      </c>
      <c r="O49">
        <f t="shared" si="36"/>
        <v>1</v>
      </c>
      <c r="P49">
        <f t="shared" si="37"/>
        <v>0</v>
      </c>
    </row>
    <row r="50" spans="1:16" x14ac:dyDescent="0.3">
      <c r="A50">
        <v>4</v>
      </c>
      <c r="B50">
        <f t="shared" ref="B50:F50" si="40">A13-A$42</f>
        <v>38.400279935946969</v>
      </c>
      <c r="C50">
        <f t="shared" si="40"/>
        <v>-23.688828877069142</v>
      </c>
      <c r="D50">
        <f t="shared" si="40"/>
        <v>30.807928207956948</v>
      </c>
      <c r="E50">
        <f t="shared" si="40"/>
        <v>32.878746738869303</v>
      </c>
      <c r="F50">
        <f t="shared" si="40"/>
        <v>-31.551306337286867</v>
      </c>
      <c r="G50">
        <f t="shared" si="28"/>
        <v>135.11548740737317</v>
      </c>
      <c r="H50">
        <f t="shared" si="29"/>
        <v>-93.505404960475403</v>
      </c>
      <c r="I50">
        <f t="shared" si="30"/>
        <v>119.72182535898202</v>
      </c>
      <c r="J50">
        <f t="shared" si="31"/>
        <v>-20.452032903920522</v>
      </c>
      <c r="K50">
        <f t="shared" si="32"/>
        <v>-51.319159742072934</v>
      </c>
      <c r="L50">
        <f t="shared" si="33"/>
        <v>5061.3674719008131</v>
      </c>
      <c r="M50">
        <f t="shared" si="34"/>
        <v>44384.712967976557</v>
      </c>
      <c r="N50">
        <f t="shared" si="35"/>
        <v>1</v>
      </c>
      <c r="O50">
        <f t="shared" si="36"/>
        <v>1</v>
      </c>
      <c r="P50">
        <f t="shared" si="37"/>
        <v>0</v>
      </c>
    </row>
    <row r="51" spans="1:16" x14ac:dyDescent="0.3">
      <c r="A51">
        <v>5</v>
      </c>
      <c r="B51">
        <f t="shared" ref="B51:F51" si="41">A14-A$42</f>
        <v>24.202116133945253</v>
      </c>
      <c r="C51">
        <f t="shared" si="41"/>
        <v>-17.676476087172475</v>
      </c>
      <c r="D51">
        <f t="shared" si="41"/>
        <v>41.954894199210621</v>
      </c>
      <c r="E51">
        <f t="shared" si="41"/>
        <v>36.335328855959034</v>
      </c>
      <c r="F51">
        <f t="shared" si="41"/>
        <v>-29.00048603272645</v>
      </c>
      <c r="G51">
        <f t="shared" si="28"/>
        <v>120.91732360537146</v>
      </c>
      <c r="H51">
        <f t="shared" si="29"/>
        <v>-87.49305217057875</v>
      </c>
      <c r="I51">
        <f t="shared" si="30"/>
        <v>130.86879135023568</v>
      </c>
      <c r="J51">
        <f t="shared" si="31"/>
        <v>-16.995450786830787</v>
      </c>
      <c r="K51">
        <f t="shared" si="32"/>
        <v>-48.768339437512516</v>
      </c>
      <c r="L51">
        <f t="shared" si="33"/>
        <v>4819.6976926933621</v>
      </c>
      <c r="M51">
        <f t="shared" si="34"/>
        <v>42069.870154421289</v>
      </c>
      <c r="N51">
        <f t="shared" si="35"/>
        <v>1</v>
      </c>
      <c r="O51">
        <f t="shared" si="36"/>
        <v>1</v>
      </c>
      <c r="P51">
        <f t="shared" si="37"/>
        <v>0</v>
      </c>
    </row>
    <row r="52" spans="1:16" x14ac:dyDescent="0.3">
      <c r="A52">
        <v>6</v>
      </c>
      <c r="B52">
        <f t="shared" ref="B52:F52" si="42">A15-A$42</f>
        <v>23.656515472107117</v>
      </c>
      <c r="C52">
        <f t="shared" si="42"/>
        <v>-44.113132643363969</v>
      </c>
      <c r="D52">
        <f t="shared" si="42"/>
        <v>53.693834718384508</v>
      </c>
      <c r="E52">
        <f t="shared" si="42"/>
        <v>23.59072081558131</v>
      </c>
      <c r="F52">
        <f t="shared" si="42"/>
        <v>-30.484379879764667</v>
      </c>
      <c r="G52">
        <f t="shared" si="28"/>
        <v>120.37172294353333</v>
      </c>
      <c r="H52">
        <f t="shared" si="29"/>
        <v>-113.92970872677023</v>
      </c>
      <c r="I52">
        <f t="shared" si="30"/>
        <v>142.60773186940958</v>
      </c>
      <c r="J52">
        <f t="shared" si="31"/>
        <v>-29.740058827208514</v>
      </c>
      <c r="K52">
        <f t="shared" si="32"/>
        <v>-50.252233284550734</v>
      </c>
      <c r="L52">
        <f t="shared" si="33"/>
        <v>6874.4466079107624</v>
      </c>
      <c r="M52">
        <f t="shared" si="34"/>
        <v>51216.053453029606</v>
      </c>
      <c r="N52">
        <f t="shared" si="35"/>
        <v>1</v>
      </c>
      <c r="O52">
        <f t="shared" si="36"/>
        <v>1</v>
      </c>
      <c r="P52">
        <f t="shared" si="37"/>
        <v>0</v>
      </c>
    </row>
    <row r="53" spans="1:16" x14ac:dyDescent="0.3">
      <c r="A53">
        <v>7</v>
      </c>
      <c r="B53">
        <f t="shared" ref="B53:F53" si="43">A16-A$42</f>
        <v>-75.067065955071939</v>
      </c>
      <c r="C53">
        <f t="shared" si="43"/>
        <v>-35.511655591045709</v>
      </c>
      <c r="D53">
        <f t="shared" si="43"/>
        <v>-55.178874213111968</v>
      </c>
      <c r="E53">
        <f t="shared" si="43"/>
        <v>98.512854001031883</v>
      </c>
      <c r="F53">
        <f t="shared" si="43"/>
        <v>-31.433169497646681</v>
      </c>
      <c r="G53">
        <f t="shared" si="28"/>
        <v>21.648141516354279</v>
      </c>
      <c r="H53">
        <f t="shared" si="29"/>
        <v>-105.32823167445198</v>
      </c>
      <c r="I53">
        <f t="shared" si="30"/>
        <v>33.735022937913101</v>
      </c>
      <c r="J53">
        <f t="shared" si="31"/>
        <v>45.182074358242062</v>
      </c>
      <c r="K53">
        <f t="shared" si="32"/>
        <v>-51.201022902432747</v>
      </c>
      <c r="L53">
        <f t="shared" si="33"/>
        <v>20633.676781443013</v>
      </c>
      <c r="M53">
        <f t="shared" si="34"/>
        <v>17363.694780969814</v>
      </c>
      <c r="N53">
        <f t="shared" si="35"/>
        <v>2</v>
      </c>
      <c r="O53">
        <f t="shared" si="36"/>
        <v>0</v>
      </c>
      <c r="P53">
        <f t="shared" si="37"/>
        <v>1</v>
      </c>
    </row>
    <row r="54" spans="1:16" x14ac:dyDescent="0.3">
      <c r="A54">
        <v>8</v>
      </c>
      <c r="B54">
        <f t="shared" ref="B54:F54" si="44">A17-A$42</f>
        <v>-68.430138639948339</v>
      </c>
      <c r="C54">
        <f t="shared" si="44"/>
        <v>-27.917039800315735</v>
      </c>
      <c r="D54">
        <f t="shared" si="44"/>
        <v>-61.102540196936374</v>
      </c>
      <c r="E54">
        <f t="shared" si="44"/>
        <v>109.08483811760533</v>
      </c>
      <c r="F54">
        <f t="shared" si="44"/>
        <v>-33.074816506260994</v>
      </c>
      <c r="G54">
        <f t="shared" si="28"/>
        <v>28.285068831477879</v>
      </c>
      <c r="H54">
        <f t="shared" si="29"/>
        <v>-97.733615883721995</v>
      </c>
      <c r="I54">
        <f t="shared" si="30"/>
        <v>27.811356954088694</v>
      </c>
      <c r="J54">
        <f t="shared" si="31"/>
        <v>55.754058474815508</v>
      </c>
      <c r="K54">
        <f t="shared" si="32"/>
        <v>-52.842669911047061</v>
      </c>
      <c r="L54">
        <f t="shared" si="33"/>
        <v>22189.010798080184</v>
      </c>
      <c r="M54">
        <f t="shared" si="34"/>
        <v>17026.23916787712</v>
      </c>
      <c r="N54">
        <f t="shared" si="35"/>
        <v>2</v>
      </c>
      <c r="O54">
        <f t="shared" si="36"/>
        <v>0</v>
      </c>
      <c r="P54">
        <f t="shared" si="37"/>
        <v>1</v>
      </c>
    </row>
    <row r="55" spans="1:16" x14ac:dyDescent="0.3">
      <c r="A55">
        <v>9</v>
      </c>
      <c r="B55">
        <f t="shared" ref="B55:F55" si="45">A18-A$42</f>
        <v>-1.2985802077871114</v>
      </c>
      <c r="C55">
        <f t="shared" si="45"/>
        <v>18.419385450528694</v>
      </c>
      <c r="D55">
        <f t="shared" si="45"/>
        <v>-75.482968011516704</v>
      </c>
      <c r="E55">
        <f t="shared" si="45"/>
        <v>-22.302596596075411</v>
      </c>
      <c r="F55">
        <f t="shared" si="45"/>
        <v>27.480679668706671</v>
      </c>
      <c r="G55">
        <f t="shared" si="28"/>
        <v>95.4166272636391</v>
      </c>
      <c r="H55">
        <f t="shared" si="29"/>
        <v>-51.397190632877575</v>
      </c>
      <c r="I55">
        <f t="shared" si="30"/>
        <v>13.430929139508365</v>
      </c>
      <c r="J55">
        <f t="shared" si="31"/>
        <v>-75.633376238865239</v>
      </c>
      <c r="K55">
        <f t="shared" si="32"/>
        <v>7.7128262639206042</v>
      </c>
      <c r="L55">
        <f t="shared" si="33"/>
        <v>7291.2321007402006</v>
      </c>
      <c r="M55">
        <f t="shared" si="34"/>
        <v>17706.28911113826</v>
      </c>
      <c r="N55">
        <f t="shared" si="35"/>
        <v>1</v>
      </c>
      <c r="O55">
        <f t="shared" si="36"/>
        <v>1</v>
      </c>
      <c r="P55">
        <f t="shared" si="37"/>
        <v>0</v>
      </c>
    </row>
    <row r="56" spans="1:16" x14ac:dyDescent="0.3">
      <c r="A56">
        <v>10</v>
      </c>
      <c r="B56">
        <f t="shared" ref="B56:F56" si="46">A19-A$42</f>
        <v>-34.034379949589677</v>
      </c>
      <c r="C56">
        <f t="shared" si="46"/>
        <v>20.684610560625856</v>
      </c>
      <c r="D56">
        <f t="shared" si="46"/>
        <v>-68.767546632358659</v>
      </c>
      <c r="E56">
        <f t="shared" si="46"/>
        <v>-25.519466073683652</v>
      </c>
      <c r="F56">
        <f t="shared" si="46"/>
        <v>22.633689673845026</v>
      </c>
      <c r="G56">
        <f t="shared" si="28"/>
        <v>62.680827521836534</v>
      </c>
      <c r="H56">
        <f t="shared" si="29"/>
        <v>-49.131965522780412</v>
      </c>
      <c r="I56">
        <f t="shared" si="30"/>
        <v>20.146350518666409</v>
      </c>
      <c r="J56">
        <f t="shared" si="31"/>
        <v>-78.850245716473481</v>
      </c>
      <c r="K56">
        <f t="shared" si="32"/>
        <v>2.8658362690589598</v>
      </c>
      <c r="L56">
        <f t="shared" si="33"/>
        <v>7478.6946593692192</v>
      </c>
      <c r="M56">
        <f t="shared" si="34"/>
        <v>12974.285881244172</v>
      </c>
      <c r="N56">
        <f t="shared" si="35"/>
        <v>1</v>
      </c>
      <c r="O56">
        <f t="shared" si="36"/>
        <v>1</v>
      </c>
      <c r="P56">
        <f t="shared" si="37"/>
        <v>0</v>
      </c>
    </row>
    <row r="57" spans="1:16" x14ac:dyDescent="0.3">
      <c r="A57">
        <v>11</v>
      </c>
      <c r="B57">
        <f t="shared" ref="B57:F57" si="47">A20-A$42</f>
        <v>-25.432612315909644</v>
      </c>
      <c r="C57">
        <f t="shared" si="47"/>
        <v>15.727891366146835</v>
      </c>
      <c r="D57">
        <f t="shared" si="47"/>
        <v>-52.089640414190271</v>
      </c>
      <c r="E57">
        <f t="shared" si="47"/>
        <v>-24.06411018224113</v>
      </c>
      <c r="F57">
        <f t="shared" si="47"/>
        <v>22.358387030278628</v>
      </c>
      <c r="G57">
        <f t="shared" si="28"/>
        <v>71.28259515551656</v>
      </c>
      <c r="H57">
        <f t="shared" si="29"/>
        <v>-54.088684717259433</v>
      </c>
      <c r="I57">
        <f t="shared" si="30"/>
        <v>36.824256736834798</v>
      </c>
      <c r="J57">
        <f t="shared" si="31"/>
        <v>-77.394889825030958</v>
      </c>
      <c r="K57">
        <f t="shared" si="32"/>
        <v>2.5905336254925615</v>
      </c>
      <c r="L57">
        <f t="shared" si="33"/>
        <v>4686.4938439750922</v>
      </c>
      <c r="M57">
        <f t="shared" si="34"/>
        <v>15359.499906262177</v>
      </c>
      <c r="N57">
        <f t="shared" si="35"/>
        <v>1</v>
      </c>
      <c r="O57">
        <f t="shared" si="36"/>
        <v>1</v>
      </c>
      <c r="P57">
        <f t="shared" si="37"/>
        <v>0</v>
      </c>
    </row>
    <row r="58" spans="1:16" x14ac:dyDescent="0.3">
      <c r="A58">
        <v>12</v>
      </c>
      <c r="B58">
        <f t="shared" ref="B58:F58" si="48">A21-A$42</f>
        <v>26.678406127573993</v>
      </c>
      <c r="C58">
        <f t="shared" si="48"/>
        <v>-56.914681112054254</v>
      </c>
      <c r="D58">
        <f t="shared" si="48"/>
        <v>63.306975091873142</v>
      </c>
      <c r="E58">
        <f t="shared" si="48"/>
        <v>4.4966939013327192</v>
      </c>
      <c r="F58">
        <f t="shared" si="48"/>
        <v>-25.540237585009372</v>
      </c>
      <c r="G58">
        <f t="shared" si="28"/>
        <v>123.3936135990002</v>
      </c>
      <c r="H58">
        <f t="shared" si="29"/>
        <v>-126.73125719546053</v>
      </c>
      <c r="I58">
        <f t="shared" si="30"/>
        <v>152.22087224289822</v>
      </c>
      <c r="J58">
        <f t="shared" si="31"/>
        <v>-48.834085741457102</v>
      </c>
      <c r="K58">
        <f t="shared" si="32"/>
        <v>-45.308090989795438</v>
      </c>
      <c r="L58">
        <f t="shared" si="33"/>
        <v>8631.3153668186569</v>
      </c>
      <c r="M58">
        <f t="shared" si="34"/>
        <v>58895.580413093645</v>
      </c>
      <c r="N58">
        <f t="shared" si="35"/>
        <v>1</v>
      </c>
      <c r="O58">
        <f t="shared" si="36"/>
        <v>1</v>
      </c>
      <c r="P58">
        <f t="shared" si="37"/>
        <v>0</v>
      </c>
    </row>
    <row r="59" spans="1:16" x14ac:dyDescent="0.3">
      <c r="A59">
        <v>13</v>
      </c>
      <c r="B59">
        <f t="shared" ref="B59:F59" si="49">A22-A$42</f>
        <v>-80.303027766472212</v>
      </c>
      <c r="C59">
        <f t="shared" si="49"/>
        <v>-35.551991399800499</v>
      </c>
      <c r="D59">
        <f t="shared" si="49"/>
        <v>-47.226591473098139</v>
      </c>
      <c r="E59">
        <f t="shared" si="49"/>
        <v>125.56966375437599</v>
      </c>
      <c r="F59">
        <f t="shared" si="49"/>
        <v>-35.02268975111199</v>
      </c>
      <c r="G59">
        <f t="shared" si="28"/>
        <v>16.412179704953999</v>
      </c>
      <c r="H59">
        <f t="shared" si="29"/>
        <v>-105.36856748320676</v>
      </c>
      <c r="I59">
        <f t="shared" si="30"/>
        <v>41.687305677926929</v>
      </c>
      <c r="J59">
        <f t="shared" si="31"/>
        <v>72.238884111586174</v>
      </c>
      <c r="K59">
        <f t="shared" si="32"/>
        <v>-54.790543155898057</v>
      </c>
      <c r="L59">
        <f t="shared" si="33"/>
        <v>26937.200555910898</v>
      </c>
      <c r="M59">
        <f t="shared" si="34"/>
        <v>21330.186107821221</v>
      </c>
      <c r="N59">
        <f t="shared" si="35"/>
        <v>2</v>
      </c>
      <c r="O59">
        <f t="shared" si="36"/>
        <v>0</v>
      </c>
      <c r="P59">
        <f t="shared" si="37"/>
        <v>1</v>
      </c>
    </row>
    <row r="60" spans="1:16" x14ac:dyDescent="0.3">
      <c r="A60">
        <v>14</v>
      </c>
      <c r="B60">
        <f t="shared" ref="B60:F60" si="50">A23-A$42</f>
        <v>23.030224894720121</v>
      </c>
      <c r="C60">
        <f t="shared" si="50"/>
        <v>-4.290736377137911</v>
      </c>
      <c r="D60">
        <f t="shared" si="50"/>
        <v>36.371300558073344</v>
      </c>
      <c r="E60">
        <f t="shared" si="50"/>
        <v>38.103061251094367</v>
      </c>
      <c r="F60">
        <f t="shared" si="50"/>
        <v>-26.297987606708794</v>
      </c>
      <c r="G60">
        <f t="shared" si="28"/>
        <v>119.74543236614633</v>
      </c>
      <c r="H60">
        <f t="shared" si="29"/>
        <v>-74.107312460544179</v>
      </c>
      <c r="I60">
        <f t="shared" si="30"/>
        <v>125.28519770909841</v>
      </c>
      <c r="J60">
        <f t="shared" si="31"/>
        <v>-15.227718391695456</v>
      </c>
      <c r="K60">
        <f t="shared" si="32"/>
        <v>-46.065841011494861</v>
      </c>
      <c r="L60">
        <f t="shared" si="33"/>
        <v>4015.1006105124457</v>
      </c>
      <c r="M60">
        <f t="shared" si="34"/>
        <v>37881.188213201029</v>
      </c>
      <c r="N60">
        <f t="shared" si="35"/>
        <v>1</v>
      </c>
      <c r="O60">
        <f t="shared" si="36"/>
        <v>1</v>
      </c>
      <c r="P60">
        <f t="shared" si="37"/>
        <v>0</v>
      </c>
    </row>
    <row r="61" spans="1:16" x14ac:dyDescent="0.3">
      <c r="A61">
        <v>15</v>
      </c>
      <c r="B61">
        <f t="shared" ref="B61:F61" si="51">A24-A$42</f>
        <v>-63.937851549280303</v>
      </c>
      <c r="C61">
        <f t="shared" si="51"/>
        <v>-46.965452882851309</v>
      </c>
      <c r="D61">
        <f t="shared" si="51"/>
        <v>-69.02976258505619</v>
      </c>
      <c r="E61">
        <f t="shared" si="51"/>
        <v>139.78194765031103</v>
      </c>
      <c r="F61">
        <f t="shared" si="51"/>
        <v>-33.703092449241531</v>
      </c>
      <c r="G61">
        <f t="shared" si="28"/>
        <v>32.777355922145908</v>
      </c>
      <c r="H61">
        <f t="shared" si="29"/>
        <v>-116.78202896625757</v>
      </c>
      <c r="I61">
        <f t="shared" si="30"/>
        <v>19.884134565968878</v>
      </c>
      <c r="J61">
        <f t="shared" si="31"/>
        <v>86.45116800752119</v>
      </c>
      <c r="K61">
        <f t="shared" si="32"/>
        <v>-53.470945854027597</v>
      </c>
      <c r="L61">
        <f t="shared" si="33"/>
        <v>31733.802077334767</v>
      </c>
      <c r="M61">
        <f t="shared" si="34"/>
        <v>25440.722658549421</v>
      </c>
      <c r="N61">
        <f t="shared" si="35"/>
        <v>2</v>
      </c>
      <c r="O61">
        <f t="shared" si="36"/>
        <v>0</v>
      </c>
      <c r="P61">
        <f t="shared" si="37"/>
        <v>1</v>
      </c>
    </row>
    <row r="62" spans="1:16" x14ac:dyDescent="0.3">
      <c r="A62">
        <v>16</v>
      </c>
      <c r="B62">
        <f t="shared" ref="B62:F62" si="52">A25-A$42</f>
        <v>-93.785963282510096</v>
      </c>
      <c r="C62">
        <f t="shared" si="52"/>
        <v>126.12641532993244</v>
      </c>
      <c r="D62">
        <f t="shared" si="52"/>
        <v>-94.170459697953333</v>
      </c>
      <c r="E62">
        <f t="shared" si="52"/>
        <v>11.661501901809764</v>
      </c>
      <c r="F62">
        <f t="shared" si="52"/>
        <v>51.225726245290396</v>
      </c>
      <c r="G62">
        <f t="shared" si="28"/>
        <v>2.9292441889161189</v>
      </c>
      <c r="H62">
        <f t="shared" si="29"/>
        <v>56.309839246526174</v>
      </c>
      <c r="I62">
        <f t="shared" si="30"/>
        <v>-5.2565625469282651</v>
      </c>
      <c r="J62">
        <f t="shared" si="31"/>
        <v>-41.669277740980064</v>
      </c>
      <c r="K62">
        <f t="shared" si="32"/>
        <v>31.457872840504329</v>
      </c>
      <c r="L62">
        <f t="shared" si="33"/>
        <v>36331.820688494146</v>
      </c>
      <c r="M62">
        <f t="shared" si="34"/>
        <v>5932.936388401964</v>
      </c>
      <c r="N62">
        <f t="shared" si="35"/>
        <v>2</v>
      </c>
      <c r="O62">
        <f t="shared" si="36"/>
        <v>0</v>
      </c>
      <c r="P62">
        <f t="shared" si="37"/>
        <v>1</v>
      </c>
    </row>
    <row r="63" spans="1:16" x14ac:dyDescent="0.3">
      <c r="A63">
        <v>17</v>
      </c>
      <c r="B63">
        <f t="shared" ref="B63:F63" si="53">A26-A$42</f>
        <v>20.797946243510395</v>
      </c>
      <c r="C63">
        <f t="shared" si="53"/>
        <v>-39.042231906465318</v>
      </c>
      <c r="D63">
        <f t="shared" si="53"/>
        <v>81.6857757178676</v>
      </c>
      <c r="E63">
        <f t="shared" si="53"/>
        <v>16.896458598075036</v>
      </c>
      <c r="F63">
        <f t="shared" si="53"/>
        <v>-33.331186966741704</v>
      </c>
      <c r="G63">
        <f t="shared" si="28"/>
        <v>117.51315371493661</v>
      </c>
      <c r="H63">
        <f t="shared" si="29"/>
        <v>-108.85880798987159</v>
      </c>
      <c r="I63">
        <f t="shared" si="30"/>
        <v>170.59967286889267</v>
      </c>
      <c r="J63">
        <f t="shared" si="31"/>
        <v>-36.434321044714792</v>
      </c>
      <c r="K63">
        <f t="shared" si="32"/>
        <v>-53.099040371527771</v>
      </c>
      <c r="L63">
        <f t="shared" si="33"/>
        <v>10025.874732584291</v>
      </c>
      <c r="M63">
        <f t="shared" si="34"/>
        <v>58910.797594345728</v>
      </c>
      <c r="N63">
        <f t="shared" si="35"/>
        <v>1</v>
      </c>
      <c r="O63">
        <f t="shared" si="36"/>
        <v>1</v>
      </c>
      <c r="P63">
        <f t="shared" si="37"/>
        <v>0</v>
      </c>
    </row>
    <row r="64" spans="1:16" x14ac:dyDescent="0.3">
      <c r="A64">
        <v>18</v>
      </c>
      <c r="B64">
        <f t="shared" ref="B64:F64" si="54">A27-A$42</f>
        <v>-45.894959585988651</v>
      </c>
      <c r="C64">
        <f t="shared" si="54"/>
        <v>-51.494204572619893</v>
      </c>
      <c r="D64">
        <f t="shared" si="54"/>
        <v>-70.68726013287835</v>
      </c>
      <c r="E64">
        <f t="shared" si="54"/>
        <v>118.02734041929605</v>
      </c>
      <c r="F64">
        <f t="shared" si="54"/>
        <v>-29.938209772316249</v>
      </c>
      <c r="G64">
        <f t="shared" si="28"/>
        <v>50.82024788543756</v>
      </c>
      <c r="H64">
        <f t="shared" si="29"/>
        <v>-121.31078065602617</v>
      </c>
      <c r="I64">
        <f t="shared" si="30"/>
        <v>18.226637018146718</v>
      </c>
      <c r="J64">
        <f t="shared" si="31"/>
        <v>64.696560776506232</v>
      </c>
      <c r="K64">
        <f t="shared" si="32"/>
        <v>-49.706063177102315</v>
      </c>
      <c r="L64">
        <f t="shared" si="33"/>
        <v>24581.438655883179</v>
      </c>
      <c r="M64">
        <f t="shared" si="34"/>
        <v>24287.551088377342</v>
      </c>
      <c r="N64">
        <f t="shared" si="35"/>
        <v>2</v>
      </c>
      <c r="O64">
        <f t="shared" si="36"/>
        <v>0</v>
      </c>
      <c r="P64">
        <f t="shared" si="37"/>
        <v>1</v>
      </c>
    </row>
    <row r="65" spans="1:16" x14ac:dyDescent="0.3">
      <c r="A65">
        <v>19</v>
      </c>
      <c r="B65">
        <f t="shared" ref="B65:F65" si="55">A28-A$42</f>
        <v>3.3791556515933507</v>
      </c>
      <c r="C65">
        <f t="shared" si="55"/>
        <v>3.8463977618116019</v>
      </c>
      <c r="D65">
        <f t="shared" si="55"/>
        <v>-91.037228671425979</v>
      </c>
      <c r="E65">
        <f t="shared" si="55"/>
        <v>-24.578583183006224</v>
      </c>
      <c r="F65">
        <f t="shared" si="55"/>
        <v>28.442070214405831</v>
      </c>
      <c r="G65">
        <f t="shared" si="28"/>
        <v>100.09436312301956</v>
      </c>
      <c r="H65">
        <f t="shared" si="29"/>
        <v>-65.970178321594659</v>
      </c>
      <c r="I65">
        <f t="shared" si="30"/>
        <v>-2.1233315204009102</v>
      </c>
      <c r="J65">
        <f t="shared" si="31"/>
        <v>-77.909362825796052</v>
      </c>
      <c r="K65">
        <f t="shared" si="32"/>
        <v>8.6742168096197645</v>
      </c>
      <c r="L65">
        <f t="shared" si="33"/>
        <v>9727.0485821984148</v>
      </c>
      <c r="M65">
        <f t="shared" si="34"/>
        <v>20520.565346713247</v>
      </c>
      <c r="N65">
        <f t="shared" si="35"/>
        <v>1</v>
      </c>
      <c r="O65">
        <f t="shared" si="36"/>
        <v>1</v>
      </c>
      <c r="P65">
        <f t="shared" si="37"/>
        <v>0</v>
      </c>
    </row>
    <row r="66" spans="1:16" x14ac:dyDescent="0.3">
      <c r="A66">
        <v>20</v>
      </c>
      <c r="B66">
        <f t="shared" ref="B66:F66" si="56">A29-A$42</f>
        <v>-75.951998066792726</v>
      </c>
      <c r="C66">
        <f t="shared" si="56"/>
        <v>151.65441511606281</v>
      </c>
      <c r="D66">
        <f t="shared" si="56"/>
        <v>-76.830274006764554</v>
      </c>
      <c r="E66">
        <f t="shared" si="56"/>
        <v>30.364844551445906</v>
      </c>
      <c r="F66">
        <f t="shared" si="56"/>
        <v>59.19043351687273</v>
      </c>
      <c r="G66">
        <f t="shared" si="28"/>
        <v>20.763209404633479</v>
      </c>
      <c r="H66">
        <f t="shared" si="29"/>
        <v>81.837839032656547</v>
      </c>
      <c r="I66">
        <f t="shared" si="30"/>
        <v>12.083623144260514</v>
      </c>
      <c r="J66">
        <f t="shared" si="31"/>
        <v>-22.965935091343919</v>
      </c>
      <c r="K66">
        <f t="shared" si="32"/>
        <v>39.422580112086663</v>
      </c>
      <c r="L66">
        <f t="shared" si="33"/>
        <v>39096.189843036511</v>
      </c>
      <c r="M66">
        <f t="shared" si="34"/>
        <v>9356.1307079218859</v>
      </c>
      <c r="N66">
        <f t="shared" si="35"/>
        <v>2</v>
      </c>
      <c r="O66">
        <f t="shared" si="36"/>
        <v>0</v>
      </c>
      <c r="P66">
        <f t="shared" si="37"/>
        <v>1</v>
      </c>
    </row>
    <row r="67" spans="1:16" x14ac:dyDescent="0.3">
      <c r="A67">
        <v>21</v>
      </c>
      <c r="B67">
        <f t="shared" ref="B67:F67" si="57">A30-A$42</f>
        <v>21.635173139411421</v>
      </c>
      <c r="C67">
        <f t="shared" si="57"/>
        <v>2.8326363833455801</v>
      </c>
      <c r="D67">
        <f t="shared" si="57"/>
        <v>48.180829636619208</v>
      </c>
      <c r="E67">
        <f t="shared" si="57"/>
        <v>34.748072559338212</v>
      </c>
      <c r="F67">
        <f t="shared" si="57"/>
        <v>-30.718758121838015</v>
      </c>
      <c r="G67">
        <f t="shared" si="28"/>
        <v>118.35038061083763</v>
      </c>
      <c r="H67">
        <f t="shared" si="29"/>
        <v>-66.983939700060688</v>
      </c>
      <c r="I67">
        <f t="shared" si="30"/>
        <v>137.09472678764428</v>
      </c>
      <c r="J67">
        <f t="shared" si="31"/>
        <v>-18.582707083451609</v>
      </c>
      <c r="K67">
        <f t="shared" si="32"/>
        <v>-50.486611526624081</v>
      </c>
      <c r="L67">
        <f t="shared" si="33"/>
        <v>4948.5675372625083</v>
      </c>
      <c r="M67">
        <f t="shared" si="34"/>
        <v>40182.839827439937</v>
      </c>
      <c r="N67">
        <f t="shared" si="35"/>
        <v>1</v>
      </c>
      <c r="O67">
        <f t="shared" si="36"/>
        <v>1</v>
      </c>
      <c r="P67">
        <f t="shared" si="37"/>
        <v>0</v>
      </c>
    </row>
    <row r="68" spans="1:16" x14ac:dyDescent="0.3">
      <c r="A68">
        <v>22</v>
      </c>
      <c r="B68">
        <f t="shared" ref="B68:F68" si="58">A31-A$42</f>
        <v>-90.482627285812612</v>
      </c>
      <c r="C68">
        <f t="shared" si="58"/>
        <v>-52.214806853759171</v>
      </c>
      <c r="D68">
        <f t="shared" si="58"/>
        <v>-58.752860883350387</v>
      </c>
      <c r="E68">
        <f t="shared" si="58"/>
        <v>122.63890270605449</v>
      </c>
      <c r="F68">
        <f t="shared" si="58"/>
        <v>-26.570890161133242</v>
      </c>
      <c r="G68">
        <f t="shared" si="28"/>
        <v>6.2325801856136032</v>
      </c>
      <c r="H68">
        <f t="shared" si="29"/>
        <v>-122.03138293716543</v>
      </c>
      <c r="I68">
        <f t="shared" si="30"/>
        <v>30.161036267674682</v>
      </c>
      <c r="J68">
        <f t="shared" si="31"/>
        <v>69.308123063264674</v>
      </c>
      <c r="K68">
        <f t="shared" si="32"/>
        <v>-46.338743565919309</v>
      </c>
      <c r="L68">
        <f t="shared" si="33"/>
        <v>30111.70321819709</v>
      </c>
      <c r="M68">
        <f t="shared" si="34"/>
        <v>22791.086663887872</v>
      </c>
      <c r="N68">
        <f t="shared" si="35"/>
        <v>2</v>
      </c>
      <c r="O68">
        <f t="shared" si="36"/>
        <v>0</v>
      </c>
      <c r="P68">
        <f t="shared" si="37"/>
        <v>1</v>
      </c>
    </row>
    <row r="69" spans="1:16" x14ac:dyDescent="0.3">
      <c r="A69">
        <v>23</v>
      </c>
      <c r="B69">
        <f t="shared" ref="B69:F69" si="59">A32-A$42</f>
        <v>-8.6155441646547146</v>
      </c>
      <c r="C69">
        <f t="shared" si="59"/>
        <v>0.82443043862365784</v>
      </c>
      <c r="D69">
        <f t="shared" si="59"/>
        <v>-82.828764462163917</v>
      </c>
      <c r="E69">
        <f t="shared" si="59"/>
        <v>-26.423163092646085</v>
      </c>
      <c r="F69">
        <f t="shared" si="59"/>
        <v>26.395208722844799</v>
      </c>
      <c r="G69">
        <f t="shared" si="28"/>
        <v>88.099663306771504</v>
      </c>
      <c r="H69">
        <f t="shared" si="29"/>
        <v>-68.99214564478261</v>
      </c>
      <c r="I69">
        <f t="shared" si="30"/>
        <v>6.085132688861151</v>
      </c>
      <c r="J69">
        <f t="shared" si="31"/>
        <v>-79.753942735435913</v>
      </c>
      <c r="K69">
        <f t="shared" si="32"/>
        <v>6.6273553180587328</v>
      </c>
      <c r="L69">
        <f t="shared" si="33"/>
        <v>8330.4021004729893</v>
      </c>
      <c r="M69">
        <f t="shared" si="34"/>
        <v>18963.108895637437</v>
      </c>
      <c r="N69">
        <f t="shared" si="35"/>
        <v>1</v>
      </c>
      <c r="O69">
        <f t="shared" si="36"/>
        <v>1</v>
      </c>
      <c r="P69">
        <f t="shared" si="37"/>
        <v>0</v>
      </c>
    </row>
    <row r="70" spans="1:16" x14ac:dyDescent="0.3">
      <c r="A70">
        <v>24</v>
      </c>
      <c r="B70">
        <f t="shared" ref="B70:F70" si="60">A33-A$42</f>
        <v>-58.726499410612362</v>
      </c>
      <c r="C70">
        <f t="shared" si="60"/>
        <v>-44.979276302895059</v>
      </c>
      <c r="D70">
        <f t="shared" si="60"/>
        <v>-75.10789799103857</v>
      </c>
      <c r="E70">
        <f t="shared" si="60"/>
        <v>123.05718792723059</v>
      </c>
      <c r="F70">
        <f t="shared" si="60"/>
        <v>-18.386468916855712</v>
      </c>
      <c r="G70">
        <f t="shared" si="28"/>
        <v>37.988708060813849</v>
      </c>
      <c r="H70">
        <f t="shared" si="29"/>
        <v>-114.79585238630133</v>
      </c>
      <c r="I70">
        <f t="shared" si="30"/>
        <v>13.805999159986499</v>
      </c>
      <c r="J70">
        <f t="shared" si="31"/>
        <v>69.726408284440751</v>
      </c>
      <c r="K70">
        <f t="shared" si="32"/>
        <v>-38.154322321641779</v>
      </c>
      <c r="L70">
        <f t="shared" si="33"/>
        <v>26594.267110177334</v>
      </c>
      <c r="M70">
        <f t="shared" si="34"/>
        <v>21129.359602105036</v>
      </c>
      <c r="N70">
        <f t="shared" si="35"/>
        <v>2</v>
      </c>
      <c r="O70">
        <f t="shared" si="36"/>
        <v>0</v>
      </c>
      <c r="P70">
        <f t="shared" si="37"/>
        <v>1</v>
      </c>
    </row>
    <row r="71" spans="1:16" x14ac:dyDescent="0.3">
      <c r="A71">
        <v>25</v>
      </c>
      <c r="B71">
        <f t="shared" ref="B71:F71" si="61">A34-A$42</f>
        <v>-77.913301421680586</v>
      </c>
      <c r="C71">
        <f t="shared" si="61"/>
        <v>-35.544259295930615</v>
      </c>
      <c r="D71">
        <f t="shared" si="61"/>
        <v>-83.795617973867095</v>
      </c>
      <c r="E71">
        <f t="shared" si="61"/>
        <v>105.31192776287196</v>
      </c>
      <c r="F71">
        <f t="shared" si="61"/>
        <v>-27.874006261205658</v>
      </c>
      <c r="G71">
        <f t="shared" si="28"/>
        <v>18.801906049745625</v>
      </c>
      <c r="H71">
        <f t="shared" si="29"/>
        <v>-105.36083537933689</v>
      </c>
      <c r="I71">
        <f t="shared" si="30"/>
        <v>5.118279177157973</v>
      </c>
      <c r="J71">
        <f t="shared" si="31"/>
        <v>51.981148120082139</v>
      </c>
      <c r="K71">
        <f t="shared" si="32"/>
        <v>-47.641859665991724</v>
      </c>
      <c r="L71">
        <f t="shared" si="33"/>
        <v>26223.144853126374</v>
      </c>
      <c r="M71">
        <f t="shared" si="34"/>
        <v>16452.400636986487</v>
      </c>
      <c r="N71">
        <f t="shared" si="35"/>
        <v>2</v>
      </c>
      <c r="O71">
        <f t="shared" si="36"/>
        <v>0</v>
      </c>
      <c r="P71">
        <f t="shared" si="37"/>
        <v>1</v>
      </c>
    </row>
    <row r="72" spans="1:16" x14ac:dyDescent="0.3">
      <c r="A72">
        <v>26</v>
      </c>
      <c r="B72">
        <f t="shared" ref="B72:F72" si="62">A35-A$42</f>
        <v>-88.754167000429163</v>
      </c>
      <c r="C72">
        <f t="shared" si="62"/>
        <v>-15.023517116650638</v>
      </c>
      <c r="D72">
        <f t="shared" si="62"/>
        <v>-60.387587056958722</v>
      </c>
      <c r="E72">
        <f t="shared" si="62"/>
        <v>121.4551255944323</v>
      </c>
      <c r="F72">
        <f t="shared" si="62"/>
        <v>-51.587144546349144</v>
      </c>
      <c r="G72">
        <f t="shared" si="28"/>
        <v>7.9610404709970446</v>
      </c>
      <c r="H72">
        <f t="shared" si="29"/>
        <v>-84.840093200056913</v>
      </c>
      <c r="I72">
        <f t="shared" si="30"/>
        <v>28.526310094066346</v>
      </c>
      <c r="J72">
        <f t="shared" si="31"/>
        <v>68.124345951642468</v>
      </c>
      <c r="K72">
        <f t="shared" si="32"/>
        <v>-71.354997951135203</v>
      </c>
      <c r="L72">
        <f t="shared" si="33"/>
        <v>29162.24991266138</v>
      </c>
      <c r="M72">
        <f t="shared" si="34"/>
        <v>17807.432191103602</v>
      </c>
      <c r="N72">
        <f t="shared" si="35"/>
        <v>2</v>
      </c>
      <c r="O72">
        <f t="shared" si="36"/>
        <v>0</v>
      </c>
      <c r="P72">
        <f t="shared" si="37"/>
        <v>1</v>
      </c>
    </row>
    <row r="73" spans="1:16" x14ac:dyDescent="0.3">
      <c r="A73">
        <v>27</v>
      </c>
      <c r="B73">
        <f t="shared" ref="B73:F73" si="63">A36-A$42</f>
        <v>0.67719306778845123</v>
      </c>
      <c r="C73">
        <f t="shared" si="63"/>
        <v>11.022897766666382</v>
      </c>
      <c r="D73">
        <f t="shared" si="63"/>
        <v>-94.471232233928177</v>
      </c>
      <c r="E73">
        <f t="shared" si="63"/>
        <v>-25.432058344148579</v>
      </c>
      <c r="F73">
        <f t="shared" si="63"/>
        <v>26.35957823198251</v>
      </c>
      <c r="G73">
        <f t="shared" si="28"/>
        <v>97.392400539214663</v>
      </c>
      <c r="H73">
        <f t="shared" si="29"/>
        <v>-58.793678316739886</v>
      </c>
      <c r="I73">
        <f t="shared" si="30"/>
        <v>-5.5573350829031085</v>
      </c>
      <c r="J73">
        <f t="shared" si="31"/>
        <v>-78.762837986938408</v>
      </c>
      <c r="K73">
        <f t="shared" si="32"/>
        <v>6.5917248271964439</v>
      </c>
      <c r="L73">
        <f t="shared" si="33"/>
        <v>10388.393541610412</v>
      </c>
      <c r="M73">
        <f t="shared" si="34"/>
        <v>19219.895749980962</v>
      </c>
      <c r="N73">
        <f t="shared" si="35"/>
        <v>1</v>
      </c>
      <c r="O73">
        <f t="shared" si="36"/>
        <v>1</v>
      </c>
      <c r="P73">
        <f t="shared" si="37"/>
        <v>0</v>
      </c>
    </row>
    <row r="74" spans="1:16" x14ac:dyDescent="0.3">
      <c r="A74">
        <v>28</v>
      </c>
      <c r="B74">
        <f t="shared" ref="B74:F74" si="64">A37-A$42</f>
        <v>-6.5181451530159791</v>
      </c>
      <c r="C74">
        <f t="shared" si="64"/>
        <v>27.858579127529083</v>
      </c>
      <c r="D74">
        <f t="shared" si="64"/>
        <v>-59.735652031728549</v>
      </c>
      <c r="E74">
        <f t="shared" si="64"/>
        <v>-24.905823678162939</v>
      </c>
      <c r="F74">
        <f t="shared" si="64"/>
        <v>28.525719864714517</v>
      </c>
      <c r="G74">
        <f t="shared" si="28"/>
        <v>90.197062318410232</v>
      </c>
      <c r="H74">
        <f t="shared" si="29"/>
        <v>-41.957996955877185</v>
      </c>
      <c r="I74">
        <f t="shared" si="30"/>
        <v>29.17824511929652</v>
      </c>
      <c r="J74">
        <f t="shared" si="31"/>
        <v>-78.236603320952767</v>
      </c>
      <c r="K74">
        <f t="shared" si="32"/>
        <v>8.7578664599284508</v>
      </c>
      <c r="L74">
        <f t="shared" si="33"/>
        <v>5820.9515177842495</v>
      </c>
      <c r="M74">
        <f t="shared" si="34"/>
        <v>16945.019871792385</v>
      </c>
      <c r="N74">
        <f t="shared" si="35"/>
        <v>1</v>
      </c>
      <c r="O74">
        <f t="shared" si="36"/>
        <v>1</v>
      </c>
      <c r="P74">
        <f t="shared" si="37"/>
        <v>0</v>
      </c>
    </row>
    <row r="75" spans="1:16" x14ac:dyDescent="0.3">
      <c r="A75">
        <v>29</v>
      </c>
      <c r="B75">
        <f t="shared" ref="B75:F75" si="65">A38-A$42</f>
        <v>7.9147714697347311</v>
      </c>
      <c r="C75">
        <f t="shared" si="65"/>
        <v>-10.23183130250905</v>
      </c>
      <c r="D75">
        <f t="shared" si="65"/>
        <v>33.760410795286603</v>
      </c>
      <c r="E75">
        <f t="shared" si="65"/>
        <v>26.220394260527513</v>
      </c>
      <c r="F75">
        <f t="shared" si="65"/>
        <v>-25.909853166690219</v>
      </c>
      <c r="G75">
        <f t="shared" si="28"/>
        <v>104.62997894116094</v>
      </c>
      <c r="H75">
        <f t="shared" si="29"/>
        <v>-80.048407385915311</v>
      </c>
      <c r="I75">
        <f t="shared" si="30"/>
        <v>122.67430794631167</v>
      </c>
      <c r="J75">
        <f t="shared" si="31"/>
        <v>-27.110385382262312</v>
      </c>
      <c r="K75">
        <f t="shared" si="32"/>
        <v>-45.677706571476286</v>
      </c>
      <c r="L75">
        <f t="shared" si="33"/>
        <v>2665.9288825845865</v>
      </c>
      <c r="M75">
        <f t="shared" si="34"/>
        <v>35225.59172156042</v>
      </c>
      <c r="N75">
        <f t="shared" si="35"/>
        <v>1</v>
      </c>
      <c r="O75">
        <f t="shared" si="36"/>
        <v>1</v>
      </c>
      <c r="P75">
        <f t="shared" si="37"/>
        <v>0</v>
      </c>
    </row>
    <row r="76" spans="1:16" x14ac:dyDescent="0.3">
      <c r="N76" t="s">
        <v>77</v>
      </c>
      <c r="O76">
        <f>SUM(O46:O75)</f>
        <v>16</v>
      </c>
      <c r="P76">
        <f>SUM(P46:P75)</f>
        <v>14</v>
      </c>
    </row>
    <row r="79" spans="1:16" x14ac:dyDescent="0.3">
      <c r="A79" t="s">
        <v>17</v>
      </c>
      <c r="B79" t="s">
        <v>74</v>
      </c>
    </row>
    <row r="80" spans="1:16" x14ac:dyDescent="0.3">
      <c r="A80">
        <v>2</v>
      </c>
      <c r="B80">
        <f>B41</f>
        <v>5</v>
      </c>
    </row>
    <row r="81" spans="1:17" x14ac:dyDescent="0.3">
      <c r="A81">
        <f>SUMPRODUCT(A9:A38,$O46:$O75)/$O76</f>
        <v>70.42053561658652</v>
      </c>
      <c r="B81">
        <f t="shared" ref="B81:E81" si="66">SUMPRODUCT(B9:B38,$O46:$O75)/$O76</f>
        <v>-66.983686052626211</v>
      </c>
      <c r="C81">
        <f t="shared" si="66"/>
        <v>-15.971347930028077</v>
      </c>
      <c r="D81">
        <f t="shared" si="66"/>
        <v>-41.1995753990604</v>
      </c>
      <c r="E81">
        <f t="shared" si="66"/>
        <v>-67.516829283155332</v>
      </c>
    </row>
    <row r="82" spans="1:17" x14ac:dyDescent="0.3">
      <c r="A82">
        <f>SUMPRODUCT(A9:A38,$P46:$P75)/$P76</f>
        <v>-9.2710181910180314</v>
      </c>
      <c r="B82">
        <f t="shared" ref="B82:E82" si="67">SUMPRODUCT(B9:B38,$P46:$P75)/$P76</f>
        <v>-33.368984857170098</v>
      </c>
      <c r="C82">
        <f t="shared" si="67"/>
        <v>-73.895163986075929</v>
      </c>
      <c r="D82">
        <f t="shared" si="67"/>
        <v>30.80796036141323</v>
      </c>
      <c r="E82">
        <f t="shared" si="67"/>
        <v>-62.121678420284823</v>
      </c>
    </row>
    <row r="84" spans="1:17" x14ac:dyDescent="0.3">
      <c r="A84" t="s">
        <v>6</v>
      </c>
      <c r="B84" t="s">
        <v>68</v>
      </c>
      <c r="C84" t="s">
        <v>69</v>
      </c>
      <c r="D84" t="s">
        <v>7</v>
      </c>
      <c r="E84" t="s">
        <v>8</v>
      </c>
      <c r="F84" t="s">
        <v>70</v>
      </c>
      <c r="G84" t="s">
        <v>71</v>
      </c>
      <c r="H84" t="s">
        <v>72</v>
      </c>
      <c r="I84" t="s">
        <v>9</v>
      </c>
      <c r="J84" t="s">
        <v>10</v>
      </c>
      <c r="K84" t="s">
        <v>73</v>
      </c>
      <c r="L84" t="s">
        <v>13</v>
      </c>
      <c r="M84" t="s">
        <v>14</v>
      </c>
      <c r="N84" t="s">
        <v>38</v>
      </c>
      <c r="O84" t="s">
        <v>75</v>
      </c>
      <c r="P84" t="s">
        <v>76</v>
      </c>
      <c r="Q84" t="s">
        <v>4</v>
      </c>
    </row>
    <row r="85" spans="1:17" x14ac:dyDescent="0.3">
      <c r="A85">
        <v>0</v>
      </c>
      <c r="B85">
        <f>A9-A$81</f>
        <v>-94.028697353757082</v>
      </c>
      <c r="C85">
        <f t="shared" ref="C85:F85" si="68">B9-B$81</f>
        <v>147.19167795138407</v>
      </c>
      <c r="D85">
        <f t="shared" si="68"/>
        <v>-68.504292059335825</v>
      </c>
      <c r="E85">
        <f t="shared" si="68"/>
        <v>-20.254405059370974</v>
      </c>
      <c r="F85">
        <f t="shared" si="68"/>
        <v>65.523011450778853</v>
      </c>
      <c r="G85">
        <f>A9-A$82</f>
        <v>-14.337143546152531</v>
      </c>
      <c r="H85">
        <f t="shared" ref="H85:K85" si="69">B9-B$82</f>
        <v>113.57697675592794</v>
      </c>
      <c r="I85">
        <f t="shared" si="69"/>
        <v>-10.58047600328797</v>
      </c>
      <c r="J85">
        <f t="shared" si="69"/>
        <v>-92.261940819844597</v>
      </c>
      <c r="K85">
        <f t="shared" si="69"/>
        <v>60.127860587908344</v>
      </c>
      <c r="L85">
        <f>SUMPRODUCT(B85:F85,B85:F85)</f>
        <v>39903.12996862716</v>
      </c>
      <c r="M85">
        <f>SUMPRODUCT(G85:K85,G85:K85)</f>
        <v>25344.855149259183</v>
      </c>
      <c r="N85">
        <f>MATCH(MIN(L85:M85),L85:M85,0)</f>
        <v>2</v>
      </c>
      <c r="O85">
        <f>IF(N85=1,1,0)</f>
        <v>0</v>
      </c>
      <c r="P85">
        <f>IF(N85=2,1,0)</f>
        <v>1</v>
      </c>
      <c r="Q85">
        <f>IF(N85=N46,0,1)</f>
        <v>0</v>
      </c>
    </row>
    <row r="86" spans="1:17" x14ac:dyDescent="0.3">
      <c r="A86">
        <v>1</v>
      </c>
      <c r="B86">
        <f t="shared" ref="B86:F86" si="70">A10-A$81</f>
        <v>-89.150490471785417</v>
      </c>
      <c r="C86">
        <f t="shared" si="70"/>
        <v>148.51258617589698</v>
      </c>
      <c r="D86">
        <f t="shared" si="70"/>
        <v>-61.902668368776034</v>
      </c>
      <c r="E86">
        <f t="shared" si="70"/>
        <v>6.1566841976614768</v>
      </c>
      <c r="F86">
        <f t="shared" si="70"/>
        <v>62.44651256443025</v>
      </c>
      <c r="G86">
        <f t="shared" ref="G86:G114" si="71">A10-A$82</f>
        <v>-9.4589366641808734</v>
      </c>
      <c r="H86">
        <f t="shared" ref="H86:H114" si="72">B10-B$82</f>
        <v>114.89788498044086</v>
      </c>
      <c r="I86">
        <f t="shared" ref="I86:I114" si="73">C10-C$82</f>
        <v>-3.9788523127281792</v>
      </c>
      <c r="J86">
        <f t="shared" ref="J86:J114" si="74">D10-D$82</f>
        <v>-65.850851562812153</v>
      </c>
      <c r="K86">
        <f t="shared" ref="K86:K114" si="75">E10-E$82</f>
        <v>57.051361701559742</v>
      </c>
      <c r="L86">
        <f t="shared" ref="L86:L114" si="76">SUMPRODUCT(B86:F86,B86:F86)</f>
        <v>37773.210246957075</v>
      </c>
      <c r="M86">
        <f t="shared" ref="M86:M114" si="77">SUMPRODUCT(G86:K86,G86:K86)</f>
        <v>20898.019245071824</v>
      </c>
      <c r="N86">
        <f t="shared" ref="N86:N114" si="78">MATCH(MIN(L86:M86),L86:M86,0)</f>
        <v>2</v>
      </c>
      <c r="O86">
        <f t="shared" ref="O86:O114" si="79">IF(N86=1,1,0)</f>
        <v>0</v>
      </c>
      <c r="P86">
        <f t="shared" ref="P86:P114" si="80">IF(N86=2,1,0)</f>
        <v>1</v>
      </c>
      <c r="Q86">
        <f t="shared" ref="Q86:Q114" si="81">IF(N86=N47,0,1)</f>
        <v>0</v>
      </c>
    </row>
    <row r="87" spans="1:17" x14ac:dyDescent="0.3">
      <c r="A87">
        <v>2</v>
      </c>
      <c r="B87">
        <f t="shared" ref="B87:F87" si="82">A11-A$81</f>
        <v>-75.205963925368792</v>
      </c>
      <c r="C87">
        <f t="shared" si="82"/>
        <v>145.87520080686483</v>
      </c>
      <c r="D87">
        <f t="shared" si="82"/>
        <v>-65.252818601084883</v>
      </c>
      <c r="E87">
        <f t="shared" si="82"/>
        <v>1.8551367288399803</v>
      </c>
      <c r="F87">
        <f t="shared" si="82"/>
        <v>60.629309024862273</v>
      </c>
      <c r="G87">
        <f t="shared" si="71"/>
        <v>4.4855898822357556</v>
      </c>
      <c r="H87">
        <f t="shared" si="72"/>
        <v>112.2604996114087</v>
      </c>
      <c r="I87">
        <f t="shared" si="73"/>
        <v>-7.329002545037028</v>
      </c>
      <c r="J87">
        <f t="shared" si="74"/>
        <v>-70.152399031633649</v>
      </c>
      <c r="K87">
        <f t="shared" si="75"/>
        <v>55.234158161991765</v>
      </c>
      <c r="L87">
        <f t="shared" si="76"/>
        <v>34872.796200888035</v>
      </c>
      <c r="M87">
        <f t="shared" si="77"/>
        <v>20648.425885657343</v>
      </c>
      <c r="N87">
        <f t="shared" si="78"/>
        <v>2</v>
      </c>
      <c r="O87">
        <f t="shared" si="79"/>
        <v>0</v>
      </c>
      <c r="P87">
        <f t="shared" si="80"/>
        <v>1</v>
      </c>
      <c r="Q87">
        <f t="shared" si="81"/>
        <v>0</v>
      </c>
    </row>
    <row r="88" spans="1:17" x14ac:dyDescent="0.3">
      <c r="A88">
        <v>3</v>
      </c>
      <c r="B88">
        <f t="shared" ref="B88:F88" si="83">A12-A$81</f>
        <v>-62.587518175892463</v>
      </c>
      <c r="C88">
        <f t="shared" si="83"/>
        <v>-36.778535784205133</v>
      </c>
      <c r="D88">
        <f t="shared" si="83"/>
        <v>-52.161753452787636</v>
      </c>
      <c r="E88">
        <f t="shared" si="83"/>
        <v>76.026391815047845</v>
      </c>
      <c r="F88">
        <f t="shared" si="83"/>
        <v>-36.780601991930766</v>
      </c>
      <c r="G88">
        <f t="shared" si="71"/>
        <v>17.10403563171209</v>
      </c>
      <c r="H88">
        <f t="shared" si="72"/>
        <v>-70.393236979661253</v>
      </c>
      <c r="I88">
        <f t="shared" si="73"/>
        <v>5.7620626032602189</v>
      </c>
      <c r="J88">
        <f t="shared" si="74"/>
        <v>4.0188560545742078</v>
      </c>
      <c r="K88">
        <f t="shared" si="75"/>
        <v>-42.175752854801274</v>
      </c>
      <c r="L88">
        <f t="shared" si="76"/>
        <v>15123.531584421125</v>
      </c>
      <c r="M88">
        <f t="shared" si="77"/>
        <v>7075.9025456661802</v>
      </c>
      <c r="N88">
        <f t="shared" si="78"/>
        <v>2</v>
      </c>
      <c r="O88">
        <f t="shared" si="79"/>
        <v>0</v>
      </c>
      <c r="P88">
        <f t="shared" si="80"/>
        <v>1</v>
      </c>
      <c r="Q88">
        <f t="shared" si="81"/>
        <v>1</v>
      </c>
    </row>
    <row r="89" spans="1:17" x14ac:dyDescent="0.3">
      <c r="A89">
        <v>4</v>
      </c>
      <c r="B89">
        <f t="shared" ref="B89:F89" si="84">A13-A$81</f>
        <v>34.941279791314841</v>
      </c>
      <c r="C89">
        <f t="shared" si="84"/>
        <v>-14.920853861422501</v>
      </c>
      <c r="D89">
        <f t="shared" si="84"/>
        <v>43.262117340278806</v>
      </c>
      <c r="E89">
        <f t="shared" si="84"/>
        <v>25.140742229145211</v>
      </c>
      <c r="F89">
        <f t="shared" si="84"/>
        <v>-25.723342051825611</v>
      </c>
      <c r="G89">
        <f t="shared" si="71"/>
        <v>114.63283359891939</v>
      </c>
      <c r="H89">
        <f t="shared" si="72"/>
        <v>-48.535555056878614</v>
      </c>
      <c r="I89">
        <f t="shared" si="73"/>
        <v>101.18593339632666</v>
      </c>
      <c r="J89">
        <f t="shared" si="74"/>
        <v>-46.866793531328419</v>
      </c>
      <c r="K89">
        <f t="shared" si="75"/>
        <v>-31.11849291469612</v>
      </c>
      <c r="L89">
        <f t="shared" si="76"/>
        <v>4608.8829563204708</v>
      </c>
      <c r="M89">
        <f t="shared" si="77"/>
        <v>28899.83669807285</v>
      </c>
      <c r="N89">
        <f t="shared" si="78"/>
        <v>1</v>
      </c>
      <c r="O89">
        <f t="shared" si="79"/>
        <v>1</v>
      </c>
      <c r="P89">
        <f t="shared" si="80"/>
        <v>0</v>
      </c>
      <c r="Q89">
        <f t="shared" si="81"/>
        <v>0</v>
      </c>
    </row>
    <row r="90" spans="1:17" x14ac:dyDescent="0.3">
      <c r="A90">
        <v>5</v>
      </c>
      <c r="B90">
        <f t="shared" ref="B90:F90" si="85">A14-A$81</f>
        <v>20.743115989313125</v>
      </c>
      <c r="C90">
        <f t="shared" si="85"/>
        <v>-8.9085010715258335</v>
      </c>
      <c r="D90">
        <f t="shared" si="85"/>
        <v>54.409083331532486</v>
      </c>
      <c r="E90">
        <f t="shared" si="85"/>
        <v>28.597324346234945</v>
      </c>
      <c r="F90">
        <f t="shared" si="85"/>
        <v>-23.172521747265193</v>
      </c>
      <c r="G90">
        <f t="shared" si="71"/>
        <v>100.43466979691767</v>
      </c>
      <c r="H90">
        <f t="shared" si="72"/>
        <v>-42.523202266981947</v>
      </c>
      <c r="I90">
        <f t="shared" si="73"/>
        <v>112.33289938758034</v>
      </c>
      <c r="J90">
        <f t="shared" si="74"/>
        <v>-43.410211414238688</v>
      </c>
      <c r="K90">
        <f t="shared" si="75"/>
        <v>-28.567672610135702</v>
      </c>
      <c r="L90">
        <f t="shared" si="76"/>
        <v>4824.7593251563612</v>
      </c>
      <c r="M90">
        <f t="shared" si="77"/>
        <v>27214.584286463589</v>
      </c>
      <c r="N90">
        <f t="shared" si="78"/>
        <v>1</v>
      </c>
      <c r="O90">
        <f t="shared" si="79"/>
        <v>1</v>
      </c>
      <c r="P90">
        <f t="shared" si="80"/>
        <v>0</v>
      </c>
      <c r="Q90">
        <f t="shared" si="81"/>
        <v>0</v>
      </c>
    </row>
    <row r="91" spans="1:17" x14ac:dyDescent="0.3">
      <c r="A91">
        <v>6</v>
      </c>
      <c r="B91">
        <f t="shared" ref="B91:F91" si="86">A15-A$81</f>
        <v>20.197515327474989</v>
      </c>
      <c r="C91">
        <f t="shared" si="86"/>
        <v>-35.345157627717327</v>
      </c>
      <c r="D91">
        <f t="shared" si="86"/>
        <v>66.148023850706366</v>
      </c>
      <c r="E91">
        <f t="shared" si="86"/>
        <v>15.852716305857218</v>
      </c>
      <c r="F91">
        <f t="shared" si="86"/>
        <v>-24.656415594303411</v>
      </c>
      <c r="G91">
        <f t="shared" si="71"/>
        <v>99.889069135079538</v>
      </c>
      <c r="H91">
        <f t="shared" si="72"/>
        <v>-68.959858823173448</v>
      </c>
      <c r="I91">
        <f t="shared" si="73"/>
        <v>124.07183990675422</v>
      </c>
      <c r="J91">
        <f t="shared" si="74"/>
        <v>-56.154819454616415</v>
      </c>
      <c r="K91">
        <f t="shared" si="75"/>
        <v>-30.051566457173919</v>
      </c>
      <c r="L91">
        <f t="shared" si="76"/>
        <v>6892.0282967183894</v>
      </c>
      <c r="M91">
        <f t="shared" si="77"/>
        <v>34183.570113942471</v>
      </c>
      <c r="N91">
        <f t="shared" si="78"/>
        <v>1</v>
      </c>
      <c r="O91">
        <f t="shared" si="79"/>
        <v>1</v>
      </c>
      <c r="P91">
        <f t="shared" si="80"/>
        <v>0</v>
      </c>
      <c r="Q91">
        <f t="shared" si="81"/>
        <v>0</v>
      </c>
    </row>
    <row r="92" spans="1:17" x14ac:dyDescent="0.3">
      <c r="A92">
        <v>7</v>
      </c>
      <c r="B92">
        <f t="shared" ref="B92:F92" si="87">A16-A$81</f>
        <v>-78.526066099704067</v>
      </c>
      <c r="C92">
        <f t="shared" si="87"/>
        <v>-26.743680575399068</v>
      </c>
      <c r="D92">
        <f t="shared" si="87"/>
        <v>-42.72468508079011</v>
      </c>
      <c r="E92">
        <f t="shared" si="87"/>
        <v>90.774849491307805</v>
      </c>
      <c r="F92">
        <f t="shared" si="87"/>
        <v>-25.605205212185425</v>
      </c>
      <c r="G92">
        <f t="shared" si="71"/>
        <v>1.1654877079004891</v>
      </c>
      <c r="H92">
        <f t="shared" si="72"/>
        <v>-60.358381770855182</v>
      </c>
      <c r="I92">
        <f t="shared" si="73"/>
        <v>15.199130975257745</v>
      </c>
      <c r="J92">
        <f t="shared" si="74"/>
        <v>18.767313730834168</v>
      </c>
      <c r="K92">
        <f t="shared" si="75"/>
        <v>-31.000356075055933</v>
      </c>
      <c r="L92">
        <f t="shared" si="76"/>
        <v>17602.66605719447</v>
      </c>
      <c r="M92">
        <f t="shared" si="77"/>
        <v>5188.740335448424</v>
      </c>
      <c r="N92">
        <f t="shared" si="78"/>
        <v>2</v>
      </c>
      <c r="O92">
        <f t="shared" si="79"/>
        <v>0</v>
      </c>
      <c r="P92">
        <f t="shared" si="80"/>
        <v>1</v>
      </c>
      <c r="Q92">
        <f t="shared" si="81"/>
        <v>0</v>
      </c>
    </row>
    <row r="93" spans="1:17" x14ac:dyDescent="0.3">
      <c r="A93">
        <v>8</v>
      </c>
      <c r="B93">
        <f t="shared" ref="B93:F93" si="88">A17-A$81</f>
        <v>-71.889138784580467</v>
      </c>
      <c r="C93">
        <f t="shared" si="88"/>
        <v>-19.149064784669093</v>
      </c>
      <c r="D93">
        <f t="shared" si="88"/>
        <v>-48.648351064614516</v>
      </c>
      <c r="E93">
        <f t="shared" si="88"/>
        <v>101.34683360788124</v>
      </c>
      <c r="F93">
        <f t="shared" si="88"/>
        <v>-27.246852220799738</v>
      </c>
      <c r="G93">
        <f t="shared" si="71"/>
        <v>7.8024150230240901</v>
      </c>
      <c r="H93">
        <f t="shared" si="72"/>
        <v>-52.763765980125207</v>
      </c>
      <c r="I93">
        <f t="shared" si="73"/>
        <v>9.2754649914333385</v>
      </c>
      <c r="J93">
        <f t="shared" si="74"/>
        <v>29.339297847407607</v>
      </c>
      <c r="K93">
        <f t="shared" si="75"/>
        <v>-32.642003083670247</v>
      </c>
      <c r="L93">
        <f t="shared" si="76"/>
        <v>18914.968656907771</v>
      </c>
      <c r="M93">
        <f t="shared" si="77"/>
        <v>4857.2216948974701</v>
      </c>
      <c r="N93">
        <f t="shared" si="78"/>
        <v>2</v>
      </c>
      <c r="O93">
        <f t="shared" si="79"/>
        <v>0</v>
      </c>
      <c r="P93">
        <f t="shared" si="80"/>
        <v>1</v>
      </c>
      <c r="Q93">
        <f t="shared" si="81"/>
        <v>0</v>
      </c>
    </row>
    <row r="94" spans="1:17" x14ac:dyDescent="0.3">
      <c r="A94">
        <v>9</v>
      </c>
      <c r="B94">
        <f t="shared" ref="B94:F94" si="89">A18-A$81</f>
        <v>-4.7575803524192395</v>
      </c>
      <c r="C94">
        <f t="shared" si="89"/>
        <v>27.187360466175335</v>
      </c>
      <c r="D94">
        <f t="shared" si="89"/>
        <v>-63.028778879194846</v>
      </c>
      <c r="E94">
        <f t="shared" si="89"/>
        <v>-30.040601105799503</v>
      </c>
      <c r="F94">
        <f t="shared" si="89"/>
        <v>33.308643954167927</v>
      </c>
      <c r="G94">
        <f t="shared" si="71"/>
        <v>74.93397345518531</v>
      </c>
      <c r="H94">
        <f t="shared" si="72"/>
        <v>-6.4273407292807789</v>
      </c>
      <c r="I94">
        <f t="shared" si="73"/>
        <v>-5.104962823146991</v>
      </c>
      <c r="J94">
        <f t="shared" si="74"/>
        <v>-102.04813686627313</v>
      </c>
      <c r="K94">
        <f t="shared" si="75"/>
        <v>27.913493091297418</v>
      </c>
      <c r="L94">
        <f t="shared" si="76"/>
        <v>6746.3175837932067</v>
      </c>
      <c r="M94">
        <f t="shared" si="77"/>
        <v>16875.457066493924</v>
      </c>
      <c r="N94">
        <f t="shared" si="78"/>
        <v>1</v>
      </c>
      <c r="O94">
        <f t="shared" si="79"/>
        <v>1</v>
      </c>
      <c r="P94">
        <f t="shared" si="80"/>
        <v>0</v>
      </c>
      <c r="Q94">
        <f t="shared" si="81"/>
        <v>0</v>
      </c>
    </row>
    <row r="95" spans="1:17" x14ac:dyDescent="0.3">
      <c r="A95">
        <v>10</v>
      </c>
      <c r="B95">
        <f t="shared" ref="B95:F95" si="90">A19-A$81</f>
        <v>-37.493380094221806</v>
      </c>
      <c r="C95">
        <f t="shared" si="90"/>
        <v>29.452585576272497</v>
      </c>
      <c r="D95">
        <f t="shared" si="90"/>
        <v>-56.313357500036801</v>
      </c>
      <c r="E95">
        <f t="shared" si="90"/>
        <v>-33.257470583407745</v>
      </c>
      <c r="F95">
        <f t="shared" si="90"/>
        <v>28.461653959306283</v>
      </c>
      <c r="G95">
        <f t="shared" si="71"/>
        <v>42.198173713382744</v>
      </c>
      <c r="H95">
        <f t="shared" si="72"/>
        <v>-4.1621156191836164</v>
      </c>
      <c r="I95">
        <f t="shared" si="73"/>
        <v>1.6104585560110536</v>
      </c>
      <c r="J95">
        <f t="shared" si="74"/>
        <v>-105.26500634388137</v>
      </c>
      <c r="K95">
        <f t="shared" si="75"/>
        <v>23.066503096435774</v>
      </c>
      <c r="L95">
        <f t="shared" si="76"/>
        <v>7360.527676649921</v>
      </c>
      <c r="M95">
        <f t="shared" si="77"/>
        <v>13413.387773608174</v>
      </c>
      <c r="N95">
        <f t="shared" si="78"/>
        <v>1</v>
      </c>
      <c r="O95">
        <f t="shared" si="79"/>
        <v>1</v>
      </c>
      <c r="P95">
        <f t="shared" si="80"/>
        <v>0</v>
      </c>
      <c r="Q95">
        <f t="shared" si="81"/>
        <v>0</v>
      </c>
    </row>
    <row r="96" spans="1:17" x14ac:dyDescent="0.3">
      <c r="A96">
        <v>11</v>
      </c>
      <c r="B96">
        <f t="shared" ref="B96:F96" si="91">A20-A$81</f>
        <v>-28.891612460541772</v>
      </c>
      <c r="C96">
        <f t="shared" si="91"/>
        <v>24.495866381793476</v>
      </c>
      <c r="D96">
        <f t="shared" si="91"/>
        <v>-39.635451281868413</v>
      </c>
      <c r="E96">
        <f t="shared" si="91"/>
        <v>-31.802114691965222</v>
      </c>
      <c r="F96">
        <f t="shared" si="91"/>
        <v>28.186351315739884</v>
      </c>
      <c r="G96">
        <f t="shared" si="71"/>
        <v>50.799941347062777</v>
      </c>
      <c r="H96">
        <f t="shared" si="72"/>
        <v>-9.1188348136626374</v>
      </c>
      <c r="I96">
        <f t="shared" si="73"/>
        <v>18.288364774179442</v>
      </c>
      <c r="J96">
        <f t="shared" si="74"/>
        <v>-103.80965045243886</v>
      </c>
      <c r="K96">
        <f t="shared" si="75"/>
        <v>22.791200452869376</v>
      </c>
      <c r="L96">
        <f t="shared" si="76"/>
        <v>4811.5866380573989</v>
      </c>
      <c r="M96">
        <f t="shared" si="77"/>
        <v>14294.133820477744</v>
      </c>
      <c r="N96">
        <f t="shared" si="78"/>
        <v>1</v>
      </c>
      <c r="O96">
        <f t="shared" si="79"/>
        <v>1</v>
      </c>
      <c r="P96">
        <f t="shared" si="80"/>
        <v>0</v>
      </c>
      <c r="Q96">
        <f t="shared" si="81"/>
        <v>0</v>
      </c>
    </row>
    <row r="97" spans="1:17" x14ac:dyDescent="0.3">
      <c r="A97">
        <v>12</v>
      </c>
      <c r="B97">
        <f t="shared" ref="B97:F97" si="92">A21-A$81</f>
        <v>23.219405982941865</v>
      </c>
      <c r="C97">
        <f t="shared" si="92"/>
        <v>-48.146706096407613</v>
      </c>
      <c r="D97">
        <f t="shared" si="92"/>
        <v>75.761164224194999</v>
      </c>
      <c r="E97">
        <f t="shared" si="92"/>
        <v>-3.2413106083913732</v>
      </c>
      <c r="F97">
        <f t="shared" si="92"/>
        <v>-19.712273299548116</v>
      </c>
      <c r="G97">
        <f t="shared" si="71"/>
        <v>102.91095979054641</v>
      </c>
      <c r="H97">
        <f t="shared" si="72"/>
        <v>-81.761407291863719</v>
      </c>
      <c r="I97">
        <f t="shared" si="73"/>
        <v>133.68498028024285</v>
      </c>
      <c r="J97">
        <f t="shared" si="74"/>
        <v>-75.248846368865003</v>
      </c>
      <c r="K97">
        <f t="shared" si="75"/>
        <v>-25.107424162418624</v>
      </c>
      <c r="L97">
        <f t="shared" si="76"/>
        <v>8996.0799398361232</v>
      </c>
      <c r="M97">
        <f t="shared" si="77"/>
        <v>41440.038947803056</v>
      </c>
      <c r="N97">
        <f t="shared" si="78"/>
        <v>1</v>
      </c>
      <c r="O97">
        <f t="shared" si="79"/>
        <v>1</v>
      </c>
      <c r="P97">
        <f t="shared" si="80"/>
        <v>0</v>
      </c>
      <c r="Q97">
        <f t="shared" si="81"/>
        <v>0</v>
      </c>
    </row>
    <row r="98" spans="1:17" x14ac:dyDescent="0.3">
      <c r="A98">
        <v>13</v>
      </c>
      <c r="B98">
        <f t="shared" ref="B98:F98" si="93">A22-A$81</f>
        <v>-83.76202791110434</v>
      </c>
      <c r="C98">
        <f t="shared" si="93"/>
        <v>-26.784016384153858</v>
      </c>
      <c r="D98">
        <f t="shared" si="93"/>
        <v>-34.772402340776281</v>
      </c>
      <c r="E98">
        <f t="shared" si="93"/>
        <v>117.83165924465192</v>
      </c>
      <c r="F98">
        <f t="shared" si="93"/>
        <v>-29.194725465650734</v>
      </c>
      <c r="G98">
        <f t="shared" si="71"/>
        <v>-4.0704741034997891</v>
      </c>
      <c r="H98">
        <f t="shared" si="72"/>
        <v>-60.398717579609972</v>
      </c>
      <c r="I98">
        <f t="shared" si="73"/>
        <v>23.151413715271573</v>
      </c>
      <c r="J98">
        <f t="shared" si="74"/>
        <v>45.82412348417828</v>
      </c>
      <c r="K98">
        <f t="shared" si="75"/>
        <v>-34.589876328521242</v>
      </c>
      <c r="L98">
        <f t="shared" si="76"/>
        <v>23679.212733358549</v>
      </c>
      <c r="M98">
        <f t="shared" si="77"/>
        <v>7496.8716392200276</v>
      </c>
      <c r="N98">
        <f t="shared" si="78"/>
        <v>2</v>
      </c>
      <c r="O98">
        <f t="shared" si="79"/>
        <v>0</v>
      </c>
      <c r="P98">
        <f t="shared" si="80"/>
        <v>1</v>
      </c>
      <c r="Q98">
        <f t="shared" si="81"/>
        <v>0</v>
      </c>
    </row>
    <row r="99" spans="1:17" x14ac:dyDescent="0.3">
      <c r="A99">
        <v>14</v>
      </c>
      <c r="B99">
        <f t="shared" ref="B99:F99" si="94">A23-A$81</f>
        <v>19.571224750087993</v>
      </c>
      <c r="C99">
        <f t="shared" si="94"/>
        <v>4.4772386385087302</v>
      </c>
      <c r="D99">
        <f t="shared" si="94"/>
        <v>48.825489690395202</v>
      </c>
      <c r="E99">
        <f t="shared" si="94"/>
        <v>30.365056741370275</v>
      </c>
      <c r="F99">
        <f t="shared" si="94"/>
        <v>-20.470023321247538</v>
      </c>
      <c r="G99">
        <f t="shared" si="71"/>
        <v>99.262778557692542</v>
      </c>
      <c r="H99">
        <f t="shared" si="72"/>
        <v>-29.137462556947384</v>
      </c>
      <c r="I99">
        <f t="shared" si="73"/>
        <v>106.74930574644306</v>
      </c>
      <c r="J99">
        <f t="shared" si="74"/>
        <v>-41.642479019103355</v>
      </c>
      <c r="K99">
        <f t="shared" si="75"/>
        <v>-25.865174184118047</v>
      </c>
      <c r="L99">
        <f t="shared" si="76"/>
        <v>4128.0654732305547</v>
      </c>
      <c r="M99">
        <f t="shared" si="77"/>
        <v>24500.608503029824</v>
      </c>
      <c r="N99">
        <f t="shared" si="78"/>
        <v>1</v>
      </c>
      <c r="O99">
        <f t="shared" si="79"/>
        <v>1</v>
      </c>
      <c r="P99">
        <f t="shared" si="80"/>
        <v>0</v>
      </c>
      <c r="Q99">
        <f t="shared" si="81"/>
        <v>0</v>
      </c>
    </row>
    <row r="100" spans="1:17" x14ac:dyDescent="0.3">
      <c r="A100">
        <v>15</v>
      </c>
      <c r="B100">
        <f t="shared" ref="B100:F100" si="95">A24-A$81</f>
        <v>-67.396851693912438</v>
      </c>
      <c r="C100">
        <f t="shared" si="95"/>
        <v>-38.197477867204668</v>
      </c>
      <c r="D100">
        <f t="shared" si="95"/>
        <v>-56.575573452734332</v>
      </c>
      <c r="E100">
        <f t="shared" si="95"/>
        <v>132.04394314058692</v>
      </c>
      <c r="F100">
        <f t="shared" si="95"/>
        <v>-27.875128163780275</v>
      </c>
      <c r="G100">
        <f t="shared" si="71"/>
        <v>12.294702113692118</v>
      </c>
      <c r="H100">
        <f t="shared" si="72"/>
        <v>-71.812179062660789</v>
      </c>
      <c r="I100">
        <f t="shared" si="73"/>
        <v>1.3482426033135226</v>
      </c>
      <c r="J100">
        <f t="shared" si="74"/>
        <v>60.036407380113296</v>
      </c>
      <c r="K100">
        <f t="shared" si="75"/>
        <v>-33.270279026650783</v>
      </c>
      <c r="L100">
        <f t="shared" si="76"/>
        <v>27414.804135434282</v>
      </c>
      <c r="M100">
        <f t="shared" si="77"/>
        <v>10021.248197531593</v>
      </c>
      <c r="N100">
        <f t="shared" si="78"/>
        <v>2</v>
      </c>
      <c r="O100">
        <f t="shared" si="79"/>
        <v>0</v>
      </c>
      <c r="P100">
        <f t="shared" si="80"/>
        <v>1</v>
      </c>
      <c r="Q100">
        <f t="shared" si="81"/>
        <v>0</v>
      </c>
    </row>
    <row r="101" spans="1:17" x14ac:dyDescent="0.3">
      <c r="A101">
        <v>16</v>
      </c>
      <c r="B101">
        <f t="shared" ref="B101:F101" si="96">A25-A$81</f>
        <v>-97.244963427142224</v>
      </c>
      <c r="C101">
        <f t="shared" si="96"/>
        <v>134.8943903455791</v>
      </c>
      <c r="D101">
        <f t="shared" si="96"/>
        <v>-81.716270565631476</v>
      </c>
      <c r="E101">
        <f t="shared" si="96"/>
        <v>3.9234973920856717</v>
      </c>
      <c r="F101">
        <f t="shared" si="96"/>
        <v>57.053690530751652</v>
      </c>
      <c r="G101">
        <f t="shared" si="71"/>
        <v>-17.553409619537668</v>
      </c>
      <c r="H101">
        <f t="shared" si="72"/>
        <v>101.27968915012298</v>
      </c>
      <c r="I101">
        <f t="shared" si="73"/>
        <v>-23.792454509583621</v>
      </c>
      <c r="J101">
        <f t="shared" si="74"/>
        <v>-68.084038368387951</v>
      </c>
      <c r="K101">
        <f t="shared" si="75"/>
        <v>51.658539667881143</v>
      </c>
      <c r="L101">
        <f t="shared" si="76"/>
        <v>37601.145768771661</v>
      </c>
      <c r="M101">
        <f t="shared" si="77"/>
        <v>18435.819516373591</v>
      </c>
      <c r="N101">
        <f t="shared" si="78"/>
        <v>2</v>
      </c>
      <c r="O101">
        <f t="shared" si="79"/>
        <v>0</v>
      </c>
      <c r="P101">
        <f t="shared" si="80"/>
        <v>1</v>
      </c>
      <c r="Q101">
        <f t="shared" si="81"/>
        <v>0</v>
      </c>
    </row>
    <row r="102" spans="1:17" x14ac:dyDescent="0.3">
      <c r="A102">
        <v>17</v>
      </c>
      <c r="B102">
        <f t="shared" ref="B102:F102" si="97">A26-A$81</f>
        <v>17.338946098878267</v>
      </c>
      <c r="C102">
        <f t="shared" si="97"/>
        <v>-30.274256890818677</v>
      </c>
      <c r="D102">
        <f t="shared" si="97"/>
        <v>94.139964850189457</v>
      </c>
      <c r="E102">
        <f t="shared" si="97"/>
        <v>9.1584540883509433</v>
      </c>
      <c r="F102">
        <f t="shared" si="97"/>
        <v>-27.503222681280448</v>
      </c>
      <c r="G102">
        <f t="shared" si="71"/>
        <v>97.030499906482817</v>
      </c>
      <c r="H102">
        <f t="shared" si="72"/>
        <v>-63.888958086274791</v>
      </c>
      <c r="I102">
        <f t="shared" si="73"/>
        <v>152.0637809062373</v>
      </c>
      <c r="J102">
        <f t="shared" si="74"/>
        <v>-62.849081672122686</v>
      </c>
      <c r="K102">
        <f t="shared" si="75"/>
        <v>-32.898373544150957</v>
      </c>
      <c r="L102">
        <f t="shared" si="76"/>
        <v>10919.807203250528</v>
      </c>
      <c r="M102">
        <f t="shared" si="77"/>
        <v>41652.420389831517</v>
      </c>
      <c r="N102">
        <f t="shared" si="78"/>
        <v>1</v>
      </c>
      <c r="O102">
        <f t="shared" si="79"/>
        <v>1</v>
      </c>
      <c r="P102">
        <f t="shared" si="80"/>
        <v>0</v>
      </c>
      <c r="Q102">
        <f t="shared" si="81"/>
        <v>0</v>
      </c>
    </row>
    <row r="103" spans="1:17" x14ac:dyDescent="0.3">
      <c r="A103">
        <v>18</v>
      </c>
      <c r="B103">
        <f t="shared" ref="B103:F103" si="98">A27-A$81</f>
        <v>-49.35395973062078</v>
      </c>
      <c r="C103">
        <f t="shared" si="98"/>
        <v>-42.726229556973252</v>
      </c>
      <c r="D103">
        <f t="shared" si="98"/>
        <v>-58.233071000556492</v>
      </c>
      <c r="E103">
        <f t="shared" si="98"/>
        <v>110.28933590957197</v>
      </c>
      <c r="F103">
        <f t="shared" si="98"/>
        <v>-24.110245486854993</v>
      </c>
      <c r="G103">
        <f t="shared" si="71"/>
        <v>30.33759407698377</v>
      </c>
      <c r="H103">
        <f t="shared" si="72"/>
        <v>-76.340930752429358</v>
      </c>
      <c r="I103">
        <f t="shared" si="73"/>
        <v>-0.30925494450863766</v>
      </c>
      <c r="J103">
        <f t="shared" si="74"/>
        <v>38.281800149098338</v>
      </c>
      <c r="K103">
        <f t="shared" si="75"/>
        <v>-29.505396349725501</v>
      </c>
      <c r="L103">
        <f t="shared" si="76"/>
        <v>20397.476144213582</v>
      </c>
      <c r="M103">
        <f t="shared" si="77"/>
        <v>9084.4675975576574</v>
      </c>
      <c r="N103">
        <f t="shared" si="78"/>
        <v>2</v>
      </c>
      <c r="O103">
        <f t="shared" si="79"/>
        <v>0</v>
      </c>
      <c r="P103">
        <f t="shared" si="80"/>
        <v>1</v>
      </c>
      <c r="Q103">
        <f t="shared" si="81"/>
        <v>0</v>
      </c>
    </row>
    <row r="104" spans="1:17" x14ac:dyDescent="0.3">
      <c r="A104">
        <v>19</v>
      </c>
      <c r="B104">
        <f t="shared" ref="B104:F104" si="99">A28-A$81</f>
        <v>-7.9844493038777387E-2</v>
      </c>
      <c r="C104">
        <f t="shared" si="99"/>
        <v>12.614372777458243</v>
      </c>
      <c r="D104">
        <f t="shared" si="99"/>
        <v>-78.583039539104121</v>
      </c>
      <c r="E104">
        <f t="shared" si="99"/>
        <v>-32.316587692730316</v>
      </c>
      <c r="F104">
        <f t="shared" si="99"/>
        <v>34.270034499867087</v>
      </c>
      <c r="G104">
        <f t="shared" si="71"/>
        <v>79.611709314565772</v>
      </c>
      <c r="H104">
        <f t="shared" si="72"/>
        <v>-21.000328417997871</v>
      </c>
      <c r="I104">
        <f t="shared" si="73"/>
        <v>-20.659223483056266</v>
      </c>
      <c r="J104">
        <f t="shared" si="74"/>
        <v>-104.32412345320395</v>
      </c>
      <c r="K104">
        <f t="shared" si="75"/>
        <v>28.874883636996579</v>
      </c>
      <c r="L104">
        <f t="shared" si="76"/>
        <v>8553.2199836401596</v>
      </c>
      <c r="M104">
        <f t="shared" si="77"/>
        <v>18923.123207902983</v>
      </c>
      <c r="N104">
        <f t="shared" si="78"/>
        <v>1</v>
      </c>
      <c r="O104">
        <f t="shared" si="79"/>
        <v>1</v>
      </c>
      <c r="P104">
        <f t="shared" si="80"/>
        <v>0</v>
      </c>
      <c r="Q104">
        <f t="shared" si="81"/>
        <v>0</v>
      </c>
    </row>
    <row r="105" spans="1:17" x14ac:dyDescent="0.3">
      <c r="A105">
        <v>20</v>
      </c>
      <c r="B105">
        <f t="shared" ref="B105:F105" si="100">A29-A$81</f>
        <v>-79.410998211424854</v>
      </c>
      <c r="C105">
        <f t="shared" si="100"/>
        <v>160.42239013170945</v>
      </c>
      <c r="D105">
        <f t="shared" si="100"/>
        <v>-64.376084874442697</v>
      </c>
      <c r="E105">
        <f t="shared" si="100"/>
        <v>22.626840041721813</v>
      </c>
      <c r="F105">
        <f t="shared" si="100"/>
        <v>65.018397802333993</v>
      </c>
      <c r="G105">
        <f t="shared" si="71"/>
        <v>0.28055559617969195</v>
      </c>
      <c r="H105">
        <f t="shared" si="72"/>
        <v>126.80768893625336</v>
      </c>
      <c r="I105">
        <f t="shared" si="73"/>
        <v>-6.4522688183948418</v>
      </c>
      <c r="J105">
        <f t="shared" si="74"/>
        <v>-49.380695718751817</v>
      </c>
      <c r="K105">
        <f t="shared" si="75"/>
        <v>59.623246939463478</v>
      </c>
      <c r="L105">
        <f t="shared" si="76"/>
        <v>40925.096139322966</v>
      </c>
      <c r="M105">
        <f t="shared" si="77"/>
        <v>22115.285142973164</v>
      </c>
      <c r="N105">
        <f t="shared" si="78"/>
        <v>2</v>
      </c>
      <c r="O105">
        <f t="shared" si="79"/>
        <v>0</v>
      </c>
      <c r="P105">
        <f t="shared" si="80"/>
        <v>1</v>
      </c>
      <c r="Q105">
        <f t="shared" si="81"/>
        <v>0</v>
      </c>
    </row>
    <row r="106" spans="1:17" x14ac:dyDescent="0.3">
      <c r="A106">
        <v>21</v>
      </c>
      <c r="B106">
        <f t="shared" ref="B106:F106" si="101">A30-A$81</f>
        <v>18.176172994779293</v>
      </c>
      <c r="C106">
        <f t="shared" si="101"/>
        <v>11.600611398992221</v>
      </c>
      <c r="D106">
        <f t="shared" si="101"/>
        <v>60.635018768941066</v>
      </c>
      <c r="E106">
        <f t="shared" si="101"/>
        <v>27.010068049614123</v>
      </c>
      <c r="F106">
        <f t="shared" si="101"/>
        <v>-24.890793836376758</v>
      </c>
      <c r="G106">
        <f t="shared" si="71"/>
        <v>97.867726802383842</v>
      </c>
      <c r="H106">
        <f t="shared" si="72"/>
        <v>-22.014089796463892</v>
      </c>
      <c r="I106">
        <f t="shared" si="73"/>
        <v>118.55883482498892</v>
      </c>
      <c r="J106">
        <f t="shared" si="74"/>
        <v>-44.99746771085951</v>
      </c>
      <c r="K106">
        <f t="shared" si="75"/>
        <v>-30.285944699247267</v>
      </c>
      <c r="L106">
        <f t="shared" si="76"/>
        <v>5490.6483445262047</v>
      </c>
      <c r="M106">
        <f t="shared" si="77"/>
        <v>27060.919960807532</v>
      </c>
      <c r="N106">
        <f t="shared" si="78"/>
        <v>1</v>
      </c>
      <c r="O106">
        <f t="shared" si="79"/>
        <v>1</v>
      </c>
      <c r="P106">
        <f t="shared" si="80"/>
        <v>0</v>
      </c>
      <c r="Q106">
        <f t="shared" si="81"/>
        <v>0</v>
      </c>
    </row>
    <row r="107" spans="1:17" x14ac:dyDescent="0.3">
      <c r="A107">
        <v>22</v>
      </c>
      <c r="B107">
        <f t="shared" ref="B107:F107" si="102">A31-A$81</f>
        <v>-93.94162743044474</v>
      </c>
      <c r="C107">
        <f t="shared" si="102"/>
        <v>-43.44683183811253</v>
      </c>
      <c r="D107">
        <f t="shared" si="102"/>
        <v>-46.298671751028522</v>
      </c>
      <c r="E107">
        <f t="shared" si="102"/>
        <v>114.90089819633042</v>
      </c>
      <c r="F107">
        <f t="shared" si="102"/>
        <v>-20.742925875671986</v>
      </c>
      <c r="G107">
        <f t="shared" si="71"/>
        <v>-14.250073622840185</v>
      </c>
      <c r="H107">
        <f t="shared" si="72"/>
        <v>-77.061533033568651</v>
      </c>
      <c r="I107">
        <f t="shared" si="73"/>
        <v>11.625144305019326</v>
      </c>
      <c r="J107">
        <f t="shared" si="74"/>
        <v>42.89336243585678</v>
      </c>
      <c r="K107">
        <f t="shared" si="75"/>
        <v>-26.138076738542495</v>
      </c>
      <c r="L107">
        <f t="shared" si="76"/>
        <v>26488.708947166313</v>
      </c>
      <c r="M107">
        <f t="shared" si="77"/>
        <v>8799.7280484963867</v>
      </c>
      <c r="N107">
        <f t="shared" si="78"/>
        <v>2</v>
      </c>
      <c r="O107">
        <f t="shared" si="79"/>
        <v>0</v>
      </c>
      <c r="P107">
        <f t="shared" si="80"/>
        <v>1</v>
      </c>
      <c r="Q107">
        <f t="shared" si="81"/>
        <v>0</v>
      </c>
    </row>
    <row r="108" spans="1:17" x14ac:dyDescent="0.3">
      <c r="A108">
        <v>23</v>
      </c>
      <c r="B108">
        <f t="shared" ref="B108:F108" si="103">A32-A$81</f>
        <v>-12.074544309286843</v>
      </c>
      <c r="C108">
        <f t="shared" si="103"/>
        <v>9.592405454270299</v>
      </c>
      <c r="D108">
        <f t="shared" si="103"/>
        <v>-70.37457532984206</v>
      </c>
      <c r="E108">
        <f t="shared" si="103"/>
        <v>-34.161167602370178</v>
      </c>
      <c r="F108">
        <f t="shared" si="103"/>
        <v>32.223173008306055</v>
      </c>
      <c r="G108">
        <f t="shared" si="71"/>
        <v>67.617009498317714</v>
      </c>
      <c r="H108">
        <f t="shared" si="72"/>
        <v>-24.022295741185815</v>
      </c>
      <c r="I108">
        <f t="shared" si="73"/>
        <v>-12.450759273794205</v>
      </c>
      <c r="J108">
        <f t="shared" si="74"/>
        <v>-106.16870336284381</v>
      </c>
      <c r="K108">
        <f t="shared" si="75"/>
        <v>26.828022145435547</v>
      </c>
      <c r="L108">
        <f t="shared" si="76"/>
        <v>7395.7079662121096</v>
      </c>
      <c r="M108">
        <f t="shared" si="77"/>
        <v>17295.688418650057</v>
      </c>
      <c r="N108">
        <f t="shared" si="78"/>
        <v>1</v>
      </c>
      <c r="O108">
        <f t="shared" si="79"/>
        <v>1</v>
      </c>
      <c r="P108">
        <f t="shared" si="80"/>
        <v>0</v>
      </c>
      <c r="Q108">
        <f t="shared" si="81"/>
        <v>0</v>
      </c>
    </row>
    <row r="109" spans="1:17" x14ac:dyDescent="0.3">
      <c r="A109">
        <v>24</v>
      </c>
      <c r="B109">
        <f t="shared" ref="B109:F109" si="104">A33-A$81</f>
        <v>-62.18549955524449</v>
      </c>
      <c r="C109">
        <f t="shared" si="104"/>
        <v>-36.211301287248418</v>
      </c>
      <c r="D109">
        <f t="shared" si="104"/>
        <v>-62.653708858716712</v>
      </c>
      <c r="E109">
        <f t="shared" si="104"/>
        <v>115.31918341750648</v>
      </c>
      <c r="F109">
        <f t="shared" si="104"/>
        <v>-12.558504631394456</v>
      </c>
      <c r="G109">
        <f t="shared" si="71"/>
        <v>17.506054252360059</v>
      </c>
      <c r="H109">
        <f t="shared" si="72"/>
        <v>-69.826002482704524</v>
      </c>
      <c r="I109">
        <f t="shared" si="73"/>
        <v>-4.7298928026688571</v>
      </c>
      <c r="J109">
        <f t="shared" si="74"/>
        <v>43.311647657032857</v>
      </c>
      <c r="K109">
        <f t="shared" si="75"/>
        <v>-17.953655494264964</v>
      </c>
      <c r="L109">
        <f t="shared" si="76"/>
        <v>22560.012032261286</v>
      </c>
      <c r="M109">
        <f t="shared" si="77"/>
        <v>7402.7370124996805</v>
      </c>
      <c r="N109">
        <f t="shared" si="78"/>
        <v>2</v>
      </c>
      <c r="O109">
        <f t="shared" si="79"/>
        <v>0</v>
      </c>
      <c r="P109">
        <f t="shared" si="80"/>
        <v>1</v>
      </c>
      <c r="Q109">
        <f t="shared" si="81"/>
        <v>0</v>
      </c>
    </row>
    <row r="110" spans="1:17" x14ac:dyDescent="0.3">
      <c r="A110">
        <v>25</v>
      </c>
      <c r="B110">
        <f t="shared" ref="B110:F110" si="105">A34-A$81</f>
        <v>-81.372301566312714</v>
      </c>
      <c r="C110">
        <f t="shared" si="105"/>
        <v>-26.776284280283974</v>
      </c>
      <c r="D110">
        <f t="shared" si="105"/>
        <v>-71.341428841545238</v>
      </c>
      <c r="E110">
        <f t="shared" si="105"/>
        <v>97.573923253147882</v>
      </c>
      <c r="F110">
        <f t="shared" si="105"/>
        <v>-22.046041975744401</v>
      </c>
      <c r="G110">
        <f t="shared" si="71"/>
        <v>-1.6807477587081632</v>
      </c>
      <c r="H110">
        <f t="shared" si="72"/>
        <v>-60.390985475740088</v>
      </c>
      <c r="I110">
        <f t="shared" si="73"/>
        <v>-13.417612785497383</v>
      </c>
      <c r="J110">
        <f t="shared" si="74"/>
        <v>25.566387492674245</v>
      </c>
      <c r="K110">
        <f t="shared" si="75"/>
        <v>-27.44119283861491</v>
      </c>
      <c r="L110">
        <f t="shared" si="76"/>
        <v>22434.718797018257</v>
      </c>
      <c r="M110">
        <f t="shared" si="77"/>
        <v>5236.5876064526155</v>
      </c>
      <c r="N110">
        <f t="shared" si="78"/>
        <v>2</v>
      </c>
      <c r="O110">
        <f t="shared" si="79"/>
        <v>0</v>
      </c>
      <c r="P110">
        <f t="shared" si="80"/>
        <v>1</v>
      </c>
      <c r="Q110">
        <f t="shared" si="81"/>
        <v>0</v>
      </c>
    </row>
    <row r="111" spans="1:17" x14ac:dyDescent="0.3">
      <c r="A111">
        <v>26</v>
      </c>
      <c r="B111">
        <f t="shared" ref="B111:F111" si="106">A35-A$81</f>
        <v>-92.213167145061291</v>
      </c>
      <c r="C111">
        <f t="shared" si="106"/>
        <v>-6.2555421010039964</v>
      </c>
      <c r="D111">
        <f t="shared" si="106"/>
        <v>-47.933397924636864</v>
      </c>
      <c r="E111">
        <f t="shared" si="106"/>
        <v>113.7171210847082</v>
      </c>
      <c r="F111">
        <f t="shared" si="106"/>
        <v>-45.759180260887888</v>
      </c>
      <c r="G111">
        <f t="shared" si="71"/>
        <v>-12.521613337456744</v>
      </c>
      <c r="H111">
        <f t="shared" si="72"/>
        <v>-39.87024329646011</v>
      </c>
      <c r="I111">
        <f t="shared" si="73"/>
        <v>9.9904181314109906</v>
      </c>
      <c r="J111">
        <f t="shared" si="74"/>
        <v>41.709585324234574</v>
      </c>
      <c r="K111">
        <f t="shared" si="75"/>
        <v>-51.154331123758396</v>
      </c>
      <c r="L111">
        <f t="shared" si="76"/>
        <v>25865.496844444642</v>
      </c>
      <c r="M111">
        <f t="shared" si="77"/>
        <v>6202.6906561708438</v>
      </c>
      <c r="N111">
        <f t="shared" si="78"/>
        <v>2</v>
      </c>
      <c r="O111">
        <f t="shared" si="79"/>
        <v>0</v>
      </c>
      <c r="P111">
        <f t="shared" si="80"/>
        <v>1</v>
      </c>
      <c r="Q111">
        <f t="shared" si="81"/>
        <v>0</v>
      </c>
    </row>
    <row r="112" spans="1:17" x14ac:dyDescent="0.3">
      <c r="A112">
        <v>27</v>
      </c>
      <c r="B112">
        <f t="shared" ref="B112:F112" si="107">A36-A$81</f>
        <v>-2.7818070768436769</v>
      </c>
      <c r="C112">
        <f t="shared" si="107"/>
        <v>19.790872782313023</v>
      </c>
      <c r="D112">
        <f t="shared" si="107"/>
        <v>-82.017043101606319</v>
      </c>
      <c r="E112">
        <f t="shared" si="107"/>
        <v>-33.170062853872672</v>
      </c>
      <c r="F112">
        <f t="shared" si="107"/>
        <v>32.187542517443767</v>
      </c>
      <c r="G112">
        <f t="shared" si="71"/>
        <v>76.909746730760872</v>
      </c>
      <c r="H112">
        <f t="shared" si="72"/>
        <v>-13.82382841314309</v>
      </c>
      <c r="I112">
        <f t="shared" si="73"/>
        <v>-24.093227045558464</v>
      </c>
      <c r="J112">
        <f t="shared" si="74"/>
        <v>-105.17759861434629</v>
      </c>
      <c r="K112">
        <f t="shared" si="75"/>
        <v>26.792391654573258</v>
      </c>
      <c r="L112">
        <f t="shared" si="76"/>
        <v>9262.5034182713389</v>
      </c>
      <c r="M112">
        <f t="shared" si="77"/>
        <v>18466.850464507221</v>
      </c>
      <c r="N112">
        <f t="shared" si="78"/>
        <v>1</v>
      </c>
      <c r="O112">
        <f t="shared" si="79"/>
        <v>1</v>
      </c>
      <c r="P112">
        <f t="shared" si="80"/>
        <v>0</v>
      </c>
      <c r="Q112">
        <f t="shared" si="81"/>
        <v>0</v>
      </c>
    </row>
    <row r="113" spans="1:17" x14ac:dyDescent="0.3">
      <c r="A113">
        <v>28</v>
      </c>
      <c r="B113">
        <f t="shared" ref="B113:F113" si="108">A37-A$81</f>
        <v>-9.9771452976481072</v>
      </c>
      <c r="C113">
        <f t="shared" si="108"/>
        <v>36.626554143175724</v>
      </c>
      <c r="D113">
        <f t="shared" si="108"/>
        <v>-47.281462899406691</v>
      </c>
      <c r="E113">
        <f t="shared" si="108"/>
        <v>-32.643828187887031</v>
      </c>
      <c r="F113">
        <f t="shared" si="108"/>
        <v>34.353684150175773</v>
      </c>
      <c r="G113">
        <f t="shared" si="71"/>
        <v>69.714408509956442</v>
      </c>
      <c r="H113">
        <f t="shared" si="72"/>
        <v>3.0118529477196105</v>
      </c>
      <c r="I113">
        <f t="shared" si="73"/>
        <v>10.642353156641164</v>
      </c>
      <c r="J113">
        <f t="shared" si="74"/>
        <v>-104.65136394836065</v>
      </c>
      <c r="K113">
        <f t="shared" si="75"/>
        <v>28.958533287305265</v>
      </c>
      <c r="L113">
        <f t="shared" si="76"/>
        <v>5922.3797640516614</v>
      </c>
      <c r="M113">
        <f t="shared" si="77"/>
        <v>16772.934319186654</v>
      </c>
      <c r="N113">
        <f t="shared" si="78"/>
        <v>1</v>
      </c>
      <c r="O113">
        <f t="shared" si="79"/>
        <v>1</v>
      </c>
      <c r="P113">
        <f t="shared" si="80"/>
        <v>0</v>
      </c>
      <c r="Q113">
        <f t="shared" si="81"/>
        <v>0</v>
      </c>
    </row>
    <row r="114" spans="1:17" x14ac:dyDescent="0.3">
      <c r="A114">
        <v>29</v>
      </c>
      <c r="B114">
        <f t="shared" ref="B114:F114" si="109">A38-A$81</f>
        <v>4.455771325102603</v>
      </c>
      <c r="C114">
        <f t="shared" si="109"/>
        <v>-1.4638562868624092</v>
      </c>
      <c r="D114">
        <f t="shared" si="109"/>
        <v>46.214599927608461</v>
      </c>
      <c r="E114">
        <f t="shared" si="109"/>
        <v>18.482389750803421</v>
      </c>
      <c r="F114">
        <f t="shared" si="109"/>
        <v>-20.081888881228963</v>
      </c>
      <c r="G114">
        <f t="shared" si="71"/>
        <v>84.147325132707152</v>
      </c>
      <c r="H114">
        <f t="shared" si="72"/>
        <v>-35.078557482318523</v>
      </c>
      <c r="I114">
        <f t="shared" si="73"/>
        <v>104.13841598365632</v>
      </c>
      <c r="J114">
        <f t="shared" si="74"/>
        <v>-53.525146009670209</v>
      </c>
      <c r="K114">
        <f t="shared" si="75"/>
        <v>-25.477039744099471</v>
      </c>
      <c r="L114">
        <f t="shared" si="76"/>
        <v>2902.6670117377321</v>
      </c>
      <c r="M114">
        <f t="shared" si="77"/>
        <v>22670.10801509384</v>
      </c>
      <c r="N114">
        <f t="shared" si="78"/>
        <v>1</v>
      </c>
      <c r="O114">
        <f t="shared" si="79"/>
        <v>1</v>
      </c>
      <c r="P114">
        <f t="shared" si="80"/>
        <v>0</v>
      </c>
      <c r="Q114">
        <f t="shared" si="81"/>
        <v>0</v>
      </c>
    </row>
    <row r="115" spans="1:17" x14ac:dyDescent="0.3">
      <c r="N115" t="s">
        <v>77</v>
      </c>
      <c r="O115">
        <f>SUM(O85:O114)</f>
        <v>15</v>
      </c>
      <c r="P115">
        <f>SUM(P85:P114)</f>
        <v>15</v>
      </c>
      <c r="Q115">
        <f>SUM(Q85:Q114)</f>
        <v>1</v>
      </c>
    </row>
    <row r="118" spans="1:17" x14ac:dyDescent="0.3">
      <c r="A118" t="s">
        <v>34</v>
      </c>
      <c r="B118" t="s">
        <v>78</v>
      </c>
    </row>
    <row r="119" spans="1:17" x14ac:dyDescent="0.3">
      <c r="A119">
        <v>2</v>
      </c>
      <c r="B119">
        <f>B80</f>
        <v>5</v>
      </c>
    </row>
    <row r="120" spans="1:17" x14ac:dyDescent="0.3">
      <c r="A120">
        <f>SUMPRODUCT(A9:A38,$O85:$O114)/$O115</f>
        <v>74.593036828312691</v>
      </c>
      <c r="B120">
        <f t="shared" ref="B120:E120" si="110">SUMPRODUCT(B9:B38,$O85:$O114)/$O115</f>
        <v>-64.531783667012533</v>
      </c>
      <c r="C120">
        <f t="shared" si="110"/>
        <v>-12.493897699842234</v>
      </c>
      <c r="D120">
        <f t="shared" si="110"/>
        <v>-46.268001520063585</v>
      </c>
      <c r="E120">
        <f t="shared" si="110"/>
        <v>-65.064789150359942</v>
      </c>
    </row>
    <row r="121" spans="1:17" x14ac:dyDescent="0.3">
      <c r="A121">
        <f>SUMPRODUCT(A9:A38,$P85:$P114)/$P115</f>
        <v>-8.1307491489038899</v>
      </c>
      <c r="B121">
        <f t="shared" ref="B121:E121" si="111">SUMPRODUCT(B9:B38,$P85:$P114)/$P115</f>
        <v>-38.061867322480843</v>
      </c>
      <c r="C121">
        <f t="shared" si="111"/>
        <v>-73.511026479191926</v>
      </c>
      <c r="D121">
        <f t="shared" si="111"/>
        <v>31.075884098384844</v>
      </c>
      <c r="E121">
        <f t="shared" si="111"/>
        <v>-64.933395277271572</v>
      </c>
    </row>
    <row r="123" spans="1:17" x14ac:dyDescent="0.3">
      <c r="A123" t="s">
        <v>6</v>
      </c>
      <c r="B123" t="s">
        <v>68</v>
      </c>
      <c r="C123" t="s">
        <v>69</v>
      </c>
      <c r="D123" t="s">
        <v>7</v>
      </c>
      <c r="E123" t="s">
        <v>8</v>
      </c>
      <c r="F123" t="s">
        <v>70</v>
      </c>
      <c r="G123" t="s">
        <v>71</v>
      </c>
      <c r="H123" t="s">
        <v>72</v>
      </c>
      <c r="I123" t="s">
        <v>9</v>
      </c>
      <c r="J123" t="s">
        <v>10</v>
      </c>
      <c r="K123" t="s">
        <v>73</v>
      </c>
      <c r="L123" t="s">
        <v>13</v>
      </c>
      <c r="M123" t="s">
        <v>14</v>
      </c>
      <c r="N123" t="s">
        <v>38</v>
      </c>
      <c r="O123" t="s">
        <v>75</v>
      </c>
      <c r="P123" t="s">
        <v>76</v>
      </c>
      <c r="Q123" t="s">
        <v>4</v>
      </c>
    </row>
    <row r="124" spans="1:17" x14ac:dyDescent="0.3">
      <c r="A124">
        <v>0</v>
      </c>
      <c r="B124">
        <f>A9-A$120</f>
        <v>-98.201198565483253</v>
      </c>
      <c r="C124">
        <f t="shared" ref="C124:F124" si="112">B9-B$120</f>
        <v>144.7397755657704</v>
      </c>
      <c r="D124">
        <f t="shared" si="112"/>
        <v>-71.981742289521662</v>
      </c>
      <c r="E124">
        <f t="shared" si="112"/>
        <v>-15.185978938367789</v>
      </c>
      <c r="F124">
        <f t="shared" si="112"/>
        <v>63.070971317983464</v>
      </c>
      <c r="G124">
        <f>A9-A$121</f>
        <v>-15.477412588266672</v>
      </c>
      <c r="H124">
        <f t="shared" ref="H124:K124" si="113">B9-B$121</f>
        <v>118.2698592212387</v>
      </c>
      <c r="I124">
        <f t="shared" si="113"/>
        <v>-10.964613510171972</v>
      </c>
      <c r="J124">
        <f t="shared" si="113"/>
        <v>-92.529864556816221</v>
      </c>
      <c r="K124">
        <f t="shared" si="113"/>
        <v>62.939577444895093</v>
      </c>
      <c r="L124">
        <f>SUMPRODUCT(B124:F124,B124:F124)</f>
        <v>39983.010632872611</v>
      </c>
      <c r="M124">
        <f>SUMPRODUCT(G124:K124,G124:K124)</f>
        <v>26870.698893911209</v>
      </c>
      <c r="N124">
        <f>MATCH(MIN(L124:M124),L124:M124,0)</f>
        <v>2</v>
      </c>
      <c r="O124">
        <f>IF(N124=1,1,0)</f>
        <v>0</v>
      </c>
      <c r="P124">
        <f>IF(N124=2,1,0)</f>
        <v>1</v>
      </c>
      <c r="Q124">
        <f>IF(N124=N85,0,1)</f>
        <v>0</v>
      </c>
    </row>
    <row r="125" spans="1:17" x14ac:dyDescent="0.3">
      <c r="A125">
        <v>1</v>
      </c>
      <c r="B125">
        <f t="shared" ref="B125:F125" si="114">A10-A$120</f>
        <v>-93.322991683511589</v>
      </c>
      <c r="C125">
        <f t="shared" si="114"/>
        <v>146.06068379028329</v>
      </c>
      <c r="D125">
        <f t="shared" si="114"/>
        <v>-65.380118598961872</v>
      </c>
      <c r="E125">
        <f t="shared" si="114"/>
        <v>11.225110318664662</v>
      </c>
      <c r="F125">
        <f t="shared" si="114"/>
        <v>59.994472431634861</v>
      </c>
      <c r="G125">
        <f t="shared" ref="G125:G153" si="115">A10-A$121</f>
        <v>-10.599205706295015</v>
      </c>
      <c r="H125">
        <f t="shared" ref="H125:H153" si="116">B10-B$121</f>
        <v>119.59076744575162</v>
      </c>
      <c r="I125">
        <f t="shared" ref="I125:I153" si="117">C10-C$121</f>
        <v>-4.3629898196121815</v>
      </c>
      <c r="J125">
        <f t="shared" ref="J125:J153" si="118">D10-D$121</f>
        <v>-66.118775299783763</v>
      </c>
      <c r="K125">
        <f t="shared" ref="K125:K153" si="119">E10-E$121</f>
        <v>59.863078558546491</v>
      </c>
      <c r="L125">
        <f t="shared" ref="L125:L153" si="120">SUMPRODUCT(B125:F125,B125:F125)</f>
        <v>38042.803858076601</v>
      </c>
      <c r="M125">
        <f t="shared" ref="M125:M153" si="121">SUMPRODUCT(G125:K125,G125:K125)</f>
        <v>22388.611121684247</v>
      </c>
      <c r="N125">
        <f t="shared" ref="N125:N153" si="122">MATCH(MIN(L125:M125),L125:M125,0)</f>
        <v>2</v>
      </c>
      <c r="O125">
        <f t="shared" ref="O125:O153" si="123">IF(N125=1,1,0)</f>
        <v>0</v>
      </c>
      <c r="P125">
        <f t="shared" ref="P125:P153" si="124">IF(N125=2,1,0)</f>
        <v>1</v>
      </c>
      <c r="Q125">
        <f t="shared" ref="Q125:Q153" si="125">IF(N125=N86,0,1)</f>
        <v>0</v>
      </c>
    </row>
    <row r="126" spans="1:17" x14ac:dyDescent="0.3">
      <c r="A126">
        <v>2</v>
      </c>
      <c r="B126">
        <f t="shared" ref="B126:F126" si="126">A11-A$120</f>
        <v>-79.378465137094963</v>
      </c>
      <c r="C126">
        <f t="shared" si="126"/>
        <v>143.42329842125116</v>
      </c>
      <c r="D126">
        <f t="shared" si="126"/>
        <v>-68.73026883127072</v>
      </c>
      <c r="E126">
        <f t="shared" si="126"/>
        <v>6.9235628498431652</v>
      </c>
      <c r="F126">
        <f t="shared" si="126"/>
        <v>58.177268892066884</v>
      </c>
      <c r="G126">
        <f t="shared" si="115"/>
        <v>3.3453208401216141</v>
      </c>
      <c r="H126">
        <f t="shared" si="116"/>
        <v>116.95338207671946</v>
      </c>
      <c r="I126">
        <f t="shared" si="117"/>
        <v>-7.7131400519210302</v>
      </c>
      <c r="J126">
        <f t="shared" si="118"/>
        <v>-70.42032276860526</v>
      </c>
      <c r="K126">
        <f t="shared" si="119"/>
        <v>58.045875018978514</v>
      </c>
      <c r="L126">
        <f t="shared" si="120"/>
        <v>35027.563449446585</v>
      </c>
      <c r="M126">
        <f t="shared" si="121"/>
        <v>22077.122745720444</v>
      </c>
      <c r="N126">
        <f t="shared" si="122"/>
        <v>2</v>
      </c>
      <c r="O126">
        <f t="shared" si="123"/>
        <v>0</v>
      </c>
      <c r="P126">
        <f t="shared" si="124"/>
        <v>1</v>
      </c>
      <c r="Q126">
        <f t="shared" si="125"/>
        <v>0</v>
      </c>
    </row>
    <row r="127" spans="1:17" x14ac:dyDescent="0.3">
      <c r="A127">
        <v>3</v>
      </c>
      <c r="B127">
        <f t="shared" ref="B127:F127" si="127">A12-A$120</f>
        <v>-66.760019387618627</v>
      </c>
      <c r="C127">
        <f t="shared" si="127"/>
        <v>-39.230438169818811</v>
      </c>
      <c r="D127">
        <f t="shared" si="127"/>
        <v>-55.639203682973474</v>
      </c>
      <c r="E127">
        <f t="shared" si="127"/>
        <v>81.094817936051015</v>
      </c>
      <c r="F127">
        <f t="shared" si="127"/>
        <v>-39.232642124726155</v>
      </c>
      <c r="G127">
        <f t="shared" si="115"/>
        <v>15.963766589597949</v>
      </c>
      <c r="H127">
        <f t="shared" si="116"/>
        <v>-65.700354514350494</v>
      </c>
      <c r="I127">
        <f t="shared" si="117"/>
        <v>5.3779250963762166</v>
      </c>
      <c r="J127">
        <f t="shared" si="118"/>
        <v>3.7509323176025937</v>
      </c>
      <c r="K127">
        <f t="shared" si="119"/>
        <v>-39.364035997814526</v>
      </c>
      <c r="L127">
        <f t="shared" si="120"/>
        <v>17207.2181582747</v>
      </c>
      <c r="M127">
        <f t="shared" si="121"/>
        <v>6163.8973286692053</v>
      </c>
      <c r="N127">
        <f t="shared" si="122"/>
        <v>2</v>
      </c>
      <c r="O127">
        <f t="shared" si="123"/>
        <v>0</v>
      </c>
      <c r="P127">
        <f t="shared" si="124"/>
        <v>1</v>
      </c>
      <c r="Q127">
        <f t="shared" si="125"/>
        <v>0</v>
      </c>
    </row>
    <row r="128" spans="1:17" x14ac:dyDescent="0.3">
      <c r="A128">
        <v>4</v>
      </c>
      <c r="B128">
        <f t="shared" ref="B128:F128" si="128">A13-A$120</f>
        <v>30.76877857958867</v>
      </c>
      <c r="C128">
        <f t="shared" si="128"/>
        <v>-17.372756247036179</v>
      </c>
      <c r="D128">
        <f t="shared" si="128"/>
        <v>39.784667110092968</v>
      </c>
      <c r="E128">
        <f t="shared" si="128"/>
        <v>30.209168350148396</v>
      </c>
      <c r="F128">
        <f t="shared" si="128"/>
        <v>-28.175382184621</v>
      </c>
      <c r="G128">
        <f t="shared" si="115"/>
        <v>113.49256455680525</v>
      </c>
      <c r="H128">
        <f t="shared" si="116"/>
        <v>-43.842672591567869</v>
      </c>
      <c r="I128">
        <f t="shared" si="117"/>
        <v>100.80179588944266</v>
      </c>
      <c r="J128">
        <f t="shared" si="118"/>
        <v>-47.134717268300037</v>
      </c>
      <c r="K128">
        <f t="shared" si="119"/>
        <v>-28.306776057709371</v>
      </c>
      <c r="L128">
        <f t="shared" si="120"/>
        <v>4537.7961456166686</v>
      </c>
      <c r="M128">
        <f t="shared" si="121"/>
        <v>27986.699346932772</v>
      </c>
      <c r="N128">
        <f t="shared" si="122"/>
        <v>1</v>
      </c>
      <c r="O128">
        <f t="shared" si="123"/>
        <v>1</v>
      </c>
      <c r="P128">
        <f t="shared" si="124"/>
        <v>0</v>
      </c>
      <c r="Q128">
        <f t="shared" si="125"/>
        <v>0</v>
      </c>
    </row>
    <row r="129" spans="1:17" x14ac:dyDescent="0.3">
      <c r="A129">
        <v>5</v>
      </c>
      <c r="B129">
        <f t="shared" ref="B129:F129" si="129">A14-A$120</f>
        <v>16.570614777586954</v>
      </c>
      <c r="C129">
        <f t="shared" si="129"/>
        <v>-11.360403457139512</v>
      </c>
      <c r="D129">
        <f t="shared" si="129"/>
        <v>50.931633101346641</v>
      </c>
      <c r="E129">
        <f t="shared" si="129"/>
        <v>33.665750467238126</v>
      </c>
      <c r="F129">
        <f t="shared" si="129"/>
        <v>-25.624561880060583</v>
      </c>
      <c r="G129">
        <f t="shared" si="115"/>
        <v>99.294400754803533</v>
      </c>
      <c r="H129">
        <f t="shared" si="116"/>
        <v>-37.830319801671202</v>
      </c>
      <c r="I129">
        <f t="shared" si="117"/>
        <v>111.94876188069634</v>
      </c>
      <c r="J129">
        <f t="shared" si="118"/>
        <v>-43.678135151210299</v>
      </c>
      <c r="K129">
        <f t="shared" si="119"/>
        <v>-25.755955753148953</v>
      </c>
      <c r="L129">
        <f t="shared" si="120"/>
        <v>4787.6762172537574</v>
      </c>
      <c r="M129">
        <f t="shared" si="121"/>
        <v>26394.185151218655</v>
      </c>
      <c r="N129">
        <f t="shared" si="122"/>
        <v>1</v>
      </c>
      <c r="O129">
        <f t="shared" si="123"/>
        <v>1</v>
      </c>
      <c r="P129">
        <f t="shared" si="124"/>
        <v>0</v>
      </c>
      <c r="Q129">
        <f t="shared" si="125"/>
        <v>0</v>
      </c>
    </row>
    <row r="130" spans="1:17" x14ac:dyDescent="0.3">
      <c r="A130">
        <v>6</v>
      </c>
      <c r="B130">
        <f t="shared" ref="B130:F130" si="130">A15-A$120</f>
        <v>16.025014115748817</v>
      </c>
      <c r="C130">
        <f t="shared" si="130"/>
        <v>-37.797060013331006</v>
      </c>
      <c r="D130">
        <f t="shared" si="130"/>
        <v>62.670573620520528</v>
      </c>
      <c r="E130">
        <f t="shared" si="130"/>
        <v>20.921142426860403</v>
      </c>
      <c r="F130">
        <f t="shared" si="130"/>
        <v>-27.1084557270988</v>
      </c>
      <c r="G130">
        <f t="shared" si="115"/>
        <v>98.748800092965396</v>
      </c>
      <c r="H130">
        <f t="shared" si="116"/>
        <v>-64.266976357862688</v>
      </c>
      <c r="I130">
        <f t="shared" si="117"/>
        <v>123.68770239987022</v>
      </c>
      <c r="J130">
        <f t="shared" si="118"/>
        <v>-56.422743191588026</v>
      </c>
      <c r="K130">
        <f t="shared" si="119"/>
        <v>-27.239849600187171</v>
      </c>
      <c r="L130">
        <f t="shared" si="120"/>
        <v>6785.5821933394318</v>
      </c>
      <c r="M130">
        <f t="shared" si="121"/>
        <v>33105.752850446101</v>
      </c>
      <c r="N130">
        <f t="shared" si="122"/>
        <v>1</v>
      </c>
      <c r="O130">
        <f t="shared" si="123"/>
        <v>1</v>
      </c>
      <c r="P130">
        <f t="shared" si="124"/>
        <v>0</v>
      </c>
      <c r="Q130">
        <f t="shared" si="125"/>
        <v>0</v>
      </c>
    </row>
    <row r="131" spans="1:17" x14ac:dyDescent="0.3">
      <c r="A131">
        <v>7</v>
      </c>
      <c r="B131">
        <f t="shared" ref="B131:F131" si="131">A16-A$120</f>
        <v>-82.698567311430239</v>
      </c>
      <c r="C131">
        <f t="shared" si="131"/>
        <v>-29.195582961012747</v>
      </c>
      <c r="D131">
        <f t="shared" si="131"/>
        <v>-46.202135310975947</v>
      </c>
      <c r="E131">
        <f t="shared" si="131"/>
        <v>95.843275612310975</v>
      </c>
      <c r="F131">
        <f t="shared" si="131"/>
        <v>-28.057245344980814</v>
      </c>
      <c r="G131">
        <f t="shared" si="115"/>
        <v>2.5218665786347572E-2</v>
      </c>
      <c r="H131">
        <f t="shared" si="116"/>
        <v>-55.665499305544436</v>
      </c>
      <c r="I131">
        <f t="shared" si="117"/>
        <v>14.814993468373743</v>
      </c>
      <c r="J131">
        <f t="shared" si="118"/>
        <v>18.499389993862554</v>
      </c>
      <c r="K131">
        <f t="shared" si="119"/>
        <v>-28.188639218069184</v>
      </c>
      <c r="L131">
        <f t="shared" si="120"/>
        <v>19799.214903536114</v>
      </c>
      <c r="M131">
        <f t="shared" si="121"/>
        <v>4454.9592914961195</v>
      </c>
      <c r="N131">
        <f t="shared" si="122"/>
        <v>2</v>
      </c>
      <c r="O131">
        <f t="shared" si="123"/>
        <v>0</v>
      </c>
      <c r="P131">
        <f t="shared" si="124"/>
        <v>1</v>
      </c>
      <c r="Q131">
        <f t="shared" si="125"/>
        <v>0</v>
      </c>
    </row>
    <row r="132" spans="1:17" x14ac:dyDescent="0.3">
      <c r="A132">
        <v>8</v>
      </c>
      <c r="B132">
        <f t="shared" ref="B132:F132" si="132">A17-A$120</f>
        <v>-76.061639996306639</v>
      </c>
      <c r="C132">
        <f t="shared" si="132"/>
        <v>-21.600967170282772</v>
      </c>
      <c r="D132">
        <f t="shared" si="132"/>
        <v>-52.125801294800354</v>
      </c>
      <c r="E132">
        <f t="shared" si="132"/>
        <v>106.41525972888442</v>
      </c>
      <c r="F132">
        <f t="shared" si="132"/>
        <v>-29.698892353595127</v>
      </c>
      <c r="G132">
        <f t="shared" si="115"/>
        <v>6.6621459809099486</v>
      </c>
      <c r="H132">
        <f t="shared" si="116"/>
        <v>-48.070883514814462</v>
      </c>
      <c r="I132">
        <f t="shared" si="117"/>
        <v>8.8913274845493362</v>
      </c>
      <c r="J132">
        <f t="shared" si="118"/>
        <v>29.071374110435993</v>
      </c>
      <c r="K132">
        <f t="shared" si="119"/>
        <v>-29.830286226683498</v>
      </c>
      <c r="L132">
        <f t="shared" si="120"/>
        <v>21175.30573244076</v>
      </c>
      <c r="M132">
        <f t="shared" si="121"/>
        <v>4169.2405044381085</v>
      </c>
      <c r="N132">
        <f t="shared" si="122"/>
        <v>2</v>
      </c>
      <c r="O132">
        <f t="shared" si="123"/>
        <v>0</v>
      </c>
      <c r="P132">
        <f t="shared" si="124"/>
        <v>1</v>
      </c>
      <c r="Q132">
        <f t="shared" si="125"/>
        <v>0</v>
      </c>
    </row>
    <row r="133" spans="1:17" x14ac:dyDescent="0.3">
      <c r="A133">
        <v>9</v>
      </c>
      <c r="B133">
        <f t="shared" ref="B133:F133" si="133">A18-A$120</f>
        <v>-8.9300815641454108</v>
      </c>
      <c r="C133">
        <f t="shared" si="133"/>
        <v>24.735458080561656</v>
      </c>
      <c r="D133">
        <f t="shared" si="133"/>
        <v>-66.506229109380683</v>
      </c>
      <c r="E133">
        <f t="shared" si="133"/>
        <v>-24.972174984796318</v>
      </c>
      <c r="F133">
        <f t="shared" si="133"/>
        <v>30.856603821372538</v>
      </c>
      <c r="G133">
        <f t="shared" si="115"/>
        <v>73.793704413071168</v>
      </c>
      <c r="H133">
        <f t="shared" si="116"/>
        <v>-1.7344582639700334</v>
      </c>
      <c r="I133">
        <f t="shared" si="117"/>
        <v>-5.4891003300309933</v>
      </c>
      <c r="J133">
        <f t="shared" si="118"/>
        <v>-102.31606060324475</v>
      </c>
      <c r="K133">
        <f t="shared" si="119"/>
        <v>30.725209948284167</v>
      </c>
      <c r="L133">
        <f t="shared" si="120"/>
        <v>6690.4072764073771</v>
      </c>
      <c r="M133">
        <f t="shared" si="121"/>
        <v>16891.264162639312</v>
      </c>
      <c r="N133">
        <f t="shared" si="122"/>
        <v>1</v>
      </c>
      <c r="O133">
        <f t="shared" si="123"/>
        <v>1</v>
      </c>
      <c r="P133">
        <f t="shared" si="124"/>
        <v>0</v>
      </c>
      <c r="Q133">
        <f t="shared" si="125"/>
        <v>0</v>
      </c>
    </row>
    <row r="134" spans="1:17" x14ac:dyDescent="0.3">
      <c r="A134">
        <v>10</v>
      </c>
      <c r="B134">
        <f t="shared" ref="B134:F134" si="134">A19-A$120</f>
        <v>-41.665881305947977</v>
      </c>
      <c r="C134">
        <f t="shared" si="134"/>
        <v>27.000683190658819</v>
      </c>
      <c r="D134">
        <f t="shared" si="134"/>
        <v>-59.790807730222639</v>
      </c>
      <c r="E134">
        <f t="shared" si="134"/>
        <v>-28.18904446240456</v>
      </c>
      <c r="F134">
        <f t="shared" si="134"/>
        <v>26.009613826510893</v>
      </c>
      <c r="G134">
        <f t="shared" si="115"/>
        <v>41.057904671268602</v>
      </c>
      <c r="H134">
        <f t="shared" si="116"/>
        <v>0.5307668461271291</v>
      </c>
      <c r="I134">
        <f t="shared" si="117"/>
        <v>1.2263210491270513</v>
      </c>
      <c r="J134">
        <f t="shared" si="118"/>
        <v>-105.53293008085299</v>
      </c>
      <c r="K134">
        <f t="shared" si="119"/>
        <v>25.878219953422523</v>
      </c>
      <c r="L134">
        <f t="shared" si="120"/>
        <v>7511.1454859037694</v>
      </c>
      <c r="M134">
        <f t="shared" si="121"/>
        <v>13494.418712163382</v>
      </c>
      <c r="N134">
        <f t="shared" si="122"/>
        <v>1</v>
      </c>
      <c r="O134">
        <f t="shared" si="123"/>
        <v>1</v>
      </c>
      <c r="P134">
        <f t="shared" si="124"/>
        <v>0</v>
      </c>
      <c r="Q134">
        <f t="shared" si="125"/>
        <v>0</v>
      </c>
    </row>
    <row r="135" spans="1:17" x14ac:dyDescent="0.3">
      <c r="A135">
        <v>11</v>
      </c>
      <c r="B135">
        <f t="shared" ref="B135:F135" si="135">A20-A$120</f>
        <v>-33.064113672267943</v>
      </c>
      <c r="C135">
        <f t="shared" si="135"/>
        <v>22.043963996179798</v>
      </c>
      <c r="D135">
        <f t="shared" si="135"/>
        <v>-43.11290151205425</v>
      </c>
      <c r="E135">
        <f t="shared" si="135"/>
        <v>-26.733688570962038</v>
      </c>
      <c r="F135">
        <f t="shared" si="135"/>
        <v>25.734311182944495</v>
      </c>
      <c r="G135">
        <f t="shared" si="115"/>
        <v>49.659672304948636</v>
      </c>
      <c r="H135">
        <f t="shared" si="116"/>
        <v>-4.4259523483518919</v>
      </c>
      <c r="I135">
        <f t="shared" si="117"/>
        <v>17.90422726729544</v>
      </c>
      <c r="J135">
        <f t="shared" si="118"/>
        <v>-104.07757418941047</v>
      </c>
      <c r="K135">
        <f t="shared" si="119"/>
        <v>25.602917309856124</v>
      </c>
      <c r="L135">
        <f t="shared" si="120"/>
        <v>4814.8391150554253</v>
      </c>
      <c r="M135">
        <f t="shared" si="121"/>
        <v>14293.884285591301</v>
      </c>
      <c r="N135">
        <f t="shared" si="122"/>
        <v>1</v>
      </c>
      <c r="O135">
        <f t="shared" si="123"/>
        <v>1</v>
      </c>
      <c r="P135">
        <f t="shared" si="124"/>
        <v>0</v>
      </c>
      <c r="Q135">
        <f t="shared" si="125"/>
        <v>0</v>
      </c>
    </row>
    <row r="136" spans="1:17" x14ac:dyDescent="0.3">
      <c r="A136">
        <v>12</v>
      </c>
      <c r="B136">
        <f t="shared" ref="B136:F136" si="136">A21-A$120</f>
        <v>19.046904771215694</v>
      </c>
      <c r="C136">
        <f t="shared" si="136"/>
        <v>-50.598608482021291</v>
      </c>
      <c r="D136">
        <f t="shared" si="136"/>
        <v>72.283713994009162</v>
      </c>
      <c r="E136">
        <f t="shared" si="136"/>
        <v>1.8271155126118117</v>
      </c>
      <c r="F136">
        <f t="shared" si="136"/>
        <v>-22.164313432343505</v>
      </c>
      <c r="G136">
        <f t="shared" si="115"/>
        <v>101.77069074843227</v>
      </c>
      <c r="H136">
        <f t="shared" si="116"/>
        <v>-77.068524826552988</v>
      </c>
      <c r="I136">
        <f t="shared" si="117"/>
        <v>133.30084277335885</v>
      </c>
      <c r="J136">
        <f t="shared" si="118"/>
        <v>-75.516770105836613</v>
      </c>
      <c r="K136">
        <f t="shared" si="119"/>
        <v>-22.295707305431876</v>
      </c>
      <c r="L136">
        <f t="shared" si="120"/>
        <v>8642.5342114719424</v>
      </c>
      <c r="M136">
        <f t="shared" si="121"/>
        <v>40265.826829909056</v>
      </c>
      <c r="N136">
        <f t="shared" si="122"/>
        <v>1</v>
      </c>
      <c r="O136">
        <f t="shared" si="123"/>
        <v>1</v>
      </c>
      <c r="P136">
        <f t="shared" si="124"/>
        <v>0</v>
      </c>
      <c r="Q136">
        <f t="shared" si="125"/>
        <v>0</v>
      </c>
    </row>
    <row r="137" spans="1:17" x14ac:dyDescent="0.3">
      <c r="A137">
        <v>13</v>
      </c>
      <c r="B137">
        <f t="shared" ref="B137:F137" si="137">A22-A$120</f>
        <v>-87.934529122830511</v>
      </c>
      <c r="C137">
        <f t="shared" si="137"/>
        <v>-29.235918769767537</v>
      </c>
      <c r="D137">
        <f t="shared" si="137"/>
        <v>-38.249852570962119</v>
      </c>
      <c r="E137">
        <f t="shared" si="137"/>
        <v>122.90008536565509</v>
      </c>
      <c r="F137">
        <f t="shared" si="137"/>
        <v>-31.646765598446123</v>
      </c>
      <c r="G137">
        <f t="shared" si="115"/>
        <v>-5.2107431456139306</v>
      </c>
      <c r="H137">
        <f t="shared" si="116"/>
        <v>-55.705835114299227</v>
      </c>
      <c r="I137">
        <f t="shared" si="117"/>
        <v>22.767276208387571</v>
      </c>
      <c r="J137">
        <f t="shared" si="118"/>
        <v>45.556199747206662</v>
      </c>
      <c r="K137">
        <f t="shared" si="119"/>
        <v>-31.778159471534494</v>
      </c>
      <c r="L137">
        <f t="shared" si="120"/>
        <v>26156.220335795013</v>
      </c>
      <c r="M137">
        <f t="shared" si="121"/>
        <v>6733.8595306657353</v>
      </c>
      <c r="N137">
        <f t="shared" si="122"/>
        <v>2</v>
      </c>
      <c r="O137">
        <f t="shared" si="123"/>
        <v>0</v>
      </c>
      <c r="P137">
        <f t="shared" si="124"/>
        <v>1</v>
      </c>
      <c r="Q137">
        <f t="shared" si="125"/>
        <v>0</v>
      </c>
    </row>
    <row r="138" spans="1:17" x14ac:dyDescent="0.3">
      <c r="A138">
        <v>14</v>
      </c>
      <c r="B138">
        <f t="shared" ref="B138:F138" si="138">A23-A$120</f>
        <v>15.398723538361821</v>
      </c>
      <c r="C138">
        <f t="shared" si="138"/>
        <v>2.0253362528950518</v>
      </c>
      <c r="D138">
        <f t="shared" si="138"/>
        <v>45.348039460209364</v>
      </c>
      <c r="E138">
        <f t="shared" si="138"/>
        <v>35.433482862373459</v>
      </c>
      <c r="F138">
        <f t="shared" si="138"/>
        <v>-22.922063454042927</v>
      </c>
      <c r="G138">
        <f t="shared" si="115"/>
        <v>98.1225095155784</v>
      </c>
      <c r="H138">
        <f t="shared" si="116"/>
        <v>-24.444580091636638</v>
      </c>
      <c r="I138">
        <f t="shared" si="117"/>
        <v>106.36516823955905</v>
      </c>
      <c r="J138">
        <f t="shared" si="118"/>
        <v>-41.910402756074966</v>
      </c>
      <c r="K138">
        <f t="shared" si="119"/>
        <v>-23.053457327131298</v>
      </c>
      <c r="L138">
        <f t="shared" si="120"/>
        <v>4078.6200571821792</v>
      </c>
      <c r="M138">
        <f t="shared" si="121"/>
        <v>23827.057138031196</v>
      </c>
      <c r="N138">
        <f t="shared" si="122"/>
        <v>1</v>
      </c>
      <c r="O138">
        <f t="shared" si="123"/>
        <v>1</v>
      </c>
      <c r="P138">
        <f t="shared" si="124"/>
        <v>0</v>
      </c>
      <c r="Q138">
        <f t="shared" si="125"/>
        <v>0</v>
      </c>
    </row>
    <row r="139" spans="1:17" x14ac:dyDescent="0.3">
      <c r="A139">
        <v>15</v>
      </c>
      <c r="B139">
        <f t="shared" ref="B139:F139" si="139">A24-A$120</f>
        <v>-71.56935290563861</v>
      </c>
      <c r="C139">
        <f t="shared" si="139"/>
        <v>-40.649380252818347</v>
      </c>
      <c r="D139">
        <f t="shared" si="139"/>
        <v>-60.05302368292017</v>
      </c>
      <c r="E139">
        <f t="shared" si="139"/>
        <v>137.11236926159012</v>
      </c>
      <c r="F139">
        <f t="shared" si="139"/>
        <v>-30.327168296575664</v>
      </c>
      <c r="G139">
        <f t="shared" si="115"/>
        <v>11.154433071577976</v>
      </c>
      <c r="H139">
        <f t="shared" si="116"/>
        <v>-67.119296597350029</v>
      </c>
      <c r="I139">
        <f t="shared" si="117"/>
        <v>0.96410509642952036</v>
      </c>
      <c r="J139">
        <f t="shared" si="118"/>
        <v>59.768483643141678</v>
      </c>
      <c r="K139">
        <f t="shared" si="119"/>
        <v>-30.458562169664035</v>
      </c>
      <c r="L139">
        <f t="shared" si="120"/>
        <v>30100.448985146897</v>
      </c>
      <c r="M139">
        <f t="shared" si="121"/>
        <v>9130.3464979521013</v>
      </c>
      <c r="N139">
        <f t="shared" si="122"/>
        <v>2</v>
      </c>
      <c r="O139">
        <f t="shared" si="123"/>
        <v>0</v>
      </c>
      <c r="P139">
        <f t="shared" si="124"/>
        <v>1</v>
      </c>
      <c r="Q139">
        <f t="shared" si="125"/>
        <v>0</v>
      </c>
    </row>
    <row r="140" spans="1:17" x14ac:dyDescent="0.3">
      <c r="A140">
        <v>16</v>
      </c>
      <c r="B140">
        <f t="shared" ref="B140:F140" si="140">A25-A$120</f>
        <v>-101.4174646388684</v>
      </c>
      <c r="C140">
        <f t="shared" si="140"/>
        <v>132.4424879599654</v>
      </c>
      <c r="D140">
        <f t="shared" si="140"/>
        <v>-85.193720795817313</v>
      </c>
      <c r="E140">
        <f t="shared" si="140"/>
        <v>8.9919235130888566</v>
      </c>
      <c r="F140">
        <f t="shared" si="140"/>
        <v>54.601650397956263</v>
      </c>
      <c r="G140">
        <f t="shared" si="115"/>
        <v>-18.693678661651809</v>
      </c>
      <c r="H140">
        <f t="shared" si="116"/>
        <v>105.97257161543371</v>
      </c>
      <c r="I140">
        <f t="shared" si="117"/>
        <v>-24.176592016467623</v>
      </c>
      <c r="J140">
        <f t="shared" si="118"/>
        <v>-68.351962105359576</v>
      </c>
      <c r="K140">
        <f t="shared" si="119"/>
        <v>54.470256524867892</v>
      </c>
      <c r="L140">
        <f t="shared" si="120"/>
        <v>38146.679728483257</v>
      </c>
      <c r="M140">
        <f t="shared" si="121"/>
        <v>19803.146727761472</v>
      </c>
      <c r="N140">
        <f t="shared" si="122"/>
        <v>2</v>
      </c>
      <c r="O140">
        <f t="shared" si="123"/>
        <v>0</v>
      </c>
      <c r="P140">
        <f t="shared" si="124"/>
        <v>1</v>
      </c>
      <c r="Q140">
        <f t="shared" si="125"/>
        <v>0</v>
      </c>
    </row>
    <row r="141" spans="1:17" x14ac:dyDescent="0.3">
      <c r="A141">
        <v>17</v>
      </c>
      <c r="B141">
        <f t="shared" ref="B141:F141" si="141">A26-A$120</f>
        <v>13.166444887152096</v>
      </c>
      <c r="C141">
        <f t="shared" si="141"/>
        <v>-32.726159276432355</v>
      </c>
      <c r="D141">
        <f t="shared" si="141"/>
        <v>90.66251462000362</v>
      </c>
      <c r="E141">
        <f t="shared" si="141"/>
        <v>14.226880209354128</v>
      </c>
      <c r="F141">
        <f t="shared" si="141"/>
        <v>-29.955262814075837</v>
      </c>
      <c r="G141">
        <f t="shared" si="115"/>
        <v>95.890230864368675</v>
      </c>
      <c r="H141">
        <f t="shared" si="116"/>
        <v>-59.196075620964045</v>
      </c>
      <c r="I141">
        <f t="shared" si="117"/>
        <v>151.67964339935332</v>
      </c>
      <c r="J141">
        <f t="shared" si="118"/>
        <v>-63.117005409094304</v>
      </c>
      <c r="K141">
        <f t="shared" si="119"/>
        <v>-30.086656687164208</v>
      </c>
      <c r="L141">
        <f t="shared" si="120"/>
        <v>10563.77021992687</v>
      </c>
      <c r="M141">
        <f t="shared" si="121"/>
        <v>40594.789248322726</v>
      </c>
      <c r="N141">
        <f t="shared" si="122"/>
        <v>1</v>
      </c>
      <c r="O141">
        <f t="shared" si="123"/>
        <v>1</v>
      </c>
      <c r="P141">
        <f t="shared" si="124"/>
        <v>0</v>
      </c>
      <c r="Q141">
        <f t="shared" si="125"/>
        <v>0</v>
      </c>
    </row>
    <row r="142" spans="1:17" x14ac:dyDescent="0.3">
      <c r="A142">
        <v>18</v>
      </c>
      <c r="B142">
        <f t="shared" ref="B142:F142" si="142">A27-A$120</f>
        <v>-53.526460942346951</v>
      </c>
      <c r="C142">
        <f t="shared" si="142"/>
        <v>-45.17813194258693</v>
      </c>
      <c r="D142">
        <f t="shared" si="142"/>
        <v>-61.71052123074233</v>
      </c>
      <c r="E142">
        <f t="shared" si="142"/>
        <v>115.35776203057515</v>
      </c>
      <c r="F142">
        <f t="shared" si="142"/>
        <v>-26.562285619650382</v>
      </c>
      <c r="G142">
        <f t="shared" si="115"/>
        <v>29.197325034869628</v>
      </c>
      <c r="H142">
        <f t="shared" si="116"/>
        <v>-71.648048287118627</v>
      </c>
      <c r="I142">
        <f t="shared" si="117"/>
        <v>-0.69339245139263994</v>
      </c>
      <c r="J142">
        <f t="shared" si="118"/>
        <v>38.01387641212672</v>
      </c>
      <c r="K142">
        <f t="shared" si="119"/>
        <v>-26.693679492738752</v>
      </c>
      <c r="L142">
        <f t="shared" si="120"/>
        <v>22727.302335446973</v>
      </c>
      <c r="M142">
        <f t="shared" si="121"/>
        <v>8144.0147303742615</v>
      </c>
      <c r="N142">
        <f t="shared" si="122"/>
        <v>2</v>
      </c>
      <c r="O142">
        <f t="shared" si="123"/>
        <v>0</v>
      </c>
      <c r="P142">
        <f t="shared" si="124"/>
        <v>1</v>
      </c>
      <c r="Q142">
        <f t="shared" si="125"/>
        <v>0</v>
      </c>
    </row>
    <row r="143" spans="1:17" x14ac:dyDescent="0.3">
      <c r="A143">
        <v>19</v>
      </c>
      <c r="B143">
        <f t="shared" ref="B143:F143" si="143">A28-A$120</f>
        <v>-4.2523457047649487</v>
      </c>
      <c r="C143">
        <f t="shared" si="143"/>
        <v>10.162470391844565</v>
      </c>
      <c r="D143">
        <f t="shared" si="143"/>
        <v>-82.060489769289958</v>
      </c>
      <c r="E143">
        <f t="shared" si="143"/>
        <v>-27.248161571727131</v>
      </c>
      <c r="F143">
        <f t="shared" si="143"/>
        <v>31.817994367071698</v>
      </c>
      <c r="G143">
        <f t="shared" si="115"/>
        <v>78.47144027245163</v>
      </c>
      <c r="H143">
        <f t="shared" si="116"/>
        <v>-16.307445952687125</v>
      </c>
      <c r="I143">
        <f t="shared" si="117"/>
        <v>-21.043360989940268</v>
      </c>
      <c r="J143">
        <f t="shared" si="118"/>
        <v>-104.59204719017556</v>
      </c>
      <c r="K143">
        <f t="shared" si="119"/>
        <v>31.686600493983327</v>
      </c>
      <c r="L143">
        <f t="shared" si="120"/>
        <v>8610.1293042156449</v>
      </c>
      <c r="M143">
        <f t="shared" si="121"/>
        <v>18810.059759982913</v>
      </c>
      <c r="N143">
        <f t="shared" si="122"/>
        <v>1</v>
      </c>
      <c r="O143">
        <f t="shared" si="123"/>
        <v>1</v>
      </c>
      <c r="P143">
        <f t="shared" si="124"/>
        <v>0</v>
      </c>
      <c r="Q143">
        <f t="shared" si="125"/>
        <v>0</v>
      </c>
    </row>
    <row r="144" spans="1:17" x14ac:dyDescent="0.3">
      <c r="A144">
        <v>20</v>
      </c>
      <c r="B144">
        <f t="shared" ref="B144:F144" si="144">A29-A$120</f>
        <v>-83.583499423151025</v>
      </c>
      <c r="C144">
        <f t="shared" si="144"/>
        <v>157.97048774609578</v>
      </c>
      <c r="D144">
        <f t="shared" si="144"/>
        <v>-67.853535104628534</v>
      </c>
      <c r="E144">
        <f t="shared" si="144"/>
        <v>27.695266162724998</v>
      </c>
      <c r="F144">
        <f t="shared" si="144"/>
        <v>62.566357669538597</v>
      </c>
      <c r="G144">
        <f t="shared" si="115"/>
        <v>-0.85971344593444954</v>
      </c>
      <c r="H144">
        <f t="shared" si="116"/>
        <v>131.50057140156409</v>
      </c>
      <c r="I144">
        <f t="shared" si="117"/>
        <v>-6.8364063252788441</v>
      </c>
      <c r="J144">
        <f t="shared" si="118"/>
        <v>-49.648619455723434</v>
      </c>
      <c r="K144">
        <f t="shared" si="119"/>
        <v>62.434963796450226</v>
      </c>
      <c r="L144">
        <f t="shared" si="120"/>
        <v>41226.555480611161</v>
      </c>
      <c r="M144">
        <f t="shared" si="121"/>
        <v>23702.985955714576</v>
      </c>
      <c r="N144">
        <f t="shared" si="122"/>
        <v>2</v>
      </c>
      <c r="O144">
        <f t="shared" si="123"/>
        <v>0</v>
      </c>
      <c r="P144">
        <f t="shared" si="124"/>
        <v>1</v>
      </c>
      <c r="Q144">
        <f t="shared" si="125"/>
        <v>0</v>
      </c>
    </row>
    <row r="145" spans="1:17" x14ac:dyDescent="0.3">
      <c r="A145">
        <v>21</v>
      </c>
      <c r="B145">
        <f t="shared" ref="B145:F145" si="145">A30-A$120</f>
        <v>14.003671783053122</v>
      </c>
      <c r="C145">
        <f t="shared" si="145"/>
        <v>9.1487090133785429</v>
      </c>
      <c r="D145">
        <f t="shared" si="145"/>
        <v>57.157568538755228</v>
      </c>
      <c r="E145">
        <f t="shared" si="145"/>
        <v>32.078494170617304</v>
      </c>
      <c r="F145">
        <f t="shared" si="145"/>
        <v>-27.342833969172148</v>
      </c>
      <c r="G145">
        <f t="shared" si="115"/>
        <v>96.727457760269701</v>
      </c>
      <c r="H145">
        <f t="shared" si="116"/>
        <v>-17.321207331153147</v>
      </c>
      <c r="I145">
        <f t="shared" si="117"/>
        <v>118.17469731810492</v>
      </c>
      <c r="J145">
        <f t="shared" si="118"/>
        <v>-45.265391447831121</v>
      </c>
      <c r="K145">
        <f t="shared" si="119"/>
        <v>-27.474227842260518</v>
      </c>
      <c r="L145">
        <f t="shared" si="120"/>
        <v>5323.4496990014959</v>
      </c>
      <c r="M145">
        <f t="shared" si="121"/>
        <v>26425.273252853094</v>
      </c>
      <c r="N145">
        <f t="shared" si="122"/>
        <v>1</v>
      </c>
      <c r="O145">
        <f t="shared" si="123"/>
        <v>1</v>
      </c>
      <c r="P145">
        <f t="shared" si="124"/>
        <v>0</v>
      </c>
      <c r="Q145">
        <f t="shared" si="125"/>
        <v>0</v>
      </c>
    </row>
    <row r="146" spans="1:17" x14ac:dyDescent="0.3">
      <c r="A146">
        <v>22</v>
      </c>
      <c r="B146">
        <f t="shared" ref="B146:F146" si="146">A31-A$120</f>
        <v>-98.114128642170911</v>
      </c>
      <c r="C146">
        <f t="shared" si="146"/>
        <v>-45.898734223726208</v>
      </c>
      <c r="D146">
        <f t="shared" si="146"/>
        <v>-49.776121981214366</v>
      </c>
      <c r="E146">
        <f t="shared" si="146"/>
        <v>119.96932431733359</v>
      </c>
      <c r="F146">
        <f t="shared" si="146"/>
        <v>-23.194966008467375</v>
      </c>
      <c r="G146">
        <f t="shared" si="115"/>
        <v>-15.390342664954327</v>
      </c>
      <c r="H146">
        <f t="shared" si="116"/>
        <v>-72.368650568257891</v>
      </c>
      <c r="I146">
        <f t="shared" si="117"/>
        <v>11.241006798135324</v>
      </c>
      <c r="J146">
        <f t="shared" si="118"/>
        <v>42.625438698885162</v>
      </c>
      <c r="K146">
        <f t="shared" si="119"/>
        <v>-23.326359881555746</v>
      </c>
      <c r="L146">
        <f t="shared" si="120"/>
        <v>29141.383587332977</v>
      </c>
      <c r="M146">
        <f t="shared" si="121"/>
        <v>7961.4915558473222</v>
      </c>
      <c r="N146">
        <f t="shared" si="122"/>
        <v>2</v>
      </c>
      <c r="O146">
        <f t="shared" si="123"/>
        <v>0</v>
      </c>
      <c r="P146">
        <f t="shared" si="124"/>
        <v>1</v>
      </c>
      <c r="Q146">
        <f t="shared" si="125"/>
        <v>0</v>
      </c>
    </row>
    <row r="147" spans="1:17" x14ac:dyDescent="0.3">
      <c r="A147">
        <v>23</v>
      </c>
      <c r="B147">
        <f t="shared" ref="B147:F147" si="147">A32-A$120</f>
        <v>-16.247045521013014</v>
      </c>
      <c r="C147">
        <f t="shared" si="147"/>
        <v>7.1405030686566207</v>
      </c>
      <c r="D147">
        <f t="shared" si="147"/>
        <v>-73.852025560027897</v>
      </c>
      <c r="E147">
        <f t="shared" si="147"/>
        <v>-29.092741481366993</v>
      </c>
      <c r="F147">
        <f t="shared" si="147"/>
        <v>29.771132875510666</v>
      </c>
      <c r="G147">
        <f t="shared" si="115"/>
        <v>66.476740456203572</v>
      </c>
      <c r="H147">
        <f t="shared" si="116"/>
        <v>-19.329413275875069</v>
      </c>
      <c r="I147">
        <f t="shared" si="117"/>
        <v>-12.834896780678207</v>
      </c>
      <c r="J147">
        <f t="shared" si="118"/>
        <v>-106.43662709981542</v>
      </c>
      <c r="K147">
        <f t="shared" si="119"/>
        <v>29.639739002422296</v>
      </c>
      <c r="L147">
        <f t="shared" si="120"/>
        <v>7501.7829111473411</v>
      </c>
      <c r="M147">
        <f t="shared" si="121"/>
        <v>17164.787531158567</v>
      </c>
      <c r="N147">
        <f t="shared" si="122"/>
        <v>1</v>
      </c>
      <c r="O147">
        <f t="shared" si="123"/>
        <v>1</v>
      </c>
      <c r="P147">
        <f t="shared" si="124"/>
        <v>0</v>
      </c>
      <c r="Q147">
        <f t="shared" si="125"/>
        <v>0</v>
      </c>
    </row>
    <row r="148" spans="1:17" x14ac:dyDescent="0.3">
      <c r="A148">
        <v>24</v>
      </c>
      <c r="B148">
        <f t="shared" ref="B148:F148" si="148">A33-A$120</f>
        <v>-66.358000766970662</v>
      </c>
      <c r="C148">
        <f t="shared" si="148"/>
        <v>-38.663203672862096</v>
      </c>
      <c r="D148">
        <f t="shared" si="148"/>
        <v>-66.13115908890255</v>
      </c>
      <c r="E148">
        <f t="shared" si="148"/>
        <v>120.38760953850968</v>
      </c>
      <c r="F148">
        <f t="shared" si="148"/>
        <v>-15.010544764189845</v>
      </c>
      <c r="G148">
        <f t="shared" si="115"/>
        <v>16.365785210245917</v>
      </c>
      <c r="H148">
        <f t="shared" si="116"/>
        <v>-65.133120017393793</v>
      </c>
      <c r="I148">
        <f t="shared" si="117"/>
        <v>-5.1140303095528594</v>
      </c>
      <c r="J148">
        <f t="shared" si="118"/>
        <v>43.04372392006124</v>
      </c>
      <c r="K148">
        <f t="shared" si="119"/>
        <v>-15.141938637278216</v>
      </c>
      <c r="L148">
        <f t="shared" si="120"/>
        <v>24990.050770994647</v>
      </c>
      <c r="M148">
        <f t="shared" si="121"/>
        <v>6618.3560293567043</v>
      </c>
      <c r="N148">
        <f t="shared" si="122"/>
        <v>2</v>
      </c>
      <c r="O148">
        <f t="shared" si="123"/>
        <v>0</v>
      </c>
      <c r="P148">
        <f t="shared" si="124"/>
        <v>1</v>
      </c>
      <c r="Q148">
        <f t="shared" si="125"/>
        <v>0</v>
      </c>
    </row>
    <row r="149" spans="1:17" x14ac:dyDescent="0.3">
      <c r="A149">
        <v>25</v>
      </c>
      <c r="B149">
        <f t="shared" ref="B149:F149" si="149">A34-A$120</f>
        <v>-85.544802778038886</v>
      </c>
      <c r="C149">
        <f t="shared" si="149"/>
        <v>-29.228186665897653</v>
      </c>
      <c r="D149">
        <f t="shared" si="149"/>
        <v>-74.818879071731075</v>
      </c>
      <c r="E149">
        <f t="shared" si="149"/>
        <v>102.64234937415105</v>
      </c>
      <c r="F149">
        <f t="shared" si="149"/>
        <v>-24.498082108539791</v>
      </c>
      <c r="G149">
        <f t="shared" si="115"/>
        <v>-2.8210168008223047</v>
      </c>
      <c r="H149">
        <f t="shared" si="116"/>
        <v>-55.698103010429342</v>
      </c>
      <c r="I149">
        <f t="shared" si="117"/>
        <v>-13.801750292381385</v>
      </c>
      <c r="J149">
        <f t="shared" si="118"/>
        <v>25.298463755702631</v>
      </c>
      <c r="K149">
        <f t="shared" si="119"/>
        <v>-24.629475981628161</v>
      </c>
      <c r="L149">
        <f t="shared" si="120"/>
        <v>24905.67275570249</v>
      </c>
      <c r="M149">
        <f t="shared" si="121"/>
        <v>4547.3484814123676</v>
      </c>
      <c r="N149">
        <f t="shared" si="122"/>
        <v>2</v>
      </c>
      <c r="O149">
        <f t="shared" si="123"/>
        <v>0</v>
      </c>
      <c r="P149">
        <f t="shared" si="124"/>
        <v>1</v>
      </c>
      <c r="Q149">
        <f t="shared" si="125"/>
        <v>0</v>
      </c>
    </row>
    <row r="150" spans="1:17" x14ac:dyDescent="0.3">
      <c r="A150">
        <v>26</v>
      </c>
      <c r="B150">
        <f t="shared" ref="B150:F150" si="150">A35-A$120</f>
        <v>-96.385668356787463</v>
      </c>
      <c r="C150">
        <f t="shared" si="150"/>
        <v>-8.7074444866176748</v>
      </c>
      <c r="D150">
        <f t="shared" si="150"/>
        <v>-51.410848154822702</v>
      </c>
      <c r="E150">
        <f t="shared" si="150"/>
        <v>118.7855472057114</v>
      </c>
      <c r="F150">
        <f t="shared" si="150"/>
        <v>-48.211220393683277</v>
      </c>
      <c r="G150">
        <f t="shared" si="115"/>
        <v>-13.661882379570885</v>
      </c>
      <c r="H150">
        <f t="shared" si="116"/>
        <v>-35.177360831149365</v>
      </c>
      <c r="I150">
        <f t="shared" si="117"/>
        <v>9.6062806245269883</v>
      </c>
      <c r="J150">
        <f t="shared" si="118"/>
        <v>41.441661587262956</v>
      </c>
      <c r="K150">
        <f t="shared" si="119"/>
        <v>-48.342614266771648</v>
      </c>
      <c r="L150">
        <f t="shared" si="120"/>
        <v>28443.419958878978</v>
      </c>
      <c r="M150">
        <f t="shared" si="121"/>
        <v>5570.7940418943726</v>
      </c>
      <c r="N150">
        <f t="shared" si="122"/>
        <v>2</v>
      </c>
      <c r="O150">
        <f t="shared" si="123"/>
        <v>0</v>
      </c>
      <c r="P150">
        <f t="shared" si="124"/>
        <v>1</v>
      </c>
      <c r="Q150">
        <f t="shared" si="125"/>
        <v>0</v>
      </c>
    </row>
    <row r="151" spans="1:17" x14ac:dyDescent="0.3">
      <c r="A151">
        <v>27</v>
      </c>
      <c r="B151">
        <f t="shared" ref="B151:F151" si="151">A36-A$120</f>
        <v>-6.9543082885698482</v>
      </c>
      <c r="C151">
        <f t="shared" si="151"/>
        <v>17.338970396699345</v>
      </c>
      <c r="D151">
        <f t="shared" si="151"/>
        <v>-85.494493331792157</v>
      </c>
      <c r="E151">
        <f t="shared" si="151"/>
        <v>-28.101636732869487</v>
      </c>
      <c r="F151">
        <f t="shared" si="151"/>
        <v>29.735502384648377</v>
      </c>
      <c r="G151">
        <f t="shared" si="115"/>
        <v>75.769477688646731</v>
      </c>
      <c r="H151">
        <f t="shared" si="116"/>
        <v>-9.1309459478323447</v>
      </c>
      <c r="I151">
        <f t="shared" si="117"/>
        <v>-24.477364552442467</v>
      </c>
      <c r="J151">
        <f t="shared" si="118"/>
        <v>-105.44552235131792</v>
      </c>
      <c r="K151">
        <f t="shared" si="119"/>
        <v>29.604108511560007</v>
      </c>
      <c r="L151">
        <f t="shared" si="120"/>
        <v>9332.2127773835291</v>
      </c>
      <c r="M151">
        <f t="shared" si="121"/>
        <v>18418.690723252246</v>
      </c>
      <c r="N151">
        <f t="shared" si="122"/>
        <v>1</v>
      </c>
      <c r="O151">
        <f t="shared" si="123"/>
        <v>1</v>
      </c>
      <c r="P151">
        <f t="shared" si="124"/>
        <v>0</v>
      </c>
      <c r="Q151">
        <f t="shared" si="125"/>
        <v>0</v>
      </c>
    </row>
    <row r="152" spans="1:17" x14ac:dyDescent="0.3">
      <c r="A152">
        <v>28</v>
      </c>
      <c r="B152">
        <f t="shared" ref="B152:F152" si="152">A37-A$120</f>
        <v>-14.149646509374278</v>
      </c>
      <c r="C152">
        <f t="shared" si="152"/>
        <v>34.174651757562046</v>
      </c>
      <c r="D152">
        <f t="shared" si="152"/>
        <v>-50.758913129592528</v>
      </c>
      <c r="E152">
        <f t="shared" si="152"/>
        <v>-27.575402066883846</v>
      </c>
      <c r="F152">
        <f t="shared" si="152"/>
        <v>31.901644017380384</v>
      </c>
      <c r="G152">
        <f t="shared" si="115"/>
        <v>68.574139467842301</v>
      </c>
      <c r="H152">
        <f t="shared" si="116"/>
        <v>7.704735413030356</v>
      </c>
      <c r="I152">
        <f t="shared" si="117"/>
        <v>10.258215649757162</v>
      </c>
      <c r="J152">
        <f t="shared" si="118"/>
        <v>-104.91928768533228</v>
      </c>
      <c r="K152">
        <f t="shared" si="119"/>
        <v>31.770250144292014</v>
      </c>
      <c r="L152">
        <f t="shared" si="120"/>
        <v>5722.7042713503706</v>
      </c>
      <c r="M152">
        <f t="shared" si="121"/>
        <v>16884.412262485217</v>
      </c>
      <c r="N152">
        <f t="shared" si="122"/>
        <v>1</v>
      </c>
      <c r="O152">
        <f t="shared" si="123"/>
        <v>1</v>
      </c>
      <c r="P152">
        <f t="shared" si="124"/>
        <v>0</v>
      </c>
      <c r="Q152">
        <f t="shared" si="125"/>
        <v>0</v>
      </c>
    </row>
    <row r="153" spans="1:17" x14ac:dyDescent="0.3">
      <c r="A153">
        <v>29</v>
      </c>
      <c r="B153">
        <f t="shared" ref="B153:F153" si="153">A38-A$120</f>
        <v>0.28327011337643171</v>
      </c>
      <c r="C153">
        <f t="shared" si="153"/>
        <v>-3.9157586724760876</v>
      </c>
      <c r="D153">
        <f t="shared" si="153"/>
        <v>42.737149697422623</v>
      </c>
      <c r="E153">
        <f t="shared" si="153"/>
        <v>23.550815871806606</v>
      </c>
      <c r="F153">
        <f t="shared" si="153"/>
        <v>-22.533929014024352</v>
      </c>
      <c r="G153">
        <f t="shared" si="115"/>
        <v>83.007056090593011</v>
      </c>
      <c r="H153">
        <f t="shared" si="116"/>
        <v>-30.385675017007777</v>
      </c>
      <c r="I153">
        <f t="shared" si="117"/>
        <v>103.75427847677231</v>
      </c>
      <c r="J153">
        <f t="shared" si="118"/>
        <v>-53.79306974664182</v>
      </c>
      <c r="K153">
        <f t="shared" si="119"/>
        <v>-22.665322887112723</v>
      </c>
      <c r="L153">
        <f t="shared" si="120"/>
        <v>2904.2962572349411</v>
      </c>
      <c r="M153">
        <f t="shared" si="121"/>
        <v>21985.822123645827</v>
      </c>
      <c r="N153">
        <f t="shared" si="122"/>
        <v>1</v>
      </c>
      <c r="O153">
        <f t="shared" si="123"/>
        <v>1</v>
      </c>
      <c r="P153">
        <f t="shared" si="124"/>
        <v>0</v>
      </c>
      <c r="Q153">
        <f t="shared" si="125"/>
        <v>0</v>
      </c>
    </row>
    <row r="154" spans="1:17" x14ac:dyDescent="0.3">
      <c r="N154" t="s">
        <v>77</v>
      </c>
      <c r="O154">
        <f>SUM(O124:O153)</f>
        <v>15</v>
      </c>
      <c r="P154">
        <f>SUM(P124:P153)</f>
        <v>15</v>
      </c>
      <c r="Q154">
        <f>SUM(Q124:Q153)</f>
        <v>0</v>
      </c>
    </row>
    <row r="156" spans="1:17" x14ac:dyDescent="0.3">
      <c r="A156" t="s">
        <v>55</v>
      </c>
      <c r="B156" t="s">
        <v>79</v>
      </c>
    </row>
    <row r="157" spans="1:17" x14ac:dyDescent="0.3">
      <c r="A157">
        <f>MAX(N124:N153)</f>
        <v>2</v>
      </c>
      <c r="B157">
        <f>MAX(O154:P154)</f>
        <v>15</v>
      </c>
    </row>
    <row r="158" spans="1:17" x14ac:dyDescent="0.3">
      <c r="A158">
        <f>A128</f>
        <v>4</v>
      </c>
      <c r="B158">
        <f>A129</f>
        <v>5</v>
      </c>
      <c r="C158">
        <f>A130</f>
        <v>6</v>
      </c>
      <c r="D158">
        <f>A133</f>
        <v>9</v>
      </c>
      <c r="E158">
        <f>A134</f>
        <v>10</v>
      </c>
      <c r="F158">
        <f>A135</f>
        <v>11</v>
      </c>
      <c r="G158">
        <f>A136</f>
        <v>12</v>
      </c>
      <c r="H158">
        <f>A138</f>
        <v>14</v>
      </c>
      <c r="I158">
        <f>A141</f>
        <v>17</v>
      </c>
      <c r="J158">
        <f>A143</f>
        <v>19</v>
      </c>
      <c r="K158">
        <f>A145</f>
        <v>21</v>
      </c>
      <c r="L158">
        <f>A147</f>
        <v>23</v>
      </c>
      <c r="M158">
        <f>A151</f>
        <v>27</v>
      </c>
      <c r="N158">
        <f>A152</f>
        <v>28</v>
      </c>
      <c r="O158">
        <f>A153</f>
        <v>29</v>
      </c>
    </row>
    <row r="159" spans="1:17" x14ac:dyDescent="0.3">
      <c r="A159">
        <f>A124</f>
        <v>0</v>
      </c>
      <c r="B159">
        <f>A125</f>
        <v>1</v>
      </c>
      <c r="C159">
        <f>A126</f>
        <v>2</v>
      </c>
      <c r="D159">
        <f>A127</f>
        <v>3</v>
      </c>
      <c r="E159">
        <f>A131</f>
        <v>7</v>
      </c>
      <c r="F159">
        <f>A132</f>
        <v>8</v>
      </c>
      <c r="G159">
        <f>A137</f>
        <v>13</v>
      </c>
      <c r="H159">
        <f>A139</f>
        <v>15</v>
      </c>
      <c r="I159">
        <f>A140</f>
        <v>16</v>
      </c>
      <c r="J159">
        <f>A142</f>
        <v>18</v>
      </c>
      <c r="K159">
        <f>A144</f>
        <v>20</v>
      </c>
      <c r="L159">
        <f>A146</f>
        <v>22</v>
      </c>
      <c r="M159">
        <f>A148</f>
        <v>24</v>
      </c>
      <c r="N159">
        <f>A149</f>
        <v>25</v>
      </c>
      <c r="O159">
        <f>A150</f>
        <v>26</v>
      </c>
    </row>
    <row r="160" spans="1:17" x14ac:dyDescent="0.3">
      <c r="A160" t="s">
        <v>56</v>
      </c>
    </row>
    <row r="161" spans="1:17" x14ac:dyDescent="0.3">
      <c r="A161" t="b">
        <f>INDEX($N124:$N153,A158+1)=$Q161</f>
        <v>1</v>
      </c>
      <c r="B161" t="b">
        <f t="shared" ref="B161:O162" si="154">INDEX($N124:$N153,B158+1)=$Q161</f>
        <v>1</v>
      </c>
      <c r="C161" t="b">
        <f t="shared" si="154"/>
        <v>1</v>
      </c>
      <c r="D161" t="b">
        <f t="shared" si="154"/>
        <v>1</v>
      </c>
      <c r="E161" t="b">
        <f t="shared" si="154"/>
        <v>1</v>
      </c>
      <c r="F161" t="b">
        <f t="shared" si="154"/>
        <v>1</v>
      </c>
      <c r="G161" t="b">
        <f t="shared" si="154"/>
        <v>1</v>
      </c>
      <c r="H161" t="b">
        <f t="shared" si="154"/>
        <v>1</v>
      </c>
      <c r="I161" t="b">
        <f t="shared" si="154"/>
        <v>1</v>
      </c>
      <c r="J161" t="b">
        <f t="shared" si="154"/>
        <v>1</v>
      </c>
      <c r="K161" t="b">
        <f t="shared" si="154"/>
        <v>1</v>
      </c>
      <c r="L161" t="b">
        <f t="shared" si="154"/>
        <v>1</v>
      </c>
      <c r="M161" t="b">
        <f t="shared" si="154"/>
        <v>1</v>
      </c>
      <c r="N161" t="b">
        <f t="shared" si="154"/>
        <v>1</v>
      </c>
      <c r="O161" t="b">
        <f t="shared" si="154"/>
        <v>1</v>
      </c>
      <c r="P161" t="s">
        <v>16</v>
      </c>
      <c r="Q161">
        <v>1</v>
      </c>
    </row>
    <row r="162" spans="1:17" x14ac:dyDescent="0.3">
      <c r="A162" t="b">
        <f>INDEX($N124:$N153,A159+1)=$Q162</f>
        <v>1</v>
      </c>
      <c r="B162" t="b">
        <f t="shared" ref="B162:O162" si="155">INDEX($N124:$N153,B159+1)=$Q162</f>
        <v>1</v>
      </c>
      <c r="C162" t="b">
        <f t="shared" si="155"/>
        <v>1</v>
      </c>
      <c r="D162" t="b">
        <f t="shared" si="155"/>
        <v>1</v>
      </c>
      <c r="E162" t="b">
        <f t="shared" si="155"/>
        <v>1</v>
      </c>
      <c r="F162" t="b">
        <f t="shared" si="155"/>
        <v>1</v>
      </c>
      <c r="G162" t="b">
        <f t="shared" si="155"/>
        <v>1</v>
      </c>
      <c r="H162" t="b">
        <f t="shared" si="155"/>
        <v>1</v>
      </c>
      <c r="I162" t="b">
        <f t="shared" si="155"/>
        <v>1</v>
      </c>
      <c r="J162" t="b">
        <f t="shared" si="155"/>
        <v>1</v>
      </c>
      <c r="K162" t="b">
        <f t="shared" si="155"/>
        <v>1</v>
      </c>
      <c r="L162" t="b">
        <f t="shared" si="155"/>
        <v>1</v>
      </c>
      <c r="M162" t="b">
        <f t="shared" si="155"/>
        <v>1</v>
      </c>
      <c r="N162" t="b">
        <f t="shared" si="155"/>
        <v>1</v>
      </c>
      <c r="O162" t="b">
        <f t="shared" si="155"/>
        <v>1</v>
      </c>
      <c r="P162" t="s">
        <v>16</v>
      </c>
      <c r="Q16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I14" sqref="I13:M14"/>
    </sheetView>
  </sheetViews>
  <sheetFormatPr defaultRowHeight="15.6" x14ac:dyDescent="0.3"/>
  <sheetData>
    <row r="1" spans="1:13" x14ac:dyDescent="0.3">
      <c r="A1">
        <f ca="1">RAND()</f>
        <v>1.3308737735686638E-3</v>
      </c>
      <c r="B1">
        <f t="shared" ref="B1:M16" ca="1" si="0">RAND()</f>
        <v>0.65554339321119348</v>
      </c>
      <c r="C1">
        <f t="shared" ca="1" si="0"/>
        <v>0.74429580326833178</v>
      </c>
      <c r="D1">
        <f t="shared" ca="1" si="0"/>
        <v>0.68930547163335121</v>
      </c>
      <c r="E1">
        <f t="shared" ca="1" si="0"/>
        <v>0.98834590866553007</v>
      </c>
      <c r="F1">
        <f t="shared" ca="1" si="0"/>
        <v>0.69998214588942864</v>
      </c>
      <c r="G1">
        <f t="shared" ca="1" si="0"/>
        <v>0.62852659260392418</v>
      </c>
      <c r="H1">
        <f t="shared" ca="1" si="0"/>
        <v>0.97109997691239103</v>
      </c>
      <c r="I1">
        <f t="shared" ca="1" si="0"/>
        <v>6.338413159335532E-2</v>
      </c>
      <c r="J1">
        <f t="shared" ca="1" si="0"/>
        <v>0.61633338965046836</v>
      </c>
      <c r="K1">
        <f t="shared" ca="1" si="0"/>
        <v>0.25588748345279788</v>
      </c>
      <c r="L1">
        <f t="shared" ca="1" si="0"/>
        <v>0.78803382752332285</v>
      </c>
      <c r="M1">
        <f t="shared" ca="1" si="0"/>
        <v>0.51741443497775763</v>
      </c>
    </row>
    <row r="2" spans="1:13" x14ac:dyDescent="0.3">
      <c r="A2">
        <f t="shared" ref="A2:M30" ca="1" si="1">RAND()</f>
        <v>0.33955523217289851</v>
      </c>
      <c r="B2">
        <f t="shared" ca="1" si="0"/>
        <v>6.0661574915752303E-2</v>
      </c>
      <c r="C2">
        <f t="shared" ca="1" si="0"/>
        <v>5.5607217594163316E-2</v>
      </c>
      <c r="D2">
        <f t="shared" ca="1" si="0"/>
        <v>6.2134641753855635E-2</v>
      </c>
      <c r="E2">
        <f t="shared" ca="1" si="0"/>
        <v>0.95834117610497882</v>
      </c>
      <c r="F2">
        <f t="shared" ca="1" si="0"/>
        <v>0.47530862413734998</v>
      </c>
      <c r="G2">
        <f t="shared" ca="1" si="0"/>
        <v>0.18874309331777139</v>
      </c>
      <c r="H2">
        <f t="shared" ca="1" si="0"/>
        <v>2.3259219956257571E-3</v>
      </c>
      <c r="I2">
        <f t="shared" ca="1" si="0"/>
        <v>0.84620261266696062</v>
      </c>
      <c r="J2">
        <f t="shared" ca="1" si="0"/>
        <v>0.28400815293058246</v>
      </c>
      <c r="K2">
        <f t="shared" ca="1" si="0"/>
        <v>0.67905225771581768</v>
      </c>
      <c r="L2">
        <f t="shared" ca="1" si="0"/>
        <v>0.91405094583230551</v>
      </c>
      <c r="M2">
        <f t="shared" ca="1" si="0"/>
        <v>0.1704236959417863</v>
      </c>
    </row>
    <row r="3" spans="1:13" x14ac:dyDescent="0.3">
      <c r="A3">
        <f t="shared" ca="1" si="1"/>
        <v>0.49058919082182462</v>
      </c>
      <c r="B3">
        <f t="shared" ca="1" si="0"/>
        <v>0.89567796639599473</v>
      </c>
      <c r="C3">
        <f t="shared" ca="1" si="0"/>
        <v>0.97407116665258275</v>
      </c>
      <c r="D3">
        <f t="shared" ca="1" si="0"/>
        <v>0.1867134450955662</v>
      </c>
      <c r="E3">
        <f t="shared" ca="1" si="0"/>
        <v>0.9349925910178194</v>
      </c>
      <c r="F3">
        <f t="shared" ca="1" si="0"/>
        <v>2.5401997761242856E-2</v>
      </c>
      <c r="G3">
        <f t="shared" ca="1" si="0"/>
        <v>0.66094958381979674</v>
      </c>
      <c r="H3">
        <f t="shared" ca="1" si="0"/>
        <v>0.39517144429289119</v>
      </c>
      <c r="I3">
        <f t="shared" ca="1" si="0"/>
        <v>0.12632058571539695</v>
      </c>
      <c r="J3">
        <f t="shared" ca="1" si="0"/>
        <v>0.53613020944078438</v>
      </c>
      <c r="K3">
        <f t="shared" ca="1" si="0"/>
        <v>0.95765615621386635</v>
      </c>
      <c r="L3">
        <f t="shared" ca="1" si="0"/>
        <v>0.27959379103416659</v>
      </c>
      <c r="M3">
        <f t="shared" ca="1" si="0"/>
        <v>0.73731303190071684</v>
      </c>
    </row>
    <row r="4" spans="1:13" x14ac:dyDescent="0.3">
      <c r="A4">
        <f t="shared" ca="1" si="1"/>
        <v>0.35579676285086359</v>
      </c>
      <c r="B4">
        <f t="shared" ca="1" si="0"/>
        <v>0.58201347195011</v>
      </c>
      <c r="C4">
        <f t="shared" ca="1" si="0"/>
        <v>0.17442958625465077</v>
      </c>
      <c r="D4">
        <f t="shared" ca="1" si="0"/>
        <v>0.15644063388146867</v>
      </c>
      <c r="E4">
        <f t="shared" ca="1" si="0"/>
        <v>0.90569027206304242</v>
      </c>
      <c r="F4">
        <f t="shared" ca="1" si="0"/>
        <v>0.75014282917015429</v>
      </c>
      <c r="G4">
        <f t="shared" ca="1" si="0"/>
        <v>0.33536911652088375</v>
      </c>
      <c r="H4">
        <f t="shared" ca="1" si="0"/>
        <v>0.45588524434385558</v>
      </c>
      <c r="I4">
        <f t="shared" ca="1" si="0"/>
        <v>0.92068674801454209</v>
      </c>
      <c r="J4">
        <f t="shared" ca="1" si="0"/>
        <v>0.76620631008917817</v>
      </c>
      <c r="K4">
        <f t="shared" ca="1" si="0"/>
        <v>0.39041580013488331</v>
      </c>
      <c r="L4">
        <f t="shared" ca="1" si="0"/>
        <v>0.1210620469661563</v>
      </c>
      <c r="M4">
        <f t="shared" ca="1" si="0"/>
        <v>0.68303076662867446</v>
      </c>
    </row>
    <row r="5" spans="1:13" x14ac:dyDescent="0.3">
      <c r="A5">
        <f t="shared" ca="1" si="1"/>
        <v>0.59058389046714888</v>
      </c>
      <c r="B5">
        <f t="shared" ca="1" si="0"/>
        <v>0.52677948027772825</v>
      </c>
      <c r="C5">
        <f t="shared" ca="1" si="0"/>
        <v>0.67192231147083703</v>
      </c>
      <c r="D5">
        <f t="shared" ca="1" si="0"/>
        <v>0.94333683407219415</v>
      </c>
      <c r="E5">
        <f t="shared" ca="1" si="0"/>
        <v>0.42450042732753512</v>
      </c>
      <c r="F5">
        <f t="shared" ca="1" si="0"/>
        <v>0.91738169186887186</v>
      </c>
      <c r="G5">
        <f t="shared" ca="1" si="0"/>
        <v>0.63788418407346181</v>
      </c>
      <c r="H5">
        <f t="shared" ca="1" si="0"/>
        <v>0.47862053591316711</v>
      </c>
      <c r="I5">
        <f t="shared" ca="1" si="0"/>
        <v>0.215411206908109</v>
      </c>
      <c r="J5">
        <f t="shared" ca="1" si="0"/>
        <v>0.77677865195288665</v>
      </c>
      <c r="K5">
        <f t="shared" ca="1" si="0"/>
        <v>0.58514927765459146</v>
      </c>
      <c r="L5">
        <f t="shared" ca="1" si="0"/>
        <v>0.39904434250597998</v>
      </c>
      <c r="M5">
        <f t="shared" ca="1" si="0"/>
        <v>0.79106483373407566</v>
      </c>
    </row>
    <row r="6" spans="1:13" x14ac:dyDescent="0.3">
      <c r="A6">
        <f t="shared" ca="1" si="1"/>
        <v>0.75309076237599137</v>
      </c>
      <c r="B6">
        <f t="shared" ca="1" si="0"/>
        <v>0.75176528280983823</v>
      </c>
      <c r="C6">
        <f t="shared" ca="1" si="0"/>
        <v>0.12119144318313568</v>
      </c>
      <c r="D6">
        <f t="shared" ca="1" si="0"/>
        <v>0.54922295100815188</v>
      </c>
      <c r="E6">
        <f t="shared" ca="1" si="0"/>
        <v>0.16352815941330623</v>
      </c>
      <c r="F6">
        <f t="shared" ca="1" si="0"/>
        <v>4.1992445454820282E-2</v>
      </c>
      <c r="G6">
        <f t="shared" ca="1" si="0"/>
        <v>0.36701834091693852</v>
      </c>
      <c r="H6">
        <f t="shared" ca="1" si="0"/>
        <v>0.45587665884955042</v>
      </c>
      <c r="I6">
        <f t="shared" ca="1" si="0"/>
        <v>0.62348262805399202</v>
      </c>
      <c r="J6">
        <f t="shared" ca="1" si="0"/>
        <v>0.45666727244765004</v>
      </c>
      <c r="K6">
        <f t="shared" ca="1" si="0"/>
        <v>0.15893185135316146</v>
      </c>
      <c r="L6">
        <f t="shared" ca="1" si="0"/>
        <v>0.87185412903033355</v>
      </c>
      <c r="M6">
        <f t="shared" ca="1" si="0"/>
        <v>1.4090718642923994E-2</v>
      </c>
    </row>
    <row r="7" spans="1:13" x14ac:dyDescent="0.3">
      <c r="A7">
        <f t="shared" ca="1" si="1"/>
        <v>0.57446414562267745</v>
      </c>
      <c r="B7">
        <f t="shared" ca="1" si="0"/>
        <v>0.75861220251152406</v>
      </c>
      <c r="C7">
        <f t="shared" ca="1" si="0"/>
        <v>0.26941266077919801</v>
      </c>
      <c r="D7">
        <f t="shared" ca="1" si="0"/>
        <v>0.23155224590724643</v>
      </c>
      <c r="E7">
        <f t="shared" ca="1" si="0"/>
        <v>0.75875188534038385</v>
      </c>
      <c r="F7">
        <f t="shared" ca="1" si="0"/>
        <v>0.87432558005550121</v>
      </c>
      <c r="G7">
        <f t="shared" ca="1" si="0"/>
        <v>0.48221910725362882</v>
      </c>
      <c r="H7">
        <f t="shared" ca="1" si="0"/>
        <v>0.44628890355579887</v>
      </c>
      <c r="I7">
        <f t="shared" ca="1" si="0"/>
        <v>0.59066209802526271</v>
      </c>
      <c r="J7">
        <f t="shared" ca="1" si="0"/>
        <v>0.90161193856360455</v>
      </c>
      <c r="K7">
        <f t="shared" ca="1" si="0"/>
        <v>0.84744315197991582</v>
      </c>
      <c r="L7">
        <f t="shared" ca="1" si="0"/>
        <v>0.32059759919377617</v>
      </c>
      <c r="M7">
        <f t="shared" ca="1" si="0"/>
        <v>0.77543520852217629</v>
      </c>
    </row>
    <row r="8" spans="1:13" x14ac:dyDescent="0.3">
      <c r="A8">
        <f t="shared" ca="1" si="1"/>
        <v>0.88197229250138665</v>
      </c>
      <c r="B8">
        <f t="shared" ca="1" si="0"/>
        <v>0.90179260409377882</v>
      </c>
      <c r="C8">
        <f t="shared" ca="1" si="0"/>
        <v>0.22429962181496821</v>
      </c>
      <c r="D8">
        <f t="shared" ca="1" si="0"/>
        <v>0.74307028414742704</v>
      </c>
      <c r="E8">
        <f t="shared" ca="1" si="0"/>
        <v>0.4502746368038697</v>
      </c>
      <c r="F8">
        <f t="shared" ca="1" si="0"/>
        <v>0.62169705627162009</v>
      </c>
      <c r="G8">
        <f t="shared" ca="1" si="0"/>
        <v>0.78771609361791028</v>
      </c>
      <c r="H8">
        <f t="shared" ca="1" si="0"/>
        <v>0.22608673425681258</v>
      </c>
      <c r="I8">
        <f t="shared" ca="1" si="0"/>
        <v>0.63176726009963324</v>
      </c>
      <c r="J8">
        <f t="shared" ca="1" si="0"/>
        <v>0.72610785194614758</v>
      </c>
      <c r="K8">
        <f t="shared" ca="1" si="0"/>
        <v>0.6796096569081802</v>
      </c>
      <c r="L8">
        <f t="shared" ca="1" si="0"/>
        <v>0.23833914680226043</v>
      </c>
      <c r="M8">
        <f t="shared" ca="1" si="0"/>
        <v>0.91054429600762443</v>
      </c>
    </row>
    <row r="9" spans="1:13" x14ac:dyDescent="0.3">
      <c r="A9">
        <f t="shared" ca="1" si="1"/>
        <v>0.28835056104553625</v>
      </c>
      <c r="B9">
        <f t="shared" ca="1" si="0"/>
        <v>0.29646599155164055</v>
      </c>
      <c r="C9">
        <f t="shared" ca="1" si="0"/>
        <v>9.8733913869964995E-3</v>
      </c>
      <c r="D9">
        <f t="shared" ca="1" si="0"/>
        <v>0.68721874982921183</v>
      </c>
      <c r="E9">
        <f t="shared" ca="1" si="0"/>
        <v>0.99332620267756133</v>
      </c>
      <c r="F9">
        <f t="shared" ca="1" si="0"/>
        <v>9.0506071477679417E-2</v>
      </c>
      <c r="G9">
        <f t="shared" ca="1" si="0"/>
        <v>7.8190332982269739E-2</v>
      </c>
      <c r="H9">
        <f t="shared" ca="1" si="0"/>
        <v>0.69889649802433329</v>
      </c>
      <c r="I9">
        <f t="shared" ca="1" si="0"/>
        <v>8.7998791727428416E-2</v>
      </c>
      <c r="J9">
        <f t="shared" ca="1" si="0"/>
        <v>0.7727546623211532</v>
      </c>
      <c r="K9">
        <f t="shared" ca="1" si="0"/>
        <v>0.33899572316824733</v>
      </c>
      <c r="L9">
        <f t="shared" ca="1" si="0"/>
        <v>5.2627358487973397E-2</v>
      </c>
      <c r="M9">
        <f t="shared" ca="1" si="0"/>
        <v>0.84975686752151514</v>
      </c>
    </row>
    <row r="10" spans="1:13" x14ac:dyDescent="0.3">
      <c r="A10">
        <f t="shared" ca="1" si="1"/>
        <v>0.1619127574585324</v>
      </c>
      <c r="B10">
        <f t="shared" ca="1" si="0"/>
        <v>0.85949585895207148</v>
      </c>
      <c r="C10">
        <f t="shared" ca="1" si="0"/>
        <v>0.76111041807551505</v>
      </c>
      <c r="D10">
        <f t="shared" ca="1" si="0"/>
        <v>0.16659654867162133</v>
      </c>
      <c r="E10">
        <f t="shared" ca="1" si="0"/>
        <v>0.18231322746895506</v>
      </c>
      <c r="F10">
        <f t="shared" ca="1" si="0"/>
        <v>0.44345711113620523</v>
      </c>
      <c r="G10">
        <f t="shared" ca="1" si="0"/>
        <v>0.6180664001508932</v>
      </c>
      <c r="H10">
        <f t="shared" ca="1" si="0"/>
        <v>0.6299040337287789</v>
      </c>
      <c r="I10">
        <f t="shared" ca="1" si="0"/>
        <v>0.12794992229049051</v>
      </c>
      <c r="J10">
        <f t="shared" ca="1" si="0"/>
        <v>0.7415317432268197</v>
      </c>
      <c r="K10">
        <f t="shared" ca="1" si="0"/>
        <v>0.87826038424454833</v>
      </c>
      <c r="L10">
        <f t="shared" ca="1" si="0"/>
        <v>0.24454920826443471</v>
      </c>
      <c r="M10">
        <f t="shared" ca="1" si="0"/>
        <v>0.33385851917488341</v>
      </c>
    </row>
    <row r="11" spans="1:13" x14ac:dyDescent="0.3">
      <c r="A11">
        <f t="shared" ca="1" si="1"/>
        <v>0.58050040652585633</v>
      </c>
      <c r="B11">
        <f t="shared" ca="1" si="0"/>
        <v>0.90141232218231937</v>
      </c>
      <c r="C11">
        <f t="shared" ca="1" si="0"/>
        <v>0.45361859925000814</v>
      </c>
      <c r="D11">
        <f t="shared" ca="1" si="0"/>
        <v>0.43121338741364823</v>
      </c>
      <c r="E11">
        <f t="shared" ca="1" si="0"/>
        <v>0.955740139909942</v>
      </c>
      <c r="F11">
        <f t="shared" ca="1" si="0"/>
        <v>0.16925153547137595</v>
      </c>
      <c r="G11">
        <f t="shared" ca="1" si="0"/>
        <v>0.55892545597400911</v>
      </c>
      <c r="H11">
        <f t="shared" ca="1" si="0"/>
        <v>0.75829713314286418</v>
      </c>
      <c r="I11">
        <f t="shared" ca="1" si="0"/>
        <v>0.825325554037041</v>
      </c>
      <c r="J11">
        <f t="shared" ca="1" si="0"/>
        <v>0.99520806087733704</v>
      </c>
      <c r="K11">
        <f t="shared" ca="1" si="0"/>
        <v>0.23334432907172398</v>
      </c>
      <c r="L11">
        <f t="shared" ca="1" si="0"/>
        <v>0.92473723543031883</v>
      </c>
      <c r="M11">
        <f t="shared" ca="1" si="0"/>
        <v>9.1808691030845102E-2</v>
      </c>
    </row>
    <row r="12" spans="1:13" x14ac:dyDescent="0.3">
      <c r="A12">
        <f t="shared" ca="1" si="1"/>
        <v>0.63484094109550071</v>
      </c>
      <c r="B12">
        <f t="shared" ca="1" si="0"/>
        <v>0.25827868993764769</v>
      </c>
      <c r="C12">
        <f t="shared" ca="1" si="0"/>
        <v>0.74962718831811315</v>
      </c>
      <c r="D12">
        <f t="shared" ca="1" si="0"/>
        <v>0.12449640531975892</v>
      </c>
      <c r="E12">
        <f t="shared" ca="1" si="0"/>
        <v>0.14062618527549997</v>
      </c>
      <c r="F12">
        <f t="shared" ca="1" si="0"/>
        <v>7.8527397833803469E-2</v>
      </c>
      <c r="G12">
        <f t="shared" ca="1" si="0"/>
        <v>0.98444095165124468</v>
      </c>
      <c r="H12">
        <f t="shared" ca="1" si="0"/>
        <v>0.56368720523963278</v>
      </c>
      <c r="I12">
        <f t="shared" ca="1" si="0"/>
        <v>4.6317026235988656E-2</v>
      </c>
      <c r="J12">
        <f t="shared" ca="1" si="0"/>
        <v>6.3967119841591757E-2</v>
      </c>
      <c r="K12">
        <f t="shared" ca="1" si="0"/>
        <v>9.0770773031650931E-3</v>
      </c>
      <c r="L12">
        <f t="shared" ca="1" si="0"/>
        <v>0.40663917880829159</v>
      </c>
      <c r="M12">
        <f t="shared" ca="1" si="0"/>
        <v>1.988982974506226E-2</v>
      </c>
    </row>
    <row r="13" spans="1:13" x14ac:dyDescent="0.3">
      <c r="A13">
        <f t="shared" ca="1" si="1"/>
        <v>0.77235436974141436</v>
      </c>
      <c r="B13">
        <f t="shared" ca="1" si="0"/>
        <v>0.86829372934123883</v>
      </c>
      <c r="C13">
        <f t="shared" ca="1" si="0"/>
        <v>0.19862068522682486</v>
      </c>
      <c r="D13">
        <f t="shared" ca="1" si="0"/>
        <v>7.2437357267459923E-2</v>
      </c>
      <c r="E13">
        <f t="shared" ca="1" si="0"/>
        <v>0.50000403778593827</v>
      </c>
      <c r="F13">
        <f t="shared" ca="1" si="0"/>
        <v>0.97136819543576547</v>
      </c>
      <c r="G13">
        <f t="shared" ca="1" si="0"/>
        <v>0.19985923505112857</v>
      </c>
      <c r="H13">
        <f t="shared" ca="1" si="0"/>
        <v>0.35689812823337852</v>
      </c>
      <c r="I13">
        <f t="shared" ca="1" si="0"/>
        <v>0.77968187134908351</v>
      </c>
      <c r="J13">
        <f t="shared" ca="1" si="0"/>
        <v>0.66701177806297729</v>
      </c>
      <c r="K13">
        <f t="shared" ca="1" si="0"/>
        <v>0.8107322755915084</v>
      </c>
      <c r="L13">
        <f t="shared" ca="1" si="0"/>
        <v>0.73341535754045373</v>
      </c>
      <c r="M13">
        <f t="shared" ca="1" si="0"/>
        <v>0.97643612764650956</v>
      </c>
    </row>
    <row r="14" spans="1:13" x14ac:dyDescent="0.3">
      <c r="A14">
        <f t="shared" ca="1" si="1"/>
        <v>0.37002238307781676</v>
      </c>
      <c r="B14">
        <f t="shared" ca="1" si="0"/>
        <v>0.49432896006607474</v>
      </c>
      <c r="C14">
        <f t="shared" ca="1" si="0"/>
        <v>0.26963094903536622</v>
      </c>
      <c r="D14">
        <f t="shared" ca="1" si="0"/>
        <v>0.86209716431844075</v>
      </c>
      <c r="E14">
        <f t="shared" ca="1" si="0"/>
        <v>0.97963736533070755</v>
      </c>
      <c r="F14">
        <f t="shared" ca="1" si="0"/>
        <v>0.3698816879254242</v>
      </c>
      <c r="G14">
        <f t="shared" ca="1" si="0"/>
        <v>0.21699002810982237</v>
      </c>
      <c r="H14">
        <f t="shared" ca="1" si="0"/>
        <v>0.13886524317381388</v>
      </c>
      <c r="I14">
        <f t="shared" ca="1" si="0"/>
        <v>0.13070014574490596</v>
      </c>
      <c r="J14">
        <f t="shared" ca="1" si="0"/>
        <v>0.39285340014499237</v>
      </c>
      <c r="K14">
        <f t="shared" ca="1" si="0"/>
        <v>0.19595177771360572</v>
      </c>
      <c r="L14">
        <f t="shared" ca="1" si="0"/>
        <v>0.13111294696980536</v>
      </c>
      <c r="M14">
        <f t="shared" ca="1" si="0"/>
        <v>0.68534263453047906</v>
      </c>
    </row>
    <row r="15" spans="1:13" x14ac:dyDescent="0.3">
      <c r="A15">
        <f t="shared" ca="1" si="1"/>
        <v>0.90887957673123643</v>
      </c>
      <c r="B15">
        <f t="shared" ca="1" si="0"/>
        <v>0.58764197769850424</v>
      </c>
      <c r="C15">
        <f t="shared" ca="1" si="0"/>
        <v>0.59829571527849967</v>
      </c>
      <c r="D15">
        <f t="shared" ca="1" si="0"/>
        <v>0.25312232292345327</v>
      </c>
      <c r="E15">
        <f t="shared" ca="1" si="0"/>
        <v>0.97116324504631357</v>
      </c>
      <c r="F15">
        <f t="shared" ca="1" si="0"/>
        <v>0.90393622234836923</v>
      </c>
      <c r="G15">
        <f t="shared" ca="1" si="0"/>
        <v>0.1490915422801764</v>
      </c>
      <c r="H15">
        <f t="shared" ca="1" si="0"/>
        <v>4.9583367999528227E-2</v>
      </c>
      <c r="I15">
        <f t="shared" ca="1" si="0"/>
        <v>0.89323589192576613</v>
      </c>
      <c r="J15">
        <f t="shared" ca="1" si="0"/>
        <v>0.82453262070793154</v>
      </c>
      <c r="K15">
        <f t="shared" ca="1" si="0"/>
        <v>0.78048246244387665</v>
      </c>
      <c r="L15">
        <f t="shared" ca="1" si="0"/>
        <v>0.11182399441791946</v>
      </c>
      <c r="M15">
        <f t="shared" ca="1" si="0"/>
        <v>0.89776720597481929</v>
      </c>
    </row>
    <row r="16" spans="1:13" x14ac:dyDescent="0.3">
      <c r="A16">
        <f t="shared" ca="1" si="1"/>
        <v>0.58534299248311006</v>
      </c>
      <c r="B16">
        <f t="shared" ca="1" si="0"/>
        <v>0.97127106113665262</v>
      </c>
      <c r="C16">
        <f t="shared" ca="1" si="0"/>
        <v>3.2947978861908811E-2</v>
      </c>
      <c r="D16">
        <f t="shared" ca="1" si="0"/>
        <v>0.64680225938009483</v>
      </c>
      <c r="E16">
        <f t="shared" ca="1" si="0"/>
        <v>0.84870865081940461</v>
      </c>
      <c r="F16">
        <f t="shared" ca="1" si="0"/>
        <v>1.8262178341035495E-2</v>
      </c>
      <c r="G16">
        <f t="shared" ca="1" si="0"/>
        <v>0.88192814097616612</v>
      </c>
      <c r="H16">
        <f t="shared" ca="1" si="0"/>
        <v>0.42339497744498278</v>
      </c>
      <c r="I16">
        <f t="shared" ca="1" si="0"/>
        <v>0.44553616097018867</v>
      </c>
      <c r="J16">
        <f t="shared" ca="1" si="0"/>
        <v>0.7320926475000219</v>
      </c>
      <c r="K16">
        <f t="shared" ca="1" si="0"/>
        <v>0.36810939985974267</v>
      </c>
      <c r="L16">
        <f t="shared" ca="1" si="0"/>
        <v>0.56888676071788358</v>
      </c>
      <c r="M16">
        <f t="shared" ca="1" si="0"/>
        <v>0.31632817470928265</v>
      </c>
    </row>
    <row r="17" spans="1:13" x14ac:dyDescent="0.3">
      <c r="A17">
        <f t="shared" ca="1" si="1"/>
        <v>9.3574355946050125E-2</v>
      </c>
      <c r="B17">
        <f t="shared" ca="1" si="1"/>
        <v>0.44164941024647142</v>
      </c>
      <c r="C17">
        <f t="shared" ca="1" si="1"/>
        <v>0.67545734904987598</v>
      </c>
      <c r="D17">
        <f t="shared" ca="1" si="1"/>
        <v>0.4184039834188813</v>
      </c>
      <c r="E17">
        <f t="shared" ca="1" si="1"/>
        <v>0.69791919457246365</v>
      </c>
      <c r="F17">
        <f t="shared" ca="1" si="1"/>
        <v>0.36582219086163903</v>
      </c>
      <c r="G17">
        <f t="shared" ca="1" si="1"/>
        <v>0.88065016185535483</v>
      </c>
      <c r="H17">
        <f t="shared" ca="1" si="1"/>
        <v>0.23616207509171572</v>
      </c>
      <c r="I17">
        <f t="shared" ca="1" si="1"/>
        <v>0.38776287843987123</v>
      </c>
      <c r="J17">
        <f t="shared" ca="1" si="1"/>
        <v>0.83702647891998194</v>
      </c>
      <c r="K17">
        <f t="shared" ca="1" si="1"/>
        <v>0.88116979767653258</v>
      </c>
      <c r="L17">
        <f t="shared" ca="1" si="1"/>
        <v>0.10534462410688561</v>
      </c>
      <c r="M17">
        <f t="shared" ca="1" si="1"/>
        <v>0.65660010980540162</v>
      </c>
    </row>
    <row r="18" spans="1:13" x14ac:dyDescent="0.3">
      <c r="A18">
        <f t="shared" ca="1" si="1"/>
        <v>0.10784130350701204</v>
      </c>
      <c r="B18">
        <f t="shared" ca="1" si="1"/>
        <v>0.22733804372765787</v>
      </c>
      <c r="C18">
        <f t="shared" ca="1" si="1"/>
        <v>0.69999340848625979</v>
      </c>
      <c r="D18">
        <f t="shared" ca="1" si="1"/>
        <v>0.71617394805942258</v>
      </c>
      <c r="E18">
        <f t="shared" ca="1" si="1"/>
        <v>0.53362253664787296</v>
      </c>
      <c r="F18">
        <f t="shared" ca="1" si="1"/>
        <v>4.7080129641884239E-2</v>
      </c>
      <c r="G18">
        <f t="shared" ca="1" si="1"/>
        <v>0.44350096992716437</v>
      </c>
      <c r="H18">
        <f t="shared" ca="1" si="1"/>
        <v>0.83110129270218169</v>
      </c>
      <c r="I18">
        <f t="shared" ca="1" si="1"/>
        <v>0.71756300240261017</v>
      </c>
      <c r="J18">
        <f t="shared" ca="1" si="1"/>
        <v>0.60308204125324072</v>
      </c>
      <c r="K18">
        <f t="shared" ca="1" si="1"/>
        <v>0.89049278646895069</v>
      </c>
      <c r="L18">
        <f t="shared" ca="1" si="1"/>
        <v>0.68881618758338925</v>
      </c>
      <c r="M18">
        <f t="shared" ca="1" si="1"/>
        <v>0.31912327800921358</v>
      </c>
    </row>
    <row r="19" spans="1:13" x14ac:dyDescent="0.3">
      <c r="A19">
        <f t="shared" ca="1" si="1"/>
        <v>0.89389638960195295</v>
      </c>
      <c r="B19">
        <f t="shared" ca="1" si="1"/>
        <v>9.3737177186159704E-2</v>
      </c>
      <c r="C19">
        <f t="shared" ca="1" si="1"/>
        <v>0.47412403959963145</v>
      </c>
      <c r="D19">
        <f t="shared" ca="1" si="1"/>
        <v>7.26762755100957E-2</v>
      </c>
      <c r="E19">
        <f t="shared" ca="1" si="1"/>
        <v>0.52978436600442325</v>
      </c>
      <c r="F19">
        <f t="shared" ca="1" si="1"/>
        <v>0.37489623048971932</v>
      </c>
      <c r="G19">
        <f t="shared" ca="1" si="1"/>
        <v>0.45509633385146175</v>
      </c>
      <c r="H19">
        <f t="shared" ca="1" si="1"/>
        <v>2.9376513986058006E-3</v>
      </c>
      <c r="I19">
        <f t="shared" ca="1" si="1"/>
        <v>0.68682590078713668</v>
      </c>
      <c r="J19">
        <f t="shared" ca="1" si="1"/>
        <v>0.85159102290122457</v>
      </c>
      <c r="K19">
        <f t="shared" ca="1" si="1"/>
        <v>0.12057448092897649</v>
      </c>
      <c r="L19">
        <f t="shared" ca="1" si="1"/>
        <v>0.18050859460156443</v>
      </c>
      <c r="M19">
        <f t="shared" ca="1" si="1"/>
        <v>0.79679755427587662</v>
      </c>
    </row>
    <row r="20" spans="1:13" x14ac:dyDescent="0.3">
      <c r="A20">
        <f t="shared" ca="1" si="1"/>
        <v>2.7053599169214126E-2</v>
      </c>
      <c r="B20">
        <f t="shared" ca="1" si="1"/>
        <v>0.19029740671959894</v>
      </c>
      <c r="C20">
        <f t="shared" ca="1" si="1"/>
        <v>0.43552034424742847</v>
      </c>
      <c r="D20">
        <f t="shared" ca="1" si="1"/>
        <v>0.54490186223335368</v>
      </c>
      <c r="E20">
        <f t="shared" ca="1" si="1"/>
        <v>0.39549384335876114</v>
      </c>
      <c r="F20">
        <f t="shared" ca="1" si="1"/>
        <v>0.36153637060271737</v>
      </c>
      <c r="G20">
        <f t="shared" ca="1" si="1"/>
        <v>0.52661482591044784</v>
      </c>
      <c r="H20">
        <f t="shared" ca="1" si="1"/>
        <v>0.51585185804384415</v>
      </c>
      <c r="I20">
        <f t="shared" ca="1" si="1"/>
        <v>0.112587998052052</v>
      </c>
      <c r="J20">
        <f t="shared" ca="1" si="1"/>
        <v>0.83259585294173155</v>
      </c>
      <c r="K20">
        <f t="shared" ca="1" si="1"/>
        <v>0.30577948742863592</v>
      </c>
      <c r="L20">
        <f t="shared" ca="1" si="1"/>
        <v>0.55519591358255904</v>
      </c>
      <c r="M20">
        <f t="shared" ca="1" si="1"/>
        <v>0.94336397690121865</v>
      </c>
    </row>
    <row r="21" spans="1:13" x14ac:dyDescent="0.3">
      <c r="A21">
        <f t="shared" ca="1" si="1"/>
        <v>0.2965167302647127</v>
      </c>
      <c r="B21">
        <f t="shared" ca="1" si="1"/>
        <v>0.87359512085418689</v>
      </c>
      <c r="C21">
        <f t="shared" ca="1" si="1"/>
        <v>0.35700957091414298</v>
      </c>
      <c r="D21">
        <f t="shared" ca="1" si="1"/>
        <v>0.35080812389114335</v>
      </c>
      <c r="E21">
        <f t="shared" ca="1" si="1"/>
        <v>0.23408005818259203</v>
      </c>
      <c r="F21">
        <f t="shared" ca="1" si="1"/>
        <v>0.96754318227406988</v>
      </c>
      <c r="G21">
        <f t="shared" ca="1" si="1"/>
        <v>0.41741907400881306</v>
      </c>
      <c r="H21">
        <f t="shared" ca="1" si="1"/>
        <v>4.0768625313051921E-2</v>
      </c>
      <c r="I21">
        <f t="shared" ca="1" si="1"/>
        <v>0.26276048974923005</v>
      </c>
      <c r="J21">
        <f t="shared" ca="1" si="1"/>
        <v>0.21639821167457718</v>
      </c>
      <c r="K21">
        <f t="shared" ca="1" si="1"/>
        <v>0.13618523355034606</v>
      </c>
      <c r="L21">
        <f t="shared" ca="1" si="1"/>
        <v>0.17030522334049558</v>
      </c>
      <c r="M21">
        <f t="shared" ca="1" si="1"/>
        <v>9.5222462940288355E-2</v>
      </c>
    </row>
    <row r="22" spans="1:13" x14ac:dyDescent="0.3">
      <c r="A22">
        <f t="shared" ca="1" si="1"/>
        <v>0.42526540204367003</v>
      </c>
      <c r="B22">
        <f t="shared" ca="1" si="1"/>
        <v>0.62285477301408076</v>
      </c>
      <c r="C22">
        <f t="shared" ca="1" si="1"/>
        <v>0.22948172730841843</v>
      </c>
      <c r="D22">
        <f t="shared" ca="1" si="1"/>
        <v>0.79429696351733048</v>
      </c>
      <c r="E22">
        <f t="shared" ca="1" si="1"/>
        <v>0.59352512198769836</v>
      </c>
      <c r="F22">
        <f t="shared" ca="1" si="1"/>
        <v>4.9113287633616554E-2</v>
      </c>
      <c r="G22">
        <f t="shared" ca="1" si="1"/>
        <v>0.26830512636917803</v>
      </c>
      <c r="H22">
        <f t="shared" ca="1" si="1"/>
        <v>5.9440812398048659E-2</v>
      </c>
      <c r="I22">
        <f t="shared" ca="1" si="1"/>
        <v>0.10857694823606778</v>
      </c>
      <c r="J22">
        <f t="shared" ca="1" si="1"/>
        <v>0.11017313642399407</v>
      </c>
      <c r="K22">
        <f t="shared" ca="1" si="1"/>
        <v>3.5451968857763916E-2</v>
      </c>
      <c r="L22">
        <f t="shared" ca="1" si="1"/>
        <v>6.1248143598606308E-2</v>
      </c>
      <c r="M22">
        <f t="shared" ca="1" si="1"/>
        <v>0.74639213587123543</v>
      </c>
    </row>
    <row r="23" spans="1:13" x14ac:dyDescent="0.3">
      <c r="A23">
        <f t="shared" ca="1" si="1"/>
        <v>0.2500424928612337</v>
      </c>
      <c r="B23">
        <f t="shared" ca="1" si="1"/>
        <v>0.3195717167250216</v>
      </c>
      <c r="C23">
        <f t="shared" ca="1" si="1"/>
        <v>0.74356651156597264</v>
      </c>
      <c r="D23">
        <f t="shared" ca="1" si="1"/>
        <v>0.32231743962135306</v>
      </c>
      <c r="E23">
        <f t="shared" ca="1" si="1"/>
        <v>0.45692590447281201</v>
      </c>
      <c r="F23">
        <f t="shared" ca="1" si="1"/>
        <v>0.43766040663150485</v>
      </c>
      <c r="G23">
        <f t="shared" ca="1" si="1"/>
        <v>0.94984906455869089</v>
      </c>
      <c r="H23">
        <f t="shared" ca="1" si="1"/>
        <v>0.23315987061493115</v>
      </c>
      <c r="I23">
        <f t="shared" ca="1" si="1"/>
        <v>0.93644823028103541</v>
      </c>
      <c r="J23">
        <f t="shared" ca="1" si="1"/>
        <v>0.32732402804771543</v>
      </c>
      <c r="K23">
        <f t="shared" ca="1" si="1"/>
        <v>0.96279323495231772</v>
      </c>
      <c r="L23">
        <f t="shared" ca="1" si="1"/>
        <v>0.90274046015143372</v>
      </c>
      <c r="M23">
        <f t="shared" ca="1" si="1"/>
        <v>0.43871261579912479</v>
      </c>
    </row>
    <row r="24" spans="1:13" x14ac:dyDescent="0.3">
      <c r="A24">
        <f t="shared" ca="1" si="1"/>
        <v>0.39659313571368737</v>
      </c>
      <c r="B24">
        <f t="shared" ca="1" si="1"/>
        <v>0.27744932473758344</v>
      </c>
      <c r="C24">
        <f t="shared" ca="1" si="1"/>
        <v>0.76467075318038924</v>
      </c>
      <c r="D24">
        <f t="shared" ca="1" si="1"/>
        <v>0.98417689849047818</v>
      </c>
      <c r="E24">
        <f t="shared" ca="1" si="1"/>
        <v>0.47826505490042859</v>
      </c>
      <c r="F24">
        <f t="shared" ca="1" si="1"/>
        <v>0.35626075869880236</v>
      </c>
      <c r="G24">
        <f t="shared" ca="1" si="1"/>
        <v>0.74824881099522744</v>
      </c>
      <c r="H24">
        <f t="shared" ca="1" si="1"/>
        <v>0.59139986463307714</v>
      </c>
      <c r="I24">
        <f t="shared" ca="1" si="1"/>
        <v>0.90245875463469083</v>
      </c>
      <c r="J24">
        <f t="shared" ca="1" si="1"/>
        <v>0.83221139697249269</v>
      </c>
      <c r="K24">
        <f t="shared" ca="1" si="1"/>
        <v>0.78538082878419369</v>
      </c>
      <c r="L24">
        <f t="shared" ca="1" si="1"/>
        <v>0.76098962128598413</v>
      </c>
      <c r="M24">
        <f t="shared" ca="1" si="1"/>
        <v>0.27767945134122818</v>
      </c>
    </row>
    <row r="25" spans="1:13" x14ac:dyDescent="0.3">
      <c r="A25">
        <f t="shared" ca="1" si="1"/>
        <v>0.9116050774309653</v>
      </c>
      <c r="B25">
        <f t="shared" ca="1" si="1"/>
        <v>0.3674706097541115</v>
      </c>
      <c r="C25">
        <f t="shared" ca="1" si="1"/>
        <v>0.27843405341343164</v>
      </c>
      <c r="D25">
        <f t="shared" ca="1" si="1"/>
        <v>0.34704284898398974</v>
      </c>
      <c r="E25">
        <f t="shared" ca="1" si="1"/>
        <v>0.33671768370494592</v>
      </c>
      <c r="F25">
        <f t="shared" ca="1" si="1"/>
        <v>0.97027032340676855</v>
      </c>
      <c r="G25">
        <f t="shared" ca="1" si="1"/>
        <v>0.96060273684611364</v>
      </c>
      <c r="H25">
        <f t="shared" ca="1" si="1"/>
        <v>0.88906363092950846</v>
      </c>
      <c r="I25">
        <f t="shared" ca="1" si="1"/>
        <v>0.91142432060394929</v>
      </c>
      <c r="J25">
        <f t="shared" ca="1" si="1"/>
        <v>0.38166852128193496</v>
      </c>
      <c r="K25">
        <f t="shared" ca="1" si="1"/>
        <v>0.6546976166858457</v>
      </c>
      <c r="L25">
        <f t="shared" ca="1" si="1"/>
        <v>0.64777158148000435</v>
      </c>
      <c r="M25">
        <f t="shared" ca="1" si="1"/>
        <v>0.99245726656375199</v>
      </c>
    </row>
    <row r="26" spans="1:13" x14ac:dyDescent="0.3">
      <c r="A26">
        <f t="shared" ca="1" si="1"/>
        <v>0.63181378168609159</v>
      </c>
      <c r="B26">
        <f t="shared" ca="1" si="1"/>
        <v>4.2922051943998563E-2</v>
      </c>
      <c r="C26">
        <f t="shared" ca="1" si="1"/>
        <v>0.19486702757459906</v>
      </c>
      <c r="D26">
        <f t="shared" ca="1" si="1"/>
        <v>0.56184208632799792</v>
      </c>
      <c r="E26">
        <f t="shared" ca="1" si="1"/>
        <v>0.46716504437340445</v>
      </c>
      <c r="F26">
        <f t="shared" ca="1" si="1"/>
        <v>0.29027643137174353</v>
      </c>
      <c r="G26">
        <f t="shared" ca="1" si="1"/>
        <v>0.12252603510003512</v>
      </c>
      <c r="H26">
        <f t="shared" ca="1" si="1"/>
        <v>0.27408341510849321</v>
      </c>
      <c r="I26">
        <f t="shared" ca="1" si="1"/>
        <v>0.72366763586899741</v>
      </c>
      <c r="J26">
        <f t="shared" ca="1" si="1"/>
        <v>0.80786557816848414</v>
      </c>
      <c r="K26">
        <f t="shared" ca="1" si="1"/>
        <v>0.68374096409288942</v>
      </c>
      <c r="L26">
        <f t="shared" ca="1" si="1"/>
        <v>0.73578573282764281</v>
      </c>
      <c r="M26">
        <f t="shared" ca="1" si="1"/>
        <v>0.41092195575078294</v>
      </c>
    </row>
    <row r="27" spans="1:13" x14ac:dyDescent="0.3">
      <c r="A27">
        <f t="shared" ca="1" si="1"/>
        <v>0.30069176781412965</v>
      </c>
      <c r="B27">
        <f t="shared" ca="1" si="1"/>
        <v>0.72318349137713023</v>
      </c>
      <c r="C27">
        <f t="shared" ca="1" si="1"/>
        <v>0.57443323931062773</v>
      </c>
      <c r="D27">
        <f t="shared" ca="1" si="1"/>
        <v>0.55808013651215505</v>
      </c>
      <c r="E27">
        <f t="shared" ca="1" si="1"/>
        <v>0.76933336264631491</v>
      </c>
      <c r="F27">
        <f t="shared" ca="1" si="1"/>
        <v>2.4793178044694164E-2</v>
      </c>
      <c r="G27">
        <f t="shared" ca="1" si="1"/>
        <v>0.59122134183350217</v>
      </c>
      <c r="H27">
        <f t="shared" ca="1" si="1"/>
        <v>0.38925761774225653</v>
      </c>
      <c r="I27">
        <f t="shared" ca="1" si="1"/>
        <v>0.70040202204562141</v>
      </c>
      <c r="J27">
        <f t="shared" ca="1" si="1"/>
        <v>0.81098034360458371</v>
      </c>
      <c r="K27">
        <f t="shared" ca="1" si="1"/>
        <v>0.50021419629653774</v>
      </c>
      <c r="L27">
        <f t="shared" ca="1" si="1"/>
        <v>0.19354969722040394</v>
      </c>
      <c r="M27">
        <f t="shared" ca="1" si="1"/>
        <v>0.33448864143042656</v>
      </c>
    </row>
    <row r="28" spans="1:13" x14ac:dyDescent="0.3">
      <c r="A28">
        <f t="shared" ca="1" si="1"/>
        <v>0.9180111515524001</v>
      </c>
      <c r="B28">
        <f t="shared" ca="1" si="1"/>
        <v>0.656836754913529</v>
      </c>
      <c r="C28">
        <f t="shared" ca="1" si="1"/>
        <v>0.88343678681976101</v>
      </c>
      <c r="D28">
        <f t="shared" ca="1" si="1"/>
        <v>0.14267430994583807</v>
      </c>
      <c r="E28">
        <f t="shared" ca="1" si="1"/>
        <v>0.24717336507452525</v>
      </c>
      <c r="F28">
        <f t="shared" ca="1" si="1"/>
        <v>0.72066680604191902</v>
      </c>
      <c r="G28">
        <f t="shared" ca="1" si="1"/>
        <v>0.86980709796835232</v>
      </c>
      <c r="H28">
        <f t="shared" ca="1" si="1"/>
        <v>0.89897189828396318</v>
      </c>
      <c r="I28">
        <f t="shared" ca="1" si="1"/>
        <v>0.93786528343720021</v>
      </c>
      <c r="J28">
        <f t="shared" ca="1" si="1"/>
        <v>0.70227334181698819</v>
      </c>
      <c r="K28">
        <f t="shared" ca="1" si="1"/>
        <v>0.2096599888371069</v>
      </c>
      <c r="L28">
        <f t="shared" ca="1" si="1"/>
        <v>0.21620016532306785</v>
      </c>
      <c r="M28">
        <f t="shared" ca="1" si="1"/>
        <v>0.49784011668280137</v>
      </c>
    </row>
    <row r="29" spans="1:13" x14ac:dyDescent="0.3">
      <c r="A29">
        <f t="shared" ca="1" si="1"/>
        <v>2.2959048276682492E-2</v>
      </c>
      <c r="B29">
        <f t="shared" ca="1" si="1"/>
        <v>0.54135099533706166</v>
      </c>
      <c r="C29">
        <f t="shared" ca="1" si="1"/>
        <v>0.5730697239416821</v>
      </c>
      <c r="D29">
        <f t="shared" ca="1" si="1"/>
        <v>0.21653423893069201</v>
      </c>
      <c r="E29">
        <f t="shared" ca="1" si="1"/>
        <v>0.17193577378780622</v>
      </c>
      <c r="F29">
        <f t="shared" ca="1" si="1"/>
        <v>0.42186216017341582</v>
      </c>
      <c r="G29">
        <f t="shared" ca="1" si="1"/>
        <v>2.1592670195730634E-2</v>
      </c>
      <c r="H29">
        <f t="shared" ca="1" si="1"/>
        <v>0.69178821557784398</v>
      </c>
      <c r="I29">
        <f t="shared" ca="1" si="1"/>
        <v>0.78212043220409921</v>
      </c>
      <c r="J29">
        <f t="shared" ca="1" si="1"/>
        <v>0.46361061335450393</v>
      </c>
      <c r="K29">
        <f t="shared" ca="1" si="1"/>
        <v>0.51741317171529078</v>
      </c>
      <c r="L29">
        <f t="shared" ca="1" si="1"/>
        <v>0.96746327127161258</v>
      </c>
      <c r="M29">
        <f t="shared" ca="1" si="1"/>
        <v>0.93581407505452496</v>
      </c>
    </row>
    <row r="30" spans="1:13" x14ac:dyDescent="0.3">
      <c r="A30">
        <f t="shared" ca="1" si="1"/>
        <v>0.58425228520903127</v>
      </c>
      <c r="B30">
        <f t="shared" ca="1" si="1"/>
        <v>0.4848269948187548</v>
      </c>
      <c r="C30">
        <f t="shared" ca="1" si="1"/>
        <v>0.18414031818529797</v>
      </c>
      <c r="D30">
        <f t="shared" ca="1" si="1"/>
        <v>0.97550073942361326</v>
      </c>
      <c r="E30">
        <f t="shared" ca="1" si="1"/>
        <v>0.73014377816664822</v>
      </c>
      <c r="F30">
        <f t="shared" ca="1" si="1"/>
        <v>0.8806632886738508</v>
      </c>
      <c r="G30">
        <f t="shared" ca="1" si="1"/>
        <v>0.35981086344454927</v>
      </c>
      <c r="H30">
        <f t="shared" ca="1" si="1"/>
        <v>0.81403649866561889</v>
      </c>
      <c r="I30">
        <f t="shared" ca="1" si="1"/>
        <v>0.45361659516030028</v>
      </c>
      <c r="J30">
        <f t="shared" ca="1" si="1"/>
        <v>0.70889543275844669</v>
      </c>
      <c r="K30">
        <f t="shared" ca="1" si="1"/>
        <v>0.91643872056958309</v>
      </c>
      <c r="L30">
        <f t="shared" ca="1" si="1"/>
        <v>9.4599011180659387E-3</v>
      </c>
      <c r="M30">
        <f t="shared" ca="1" si="1"/>
        <v>0.87147191759771592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 4 Centroids RR</vt:lpstr>
      <vt:lpstr>test rand 2-D 3 centroids</vt:lpstr>
      <vt:lpstr>test gauss 5D 4 centroids</vt:lpstr>
      <vt:lpstr>rand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2020-12-03T01:20:17Z</dcterms:created>
  <dcterms:modified xsi:type="dcterms:W3CDTF">2020-12-11T06:11:39Z</dcterms:modified>
</cp:coreProperties>
</file>