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-75" windowWidth="27795" windowHeight="12585" activeTab="4"/>
  </bookViews>
  <sheets>
    <sheet name="6x6" sheetId="1" r:id="rId1"/>
    <sheet name="6x6(2)" sheetId="2" r:id="rId2"/>
    <sheet name="6x6(3)" sheetId="4" r:id="rId3"/>
    <sheet name="6x6(4)" sheetId="6" r:id="rId4"/>
    <sheet name="6x6(5)" sheetId="7" r:id="rId5"/>
    <sheet name="4x4 in 6x6" sheetId="5" r:id="rId6"/>
    <sheet name="rand" sheetId="3" r:id="rId7"/>
  </sheets>
  <calcPr calcId="144525"/>
</workbook>
</file>

<file path=xl/calcChain.xml><?xml version="1.0" encoding="utf-8"?>
<calcChain xmlns="http://schemas.openxmlformats.org/spreadsheetml/2006/main">
  <c r="H98" i="7" l="1" a="1"/>
  <c r="M103" i="7" s="1"/>
  <c r="H98" i="6" a="1"/>
  <c r="M103" i="6" s="1"/>
  <c r="H98" i="4" a="1"/>
  <c r="M103" i="4" s="1"/>
  <c r="H98" i="2" a="1"/>
  <c r="M103" i="2" s="1"/>
  <c r="H98" i="1" a="1"/>
  <c r="H98" i="1" s="1"/>
  <c r="K98" i="1"/>
  <c r="I99" i="1"/>
  <c r="M99" i="1"/>
  <c r="K100" i="1"/>
  <c r="I101" i="1"/>
  <c r="M101" i="1"/>
  <c r="K102" i="1"/>
  <c r="I103" i="1"/>
  <c r="H98" i="7" l="1"/>
  <c r="L98" i="7"/>
  <c r="J99" i="7"/>
  <c r="H100" i="7"/>
  <c r="L100" i="7"/>
  <c r="J101" i="7"/>
  <c r="H102" i="7"/>
  <c r="L102" i="7"/>
  <c r="J103" i="7"/>
  <c r="I98" i="7"/>
  <c r="M98" i="7"/>
  <c r="K99" i="7"/>
  <c r="I100" i="7"/>
  <c r="M100" i="7"/>
  <c r="K101" i="7"/>
  <c r="I102" i="7"/>
  <c r="M102" i="7"/>
  <c r="K103" i="7"/>
  <c r="J98" i="7"/>
  <c r="H99" i="7"/>
  <c r="L99" i="7"/>
  <c r="J100" i="7"/>
  <c r="H101" i="7"/>
  <c r="L101" i="7"/>
  <c r="J102" i="7"/>
  <c r="H103" i="7"/>
  <c r="L103" i="7"/>
  <c r="K98" i="7"/>
  <c r="I99" i="7"/>
  <c r="M99" i="7"/>
  <c r="K100" i="7"/>
  <c r="I101" i="7"/>
  <c r="M101" i="7"/>
  <c r="K102" i="7"/>
  <c r="I103" i="7"/>
  <c r="H98" i="6"/>
  <c r="L98" i="6"/>
  <c r="J99" i="6"/>
  <c r="H100" i="6"/>
  <c r="L100" i="6"/>
  <c r="J101" i="6"/>
  <c r="H102" i="6"/>
  <c r="L102" i="6"/>
  <c r="J103" i="6"/>
  <c r="I98" i="6"/>
  <c r="M98" i="6"/>
  <c r="K99" i="6"/>
  <c r="I100" i="6"/>
  <c r="M100" i="6"/>
  <c r="K101" i="6"/>
  <c r="I102" i="6"/>
  <c r="M102" i="6"/>
  <c r="K103" i="6"/>
  <c r="J98" i="6"/>
  <c r="H99" i="6"/>
  <c r="L99" i="6"/>
  <c r="J100" i="6"/>
  <c r="H101" i="6"/>
  <c r="L101" i="6"/>
  <c r="J102" i="6"/>
  <c r="H103" i="6"/>
  <c r="L103" i="6"/>
  <c r="K98" i="6"/>
  <c r="I99" i="6"/>
  <c r="M99" i="6"/>
  <c r="K100" i="6"/>
  <c r="I101" i="6"/>
  <c r="M101" i="6"/>
  <c r="K102" i="6"/>
  <c r="I103" i="6"/>
  <c r="H98" i="4"/>
  <c r="L98" i="4"/>
  <c r="J99" i="4"/>
  <c r="H100" i="4"/>
  <c r="L100" i="4"/>
  <c r="J101" i="4"/>
  <c r="H102" i="4"/>
  <c r="L102" i="4"/>
  <c r="J103" i="4"/>
  <c r="I98" i="4"/>
  <c r="M98" i="4"/>
  <c r="K99" i="4"/>
  <c r="I100" i="4"/>
  <c r="M100" i="4"/>
  <c r="K101" i="4"/>
  <c r="I102" i="4"/>
  <c r="M102" i="4"/>
  <c r="K103" i="4"/>
  <c r="J98" i="4"/>
  <c r="H99" i="4"/>
  <c r="L99" i="4"/>
  <c r="J100" i="4"/>
  <c r="H101" i="4"/>
  <c r="L101" i="4"/>
  <c r="J102" i="4"/>
  <c r="H103" i="4"/>
  <c r="L103" i="4"/>
  <c r="K98" i="4"/>
  <c r="I99" i="4"/>
  <c r="M99" i="4"/>
  <c r="K100" i="4"/>
  <c r="I101" i="4"/>
  <c r="M101" i="4"/>
  <c r="K102" i="4"/>
  <c r="I103" i="4"/>
  <c r="H98" i="2"/>
  <c r="L98" i="2"/>
  <c r="J99" i="2"/>
  <c r="H100" i="2"/>
  <c r="L100" i="2"/>
  <c r="J101" i="2"/>
  <c r="H102" i="2"/>
  <c r="L102" i="2"/>
  <c r="J103" i="2"/>
  <c r="I98" i="2"/>
  <c r="M98" i="2"/>
  <c r="K99" i="2"/>
  <c r="I100" i="2"/>
  <c r="M100" i="2"/>
  <c r="K101" i="2"/>
  <c r="I102" i="2"/>
  <c r="M102" i="2"/>
  <c r="K103" i="2"/>
  <c r="J98" i="2"/>
  <c r="H99" i="2"/>
  <c r="L99" i="2"/>
  <c r="J100" i="2"/>
  <c r="H101" i="2"/>
  <c r="L101" i="2"/>
  <c r="J102" i="2"/>
  <c r="H103" i="2"/>
  <c r="L103" i="2"/>
  <c r="K98" i="2"/>
  <c r="I99" i="2"/>
  <c r="M99" i="2"/>
  <c r="K100" i="2"/>
  <c r="I101" i="2"/>
  <c r="M101" i="2"/>
  <c r="K102" i="2"/>
  <c r="I103" i="2"/>
  <c r="M103" i="1"/>
  <c r="L103" i="1"/>
  <c r="H103" i="1"/>
  <c r="J102" i="1"/>
  <c r="L101" i="1"/>
  <c r="H101" i="1"/>
  <c r="J100" i="1"/>
  <c r="L99" i="1"/>
  <c r="H99" i="1"/>
  <c r="J98" i="1"/>
  <c r="K103" i="1"/>
  <c r="M102" i="1"/>
  <c r="I102" i="1"/>
  <c r="K101" i="1"/>
  <c r="M100" i="1"/>
  <c r="I100" i="1"/>
  <c r="K99" i="1"/>
  <c r="M98" i="1"/>
  <c r="I98" i="1"/>
  <c r="J103" i="1"/>
  <c r="L102" i="1"/>
  <c r="H102" i="1"/>
  <c r="J101" i="1"/>
  <c r="L100" i="1"/>
  <c r="H100" i="1"/>
  <c r="J99" i="1"/>
  <c r="L98" i="1"/>
  <c r="A76" i="7"/>
  <c r="V39" i="7"/>
  <c r="C12" i="7"/>
  <c r="A11" i="7" a="1"/>
  <c r="F16" i="7" s="1"/>
  <c r="I4" i="7"/>
  <c r="H4" i="7"/>
  <c r="I3" i="7"/>
  <c r="H3" i="7"/>
  <c r="V39" i="6"/>
  <c r="J15" i="6"/>
  <c r="L11" i="6"/>
  <c r="A11" i="6" a="1"/>
  <c r="F16" i="6" s="1"/>
  <c r="I4" i="6"/>
  <c r="H4" i="6"/>
  <c r="L3" i="6"/>
  <c r="L15" i="6" s="1"/>
  <c r="I3" i="6"/>
  <c r="L4" i="6" s="1"/>
  <c r="O11" i="6" s="1"/>
  <c r="P12" i="6" s="1"/>
  <c r="Q13" i="6" s="1"/>
  <c r="R14" i="6" s="1"/>
  <c r="S15" i="6" s="1"/>
  <c r="T16" i="6" s="1"/>
  <c r="H3" i="6"/>
  <c r="B14" i="7" l="1"/>
  <c r="D11" i="7"/>
  <c r="A15" i="7"/>
  <c r="F15" i="7"/>
  <c r="B13" i="7"/>
  <c r="L4" i="7"/>
  <c r="O11" i="7" s="1"/>
  <c r="P12" i="7" s="1"/>
  <c r="Q13" i="7" s="1"/>
  <c r="R14" i="7" s="1"/>
  <c r="S15" i="7" s="1"/>
  <c r="T16" i="7" s="1"/>
  <c r="E16" i="7"/>
  <c r="A16" i="7"/>
  <c r="C15" i="7"/>
  <c r="E14" i="7"/>
  <c r="A14" i="7"/>
  <c r="C13" i="7"/>
  <c r="E12" i="7"/>
  <c r="A12" i="7"/>
  <c r="C11" i="7"/>
  <c r="E11" i="7"/>
  <c r="D12" i="7"/>
  <c r="D13" i="7"/>
  <c r="C14" i="7"/>
  <c r="B15" i="7"/>
  <c r="B16" i="7"/>
  <c r="L3" i="7"/>
  <c r="A11" i="7"/>
  <c r="F11" i="7"/>
  <c r="F12" i="7"/>
  <c r="E13" i="7"/>
  <c r="D14" i="7"/>
  <c r="D15" i="7"/>
  <c r="C16" i="7"/>
  <c r="B11" i="7"/>
  <c r="B12" i="7"/>
  <c r="A13" i="7"/>
  <c r="F13" i="7"/>
  <c r="F14" i="7"/>
  <c r="E15" i="7"/>
  <c r="D16" i="7"/>
  <c r="E11" i="6"/>
  <c r="D12" i="6"/>
  <c r="C13" i="6"/>
  <c r="C14" i="6"/>
  <c r="B15" i="6"/>
  <c r="A16" i="6"/>
  <c r="E19" i="6"/>
  <c r="A11" i="6"/>
  <c r="F11" i="6"/>
  <c r="E12" i="6"/>
  <c r="E13" i="6"/>
  <c r="D14" i="6"/>
  <c r="C15" i="6"/>
  <c r="C23" i="6" s="1"/>
  <c r="C16" i="6"/>
  <c r="J12" i="6"/>
  <c r="I16" i="6"/>
  <c r="B11" i="6"/>
  <c r="A12" i="6"/>
  <c r="A13" i="6"/>
  <c r="F13" i="6"/>
  <c r="E14" i="6"/>
  <c r="E15" i="6"/>
  <c r="D16" i="6"/>
  <c r="H13" i="6"/>
  <c r="A21" i="6" s="1"/>
  <c r="C11" i="6"/>
  <c r="C12" i="6"/>
  <c r="B13" i="6"/>
  <c r="A14" i="6"/>
  <c r="A22" i="6" s="1"/>
  <c r="A15" i="6"/>
  <c r="F15" i="6"/>
  <c r="E16" i="6"/>
  <c r="L14" i="6"/>
  <c r="E22" i="6" s="1"/>
  <c r="E23" i="6"/>
  <c r="F23" i="6"/>
  <c r="J11" i="6"/>
  <c r="C19" i="6" s="1"/>
  <c r="I12" i="6"/>
  <c r="L13" i="6"/>
  <c r="E21" i="6" s="1"/>
  <c r="K14" i="6"/>
  <c r="I15" i="6"/>
  <c r="B23" i="6" s="1"/>
  <c r="M16" i="6"/>
  <c r="F24" i="6" s="1"/>
  <c r="H11" i="6"/>
  <c r="A19" i="6" s="1"/>
  <c r="J13" i="6"/>
  <c r="C21" i="6" s="1"/>
  <c r="L16" i="6"/>
  <c r="E24" i="6" s="1"/>
  <c r="H16" i="6"/>
  <c r="K15" i="6"/>
  <c r="J14" i="6"/>
  <c r="M13" i="6"/>
  <c r="I13" i="6"/>
  <c r="B21" i="6" s="1"/>
  <c r="L12" i="6"/>
  <c r="E20" i="6" s="1"/>
  <c r="H12" i="6"/>
  <c r="A20" i="6" s="1"/>
  <c r="K11" i="6"/>
  <c r="A24" i="6"/>
  <c r="M11" i="6"/>
  <c r="F19" i="6" s="1"/>
  <c r="K12" i="6"/>
  <c r="D20" i="6" s="1"/>
  <c r="H14" i="6"/>
  <c r="M14" i="6"/>
  <c r="J16" i="6"/>
  <c r="C24" i="6" s="1"/>
  <c r="I11" i="6"/>
  <c r="B19" i="6" s="1"/>
  <c r="M12" i="6"/>
  <c r="K13" i="6"/>
  <c r="I14" i="6"/>
  <c r="H15" i="6"/>
  <c r="A23" i="6" s="1"/>
  <c r="M15" i="6"/>
  <c r="K16" i="6"/>
  <c r="D24" i="6" s="1"/>
  <c r="D11" i="6"/>
  <c r="D19" i="6" s="1"/>
  <c r="B12" i="6"/>
  <c r="B20" i="6" s="1"/>
  <c r="F12" i="6"/>
  <c r="F20" i="6" s="1"/>
  <c r="D13" i="6"/>
  <c r="D21" i="6" s="1"/>
  <c r="B14" i="6"/>
  <c r="B22" i="6" s="1"/>
  <c r="F14" i="6"/>
  <c r="F22" i="6" s="1"/>
  <c r="D15" i="6"/>
  <c r="B16" i="6"/>
  <c r="A41" i="5" a="1"/>
  <c r="A41" i="5" s="1"/>
  <c r="K37" i="1"/>
  <c r="A11" i="5" a="1"/>
  <c r="D11" i="5" s="1"/>
  <c r="H4" i="5"/>
  <c r="I4" i="5"/>
  <c r="I3" i="5"/>
  <c r="H3" i="5"/>
  <c r="V39" i="4"/>
  <c r="A11" i="4" a="1"/>
  <c r="I4" i="4"/>
  <c r="H4" i="4"/>
  <c r="L3" i="4"/>
  <c r="J16" i="4" s="1"/>
  <c r="I3" i="4"/>
  <c r="L4" i="4" s="1"/>
  <c r="O11" i="4" s="1"/>
  <c r="P12" i="4" s="1"/>
  <c r="Q13" i="4" s="1"/>
  <c r="R14" i="4" s="1"/>
  <c r="S15" i="4" s="1"/>
  <c r="T16" i="4" s="1"/>
  <c r="H3" i="4"/>
  <c r="V39" i="2"/>
  <c r="A11" i="2" a="1"/>
  <c r="F16" i="2" s="1"/>
  <c r="I4" i="2"/>
  <c r="H4" i="2"/>
  <c r="I3" i="2"/>
  <c r="H3" i="2"/>
  <c r="L3" i="2" s="1"/>
  <c r="B76" i="1"/>
  <c r="C76" i="1"/>
  <c r="D76" i="1"/>
  <c r="E76" i="1"/>
  <c r="F76" i="1"/>
  <c r="A7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B106" i="1"/>
  <c r="C106" i="1"/>
  <c r="D106" i="1"/>
  <c r="E106" i="1"/>
  <c r="F106" i="1"/>
  <c r="A106" i="1"/>
  <c r="AO36" i="1" a="1"/>
  <c r="AR36" i="1" s="1"/>
  <c r="AO19" i="1" a="1"/>
  <c r="AS23" i="1" s="1"/>
  <c r="A81" i="1"/>
  <c r="K16" i="7" l="1"/>
  <c r="D24" i="7" s="1"/>
  <c r="J15" i="7"/>
  <c r="M14" i="7"/>
  <c r="F22" i="7" s="1"/>
  <c r="I14" i="7"/>
  <c r="B22" i="7" s="1"/>
  <c r="L13" i="7"/>
  <c r="E21" i="7" s="1"/>
  <c r="H13" i="7"/>
  <c r="K12" i="7"/>
  <c r="J11" i="7"/>
  <c r="C19" i="7" s="1"/>
  <c r="I13" i="7"/>
  <c r="B21" i="7" s="1"/>
  <c r="M16" i="7"/>
  <c r="F24" i="7" s="1"/>
  <c r="H16" i="7"/>
  <c r="I15" i="7"/>
  <c r="K14" i="7"/>
  <c r="D22" i="7" s="1"/>
  <c r="M13" i="7"/>
  <c r="I12" i="7"/>
  <c r="B20" i="7" s="1"/>
  <c r="K11" i="7"/>
  <c r="D19" i="7" s="1"/>
  <c r="L16" i="7"/>
  <c r="E24" i="7" s="1"/>
  <c r="M15" i="7"/>
  <c r="F23" i="7" s="1"/>
  <c r="H15" i="7"/>
  <c r="A23" i="7" s="1"/>
  <c r="J14" i="7"/>
  <c r="C22" i="7" s="1"/>
  <c r="K13" i="7"/>
  <c r="M12" i="7"/>
  <c r="H12" i="7"/>
  <c r="A20" i="7" s="1"/>
  <c r="I11" i="7"/>
  <c r="B19" i="7" s="1"/>
  <c r="J16" i="7"/>
  <c r="L15" i="7"/>
  <c r="E23" i="7" s="1"/>
  <c r="H14" i="7"/>
  <c r="A22" i="7" s="1"/>
  <c r="J13" i="7"/>
  <c r="C21" i="7" s="1"/>
  <c r="L12" i="7"/>
  <c r="M11" i="7"/>
  <c r="H11" i="7"/>
  <c r="A19" i="7" s="1"/>
  <c r="I16" i="7"/>
  <c r="B24" i="7" s="1"/>
  <c r="K15" i="7"/>
  <c r="L14" i="7"/>
  <c r="J12" i="7"/>
  <c r="C20" i="7" s="1"/>
  <c r="L11" i="7"/>
  <c r="D21" i="7"/>
  <c r="E22" i="7"/>
  <c r="F21" i="7"/>
  <c r="C24" i="7"/>
  <c r="F20" i="7"/>
  <c r="D20" i="7"/>
  <c r="E20" i="7"/>
  <c r="C23" i="7"/>
  <c r="A21" i="7"/>
  <c r="D23" i="7"/>
  <c r="F19" i="7"/>
  <c r="B23" i="7"/>
  <c r="E19" i="7"/>
  <c r="A24" i="7"/>
  <c r="B24" i="6"/>
  <c r="F21" i="6"/>
  <c r="C20" i="6"/>
  <c r="C22" i="6"/>
  <c r="D22" i="6"/>
  <c r="D23" i="6"/>
  <c r="I19" i="6"/>
  <c r="K20" i="6" s="1"/>
  <c r="N19" i="6" s="1"/>
  <c r="M20" i="6" s="1"/>
  <c r="F46" i="5"/>
  <c r="B46" i="5"/>
  <c r="D45" i="5"/>
  <c r="F44" i="5"/>
  <c r="B44" i="5"/>
  <c r="D43" i="5"/>
  <c r="F42" i="5"/>
  <c r="B42" i="5"/>
  <c r="D41" i="5"/>
  <c r="E46" i="5"/>
  <c r="A46" i="5"/>
  <c r="C45" i="5"/>
  <c r="E44" i="5"/>
  <c r="A44" i="5"/>
  <c r="C43" i="5"/>
  <c r="E42" i="5"/>
  <c r="A42" i="5"/>
  <c r="C41" i="5"/>
  <c r="D46" i="5"/>
  <c r="F45" i="5"/>
  <c r="B45" i="5"/>
  <c r="D44" i="5"/>
  <c r="F43" i="5"/>
  <c r="B43" i="5"/>
  <c r="D42" i="5"/>
  <c r="F41" i="5"/>
  <c r="B41" i="5"/>
  <c r="C46" i="5"/>
  <c r="E45" i="5"/>
  <c r="A45" i="5"/>
  <c r="C44" i="5"/>
  <c r="E43" i="5"/>
  <c r="A43" i="5"/>
  <c r="C42" i="5"/>
  <c r="E41" i="5"/>
  <c r="L3" i="5"/>
  <c r="A11" i="5"/>
  <c r="C14" i="5"/>
  <c r="C13" i="5"/>
  <c r="C12" i="5"/>
  <c r="C11" i="5"/>
  <c r="B14" i="5"/>
  <c r="B13" i="5"/>
  <c r="B12" i="5"/>
  <c r="B11" i="5"/>
  <c r="A14" i="5"/>
  <c r="A13" i="5"/>
  <c r="A12" i="5"/>
  <c r="D14" i="5"/>
  <c r="D13" i="5"/>
  <c r="D12" i="5"/>
  <c r="L4" i="5"/>
  <c r="K11" i="5" s="1"/>
  <c r="L12" i="5" s="1"/>
  <c r="M13" i="5" s="1"/>
  <c r="N14" i="5" s="1"/>
  <c r="C16" i="4"/>
  <c r="C24" i="4" s="1"/>
  <c r="E15" i="4"/>
  <c r="E23" i="4" s="1"/>
  <c r="A15" i="4"/>
  <c r="C14" i="4"/>
  <c r="E13" i="4"/>
  <c r="A13" i="4"/>
  <c r="C12" i="4"/>
  <c r="E11" i="4"/>
  <c r="A11" i="4"/>
  <c r="A19" i="4" s="1"/>
  <c r="F11" i="4"/>
  <c r="F19" i="4" s="1"/>
  <c r="E12" i="4"/>
  <c r="D13" i="4"/>
  <c r="D14" i="4"/>
  <c r="C15" i="4"/>
  <c r="B16" i="4"/>
  <c r="I11" i="4"/>
  <c r="L12" i="4"/>
  <c r="K13" i="4"/>
  <c r="I14" i="4"/>
  <c r="M15" i="4"/>
  <c r="K16" i="4"/>
  <c r="A12" i="4"/>
  <c r="F13" i="4"/>
  <c r="D15" i="4"/>
  <c r="J11" i="4"/>
  <c r="H12" i="4"/>
  <c r="L13" i="4"/>
  <c r="I15" i="4"/>
  <c r="L16" i="4"/>
  <c r="D11" i="4"/>
  <c r="D19" i="4" s="1"/>
  <c r="D12" i="4"/>
  <c r="C13" i="4"/>
  <c r="B14" i="4"/>
  <c r="B15" i="4"/>
  <c r="B23" i="4" s="1"/>
  <c r="A16" i="4"/>
  <c r="F16" i="4"/>
  <c r="M11" i="4"/>
  <c r="K12" i="4"/>
  <c r="I13" i="4"/>
  <c r="H14" i="4"/>
  <c r="M14" i="4"/>
  <c r="K15" i="4"/>
  <c r="M16" i="4"/>
  <c r="I16" i="4"/>
  <c r="L15" i="4"/>
  <c r="H15" i="4"/>
  <c r="K14" i="4"/>
  <c r="J13" i="4"/>
  <c r="M12" i="4"/>
  <c r="I12" i="4"/>
  <c r="L11" i="4"/>
  <c r="H11" i="4"/>
  <c r="B11" i="4"/>
  <c r="B19" i="4" s="1"/>
  <c r="F12" i="4"/>
  <c r="F20" i="4" s="1"/>
  <c r="E14" i="4"/>
  <c r="D16" i="4"/>
  <c r="J14" i="4"/>
  <c r="C11" i="4"/>
  <c r="C19" i="4" s="1"/>
  <c r="B12" i="4"/>
  <c r="B13" i="4"/>
  <c r="A14" i="4"/>
  <c r="A22" i="4" s="1"/>
  <c r="F14" i="4"/>
  <c r="F22" i="4" s="1"/>
  <c r="F15" i="4"/>
  <c r="E16" i="4"/>
  <c r="K11" i="4"/>
  <c r="J12" i="4"/>
  <c r="H13" i="4"/>
  <c r="M13" i="4"/>
  <c r="L14" i="4"/>
  <c r="J15" i="4"/>
  <c r="H16" i="4"/>
  <c r="I13" i="2"/>
  <c r="K15" i="2"/>
  <c r="K12" i="2"/>
  <c r="M14" i="2"/>
  <c r="M11" i="2"/>
  <c r="H14" i="2"/>
  <c r="J16" i="2"/>
  <c r="L4" i="2"/>
  <c r="O11" i="2" s="1"/>
  <c r="P12" i="2" s="1"/>
  <c r="Q13" i="2" s="1"/>
  <c r="R14" i="2" s="1"/>
  <c r="S15" i="2" s="1"/>
  <c r="T16" i="2" s="1"/>
  <c r="D11" i="2"/>
  <c r="D19" i="2" s="1"/>
  <c r="C13" i="2"/>
  <c r="B14" i="2"/>
  <c r="A16" i="2"/>
  <c r="M16" i="2"/>
  <c r="I16" i="2"/>
  <c r="L15" i="2"/>
  <c r="H15" i="2"/>
  <c r="K14" i="2"/>
  <c r="J13" i="2"/>
  <c r="M12" i="2"/>
  <c r="I12" i="2"/>
  <c r="L11" i="2"/>
  <c r="H11" i="2"/>
  <c r="B11" i="2"/>
  <c r="A12" i="2"/>
  <c r="A20" i="2" s="1"/>
  <c r="F12" i="2"/>
  <c r="F20" i="2" s="1"/>
  <c r="F13" i="2"/>
  <c r="E14" i="2"/>
  <c r="D15" i="2"/>
  <c r="D23" i="2" s="1"/>
  <c r="D16" i="2"/>
  <c r="J11" i="2"/>
  <c r="H12" i="2"/>
  <c r="L13" i="2"/>
  <c r="J14" i="2"/>
  <c r="I15" i="2"/>
  <c r="L16" i="2"/>
  <c r="C11" i="2"/>
  <c r="C19" i="2" s="1"/>
  <c r="B12" i="2"/>
  <c r="B20" i="2" s="1"/>
  <c r="B13" i="2"/>
  <c r="A14" i="2"/>
  <c r="A22" i="2" s="1"/>
  <c r="F14" i="2"/>
  <c r="F22" i="2" s="1"/>
  <c r="F15" i="2"/>
  <c r="F23" i="2" s="1"/>
  <c r="E16" i="2"/>
  <c r="K11" i="2"/>
  <c r="J12" i="2"/>
  <c r="H13" i="2"/>
  <c r="M13" i="2"/>
  <c r="L14" i="2"/>
  <c r="J15" i="2"/>
  <c r="H16" i="2"/>
  <c r="D12" i="2"/>
  <c r="D20" i="2" s="1"/>
  <c r="B15" i="2"/>
  <c r="C16" i="2"/>
  <c r="C24" i="2" s="1"/>
  <c r="E15" i="2"/>
  <c r="E23" i="2" s="1"/>
  <c r="A15" i="2"/>
  <c r="C14" i="2"/>
  <c r="E13" i="2"/>
  <c r="E21" i="2" s="1"/>
  <c r="A13" i="2"/>
  <c r="A21" i="2" s="1"/>
  <c r="C12" i="2"/>
  <c r="E11" i="2"/>
  <c r="A11" i="2"/>
  <c r="A19" i="2" s="1"/>
  <c r="F11" i="2"/>
  <c r="F19" i="2" s="1"/>
  <c r="E12" i="2"/>
  <c r="D13" i="2"/>
  <c r="D14" i="2"/>
  <c r="D22" i="2" s="1"/>
  <c r="C15" i="2"/>
  <c r="B16" i="2"/>
  <c r="B24" i="2" s="1"/>
  <c r="I11" i="2"/>
  <c r="L12" i="2"/>
  <c r="K13" i="2"/>
  <c r="I14" i="2"/>
  <c r="M15" i="2"/>
  <c r="K16" i="2"/>
  <c r="AT39" i="1"/>
  <c r="AS41" i="1"/>
  <c r="AO41" i="1"/>
  <c r="AQ40" i="1"/>
  <c r="AS39" i="1"/>
  <c r="AO39" i="1"/>
  <c r="AQ38" i="1"/>
  <c r="AS37" i="1"/>
  <c r="AO37" i="1"/>
  <c r="AQ36" i="1"/>
  <c r="AR41" i="1"/>
  <c r="AT40" i="1"/>
  <c r="AP40" i="1"/>
  <c r="AR39" i="1"/>
  <c r="AT38" i="1"/>
  <c r="AP38" i="1"/>
  <c r="AR37" i="1"/>
  <c r="AT36" i="1"/>
  <c r="AP36" i="1"/>
  <c r="AQ41" i="1"/>
  <c r="AS40" i="1"/>
  <c r="AO40" i="1"/>
  <c r="AQ39" i="1"/>
  <c r="AS38" i="1"/>
  <c r="AO38" i="1"/>
  <c r="AQ37" i="1"/>
  <c r="AS36" i="1"/>
  <c r="AO36" i="1"/>
  <c r="AT41" i="1"/>
  <c r="AP41" i="1"/>
  <c r="AR40" i="1"/>
  <c r="AP39" i="1"/>
  <c r="AR38" i="1"/>
  <c r="AT37" i="1"/>
  <c r="AP37" i="1"/>
  <c r="AS24" i="1"/>
  <c r="AO24" i="1"/>
  <c r="AQ23" i="1"/>
  <c r="AS22" i="1"/>
  <c r="AO22" i="1"/>
  <c r="AQ21" i="1"/>
  <c r="AS20" i="1"/>
  <c r="AO20" i="1"/>
  <c r="AQ19" i="1"/>
  <c r="AQ24" i="1"/>
  <c r="AO23" i="1"/>
  <c r="AQ22" i="1"/>
  <c r="AS21" i="1"/>
  <c r="AO21" i="1"/>
  <c r="AQ20" i="1"/>
  <c r="AS19" i="1"/>
  <c r="AO19" i="1"/>
  <c r="AT24" i="1"/>
  <c r="AP24" i="1"/>
  <c r="AR23" i="1"/>
  <c r="AT22" i="1"/>
  <c r="AP22" i="1"/>
  <c r="AR21" i="1"/>
  <c r="AT20" i="1"/>
  <c r="AP20" i="1"/>
  <c r="AR19" i="1"/>
  <c r="AR24" i="1"/>
  <c r="AT23" i="1"/>
  <c r="AP23" i="1"/>
  <c r="AR22" i="1"/>
  <c r="AT21" i="1"/>
  <c r="AP21" i="1"/>
  <c r="AR20" i="1"/>
  <c r="AT19" i="1"/>
  <c r="AP19" i="1"/>
  <c r="B66" i="1"/>
  <c r="C66" i="1"/>
  <c r="C75" i="1" s="1"/>
  <c r="D66" i="1"/>
  <c r="E66" i="1"/>
  <c r="E75" i="1" s="1"/>
  <c r="F66" i="1"/>
  <c r="A66" i="1"/>
  <c r="B56" i="1"/>
  <c r="C56" i="1"/>
  <c r="D56" i="1"/>
  <c r="D65" i="1" s="1"/>
  <c r="D74" i="1" s="1"/>
  <c r="E56" i="1"/>
  <c r="F56" i="1"/>
  <c r="F65" i="1" s="1"/>
  <c r="F74" i="1" s="1"/>
  <c r="A56" i="1"/>
  <c r="D75" i="1"/>
  <c r="A75" i="1"/>
  <c r="C65" i="1"/>
  <c r="C74" i="1" s="1"/>
  <c r="B46" i="1"/>
  <c r="C46" i="1"/>
  <c r="C55" i="1" s="1"/>
  <c r="C64" i="1" s="1"/>
  <c r="C73" i="1" s="1"/>
  <c r="D46" i="1"/>
  <c r="E46" i="1"/>
  <c r="F46" i="1"/>
  <c r="A46" i="1"/>
  <c r="A55" i="1" s="1"/>
  <c r="A64" i="1" s="1"/>
  <c r="A73" i="1" s="1"/>
  <c r="F86" i="1"/>
  <c r="E86" i="1"/>
  <c r="D86" i="1"/>
  <c r="C86" i="1"/>
  <c r="B86" i="1"/>
  <c r="A86" i="1"/>
  <c r="F85" i="1"/>
  <c r="E85" i="1"/>
  <c r="D85" i="1"/>
  <c r="C85" i="1"/>
  <c r="B85" i="1"/>
  <c r="A85" i="1"/>
  <c r="F84" i="1"/>
  <c r="E84" i="1"/>
  <c r="D84" i="1"/>
  <c r="C84" i="1"/>
  <c r="B84" i="1"/>
  <c r="A84" i="1"/>
  <c r="F83" i="1"/>
  <c r="E83" i="1"/>
  <c r="D83" i="1"/>
  <c r="C83" i="1"/>
  <c r="B83" i="1"/>
  <c r="A83" i="1"/>
  <c r="F82" i="1"/>
  <c r="E82" i="1"/>
  <c r="D82" i="1"/>
  <c r="C82" i="1"/>
  <c r="B82" i="1"/>
  <c r="A82" i="1"/>
  <c r="F81" i="1"/>
  <c r="E81" i="1"/>
  <c r="D81" i="1"/>
  <c r="C81" i="1"/>
  <c r="B81" i="1"/>
  <c r="F77" i="1"/>
  <c r="E77" i="1"/>
  <c r="D77" i="1"/>
  <c r="C77" i="1"/>
  <c r="B77" i="1"/>
  <c r="A77" i="1"/>
  <c r="F75" i="1"/>
  <c r="B75" i="1"/>
  <c r="F72" i="1"/>
  <c r="E72" i="1"/>
  <c r="D72" i="1"/>
  <c r="C72" i="1"/>
  <c r="B72" i="1"/>
  <c r="A72" i="1"/>
  <c r="F68" i="1"/>
  <c r="E68" i="1"/>
  <c r="D68" i="1"/>
  <c r="C68" i="1"/>
  <c r="B68" i="1"/>
  <c r="A68" i="1"/>
  <c r="F67" i="1"/>
  <c r="E67" i="1"/>
  <c r="D67" i="1"/>
  <c r="I63" i="1" s="1"/>
  <c r="C67" i="1"/>
  <c r="B67" i="1"/>
  <c r="A67" i="1"/>
  <c r="E65" i="1"/>
  <c r="E74" i="1" s="1"/>
  <c r="B65" i="1"/>
  <c r="B74" i="1" s="1"/>
  <c r="A65" i="1"/>
  <c r="A74" i="1" s="1"/>
  <c r="F64" i="1"/>
  <c r="F73" i="1" s="1"/>
  <c r="B64" i="1"/>
  <c r="B73" i="1" s="1"/>
  <c r="F63" i="1"/>
  <c r="E63" i="1"/>
  <c r="D63" i="1"/>
  <c r="C63" i="1"/>
  <c r="B63" i="1"/>
  <c r="A63" i="1"/>
  <c r="F59" i="1"/>
  <c r="E59" i="1"/>
  <c r="D59" i="1"/>
  <c r="C59" i="1"/>
  <c r="B59" i="1"/>
  <c r="A59" i="1"/>
  <c r="F58" i="1"/>
  <c r="E58" i="1"/>
  <c r="D58" i="1"/>
  <c r="C58" i="1"/>
  <c r="K55" i="1" s="1"/>
  <c r="Q57" i="1" s="1"/>
  <c r="P58" i="1" s="1"/>
  <c r="B58" i="1"/>
  <c r="A58" i="1"/>
  <c r="F57" i="1"/>
  <c r="E57" i="1"/>
  <c r="D57" i="1"/>
  <c r="C57" i="1"/>
  <c r="B57" i="1"/>
  <c r="A57" i="1"/>
  <c r="F55" i="1"/>
  <c r="E55" i="1"/>
  <c r="E64" i="1" s="1"/>
  <c r="E73" i="1" s="1"/>
  <c r="D55" i="1"/>
  <c r="D64" i="1" s="1"/>
  <c r="D73" i="1" s="1"/>
  <c r="B55" i="1"/>
  <c r="I54" i="1"/>
  <c r="F54" i="1"/>
  <c r="E54" i="1"/>
  <c r="D54" i="1"/>
  <c r="C54" i="1"/>
  <c r="B54" i="1"/>
  <c r="A54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I45" i="1"/>
  <c r="F45" i="1"/>
  <c r="E45" i="1"/>
  <c r="D45" i="1"/>
  <c r="C45" i="1"/>
  <c r="B45" i="1"/>
  <c r="A45" i="1"/>
  <c r="V39" i="1"/>
  <c r="I36" i="1"/>
  <c r="A36" i="1" a="1"/>
  <c r="D36" i="1" s="1"/>
  <c r="A11" i="1" a="1"/>
  <c r="D11" i="1" s="1"/>
  <c r="H4" i="1"/>
  <c r="I4" i="1"/>
  <c r="I3" i="1"/>
  <c r="H3" i="1"/>
  <c r="I19" i="7" l="1"/>
  <c r="K19" i="7"/>
  <c r="M19" i="7" s="1"/>
  <c r="I22" i="6"/>
  <c r="K23" i="6" s="1"/>
  <c r="V19" i="6" s="1"/>
  <c r="T21" i="6" s="1"/>
  <c r="K19" i="6"/>
  <c r="M19" i="6" s="1"/>
  <c r="G12" i="5"/>
  <c r="B18" i="5" s="1"/>
  <c r="G13" i="5"/>
  <c r="B19" i="5" s="1"/>
  <c r="G14" i="5"/>
  <c r="B20" i="5" s="1"/>
  <c r="H11" i="5"/>
  <c r="C17" i="5" s="1"/>
  <c r="H12" i="5"/>
  <c r="C18" i="5" s="1"/>
  <c r="H13" i="5"/>
  <c r="C19" i="5" s="1"/>
  <c r="H14" i="5"/>
  <c r="C20" i="5" s="1"/>
  <c r="I11" i="5"/>
  <c r="D17" i="5" s="1"/>
  <c r="I12" i="5"/>
  <c r="I13" i="5"/>
  <c r="D19" i="5" s="1"/>
  <c r="I14" i="5"/>
  <c r="D20" i="5" s="1"/>
  <c r="F11" i="5"/>
  <c r="A17" i="5" s="1"/>
  <c r="F12" i="5"/>
  <c r="A18" i="5" s="1"/>
  <c r="F13" i="5"/>
  <c r="F14" i="5"/>
  <c r="A20" i="5" s="1"/>
  <c r="G11" i="5"/>
  <c r="B17" i="5" s="1"/>
  <c r="D18" i="5"/>
  <c r="A19" i="5"/>
  <c r="F23" i="4"/>
  <c r="B20" i="4"/>
  <c r="E22" i="4"/>
  <c r="D20" i="4"/>
  <c r="F21" i="4"/>
  <c r="B24" i="4"/>
  <c r="E20" i="4"/>
  <c r="C20" i="4"/>
  <c r="A23" i="4"/>
  <c r="A24" i="4"/>
  <c r="A20" i="4"/>
  <c r="A21" i="4"/>
  <c r="D22" i="4"/>
  <c r="E21" i="4"/>
  <c r="E24" i="4"/>
  <c r="B21" i="4"/>
  <c r="D24" i="4"/>
  <c r="F24" i="4"/>
  <c r="C21" i="4"/>
  <c r="D23" i="4"/>
  <c r="D21" i="4"/>
  <c r="E19" i="4"/>
  <c r="C22" i="4"/>
  <c r="C23" i="4"/>
  <c r="B22" i="4"/>
  <c r="B23" i="2"/>
  <c r="B22" i="2"/>
  <c r="B21" i="2"/>
  <c r="F24" i="2"/>
  <c r="D21" i="2"/>
  <c r="E19" i="2"/>
  <c r="C22" i="2"/>
  <c r="E22" i="2"/>
  <c r="B19" i="2"/>
  <c r="E20" i="2"/>
  <c r="C20" i="2"/>
  <c r="A23" i="2"/>
  <c r="E24" i="2"/>
  <c r="F21" i="2"/>
  <c r="C21" i="2"/>
  <c r="C23" i="2"/>
  <c r="D24" i="2"/>
  <c r="I19" i="2"/>
  <c r="K19" i="2" s="1"/>
  <c r="M19" i="2" s="1"/>
  <c r="A24" i="2"/>
  <c r="K64" i="1"/>
  <c r="R67" i="1" s="1"/>
  <c r="Q68" i="1" s="1"/>
  <c r="K63" i="1"/>
  <c r="Q67" i="1" s="1"/>
  <c r="K54" i="1"/>
  <c r="P57" i="1" s="1"/>
  <c r="I57" i="1"/>
  <c r="K58" i="1" s="1"/>
  <c r="Y57" i="1" s="1"/>
  <c r="W59" i="1" s="1"/>
  <c r="K48" i="1"/>
  <c r="V47" i="1" s="1"/>
  <c r="X49" i="1" s="1"/>
  <c r="K46" i="1"/>
  <c r="P47" i="1" s="1"/>
  <c r="O48" i="1" s="1"/>
  <c r="K45" i="1"/>
  <c r="O47" i="1" s="1"/>
  <c r="I48" i="1"/>
  <c r="K49" i="1" s="1"/>
  <c r="X47" i="1" s="1"/>
  <c r="V49" i="1" s="1"/>
  <c r="I39" i="1"/>
  <c r="K40" i="1" s="1"/>
  <c r="W37" i="1" s="1"/>
  <c r="U39" i="1" s="1"/>
  <c r="K36" i="1"/>
  <c r="N37" i="1" s="1"/>
  <c r="O37" i="1"/>
  <c r="N38" i="1" s="1"/>
  <c r="E41" i="1"/>
  <c r="A41" i="1"/>
  <c r="C40" i="1"/>
  <c r="E39" i="1"/>
  <c r="A39" i="1"/>
  <c r="C38" i="1"/>
  <c r="E37" i="1"/>
  <c r="A37" i="1"/>
  <c r="C36" i="1"/>
  <c r="D41" i="1"/>
  <c r="F40" i="1"/>
  <c r="B40" i="1"/>
  <c r="D39" i="1"/>
  <c r="F38" i="1"/>
  <c r="B38" i="1"/>
  <c r="D37" i="1"/>
  <c r="F36" i="1"/>
  <c r="B36" i="1"/>
  <c r="C41" i="1"/>
  <c r="E40" i="1"/>
  <c r="A40" i="1"/>
  <c r="C39" i="1"/>
  <c r="E38" i="1"/>
  <c r="A38" i="1"/>
  <c r="C37" i="1"/>
  <c r="E36" i="1"/>
  <c r="A36" i="1"/>
  <c r="F41" i="1"/>
  <c r="B41" i="1"/>
  <c r="D40" i="1"/>
  <c r="F39" i="1"/>
  <c r="B39" i="1"/>
  <c r="D38" i="1"/>
  <c r="F37" i="1"/>
  <c r="B37" i="1"/>
  <c r="E16" i="1"/>
  <c r="A16" i="1"/>
  <c r="C15" i="1"/>
  <c r="E14" i="1"/>
  <c r="A14" i="1"/>
  <c r="C13" i="1"/>
  <c r="E12" i="1"/>
  <c r="A12" i="1"/>
  <c r="C11" i="1"/>
  <c r="D16" i="1"/>
  <c r="F15" i="1"/>
  <c r="B15" i="1"/>
  <c r="D14" i="1"/>
  <c r="F13" i="1"/>
  <c r="B13" i="1"/>
  <c r="D12" i="1"/>
  <c r="F11" i="1"/>
  <c r="B11" i="1"/>
  <c r="C16" i="1"/>
  <c r="E15" i="1"/>
  <c r="A15" i="1"/>
  <c r="C14" i="1"/>
  <c r="E13" i="1"/>
  <c r="A13" i="1"/>
  <c r="C12" i="1"/>
  <c r="E11" i="1"/>
  <c r="A11" i="1"/>
  <c r="F16" i="1"/>
  <c r="B16" i="1"/>
  <c r="D15" i="1"/>
  <c r="F14" i="1"/>
  <c r="B14" i="1"/>
  <c r="D13" i="1"/>
  <c r="F12" i="1"/>
  <c r="B12" i="1"/>
  <c r="L3" i="1"/>
  <c r="L4" i="1"/>
  <c r="O11" i="1" s="1"/>
  <c r="P12" i="1" s="1"/>
  <c r="Q13" i="1" s="1"/>
  <c r="R14" i="1" s="1"/>
  <c r="S15" i="1" s="1"/>
  <c r="T16" i="1" s="1"/>
  <c r="N20" i="7" l="1"/>
  <c r="I22" i="7"/>
  <c r="K23" i="7" s="1"/>
  <c r="V19" i="7" s="1"/>
  <c r="T21" i="7" s="1"/>
  <c r="K22" i="7"/>
  <c r="T19" i="7" s="1"/>
  <c r="V21" i="7" s="1"/>
  <c r="K20" i="7"/>
  <c r="N19" i="7" s="1"/>
  <c r="M20" i="7" s="1"/>
  <c r="N20" i="6"/>
  <c r="AO19" i="6" s="1" a="1"/>
  <c r="A27" i="6" a="1"/>
  <c r="K22" i="6"/>
  <c r="T19" i="6" s="1"/>
  <c r="V21" i="6" s="1"/>
  <c r="G17" i="5"/>
  <c r="I18" i="5" s="1"/>
  <c r="M18" i="5" s="1"/>
  <c r="L19" i="5" s="1"/>
  <c r="I19" i="4"/>
  <c r="K20" i="2"/>
  <c r="N19" i="2" s="1"/>
  <c r="M20" i="2" s="1"/>
  <c r="N20" i="2"/>
  <c r="I22" i="2"/>
  <c r="K23" i="2" s="1"/>
  <c r="V19" i="2" s="1"/>
  <c r="T21" i="2" s="1"/>
  <c r="R68" i="1"/>
  <c r="AA63" i="1" a="1"/>
  <c r="Q58" i="1"/>
  <c r="AA54" i="1" a="1"/>
  <c r="K57" i="1"/>
  <c r="W57" i="1" s="1"/>
  <c r="Y59" i="1" s="1"/>
  <c r="P48" i="1"/>
  <c r="AA45" i="1" a="1"/>
  <c r="AO45" i="1" a="1"/>
  <c r="O38" i="1"/>
  <c r="K39" i="1"/>
  <c r="U37" i="1" s="1"/>
  <c r="W39" i="1" s="1"/>
  <c r="B24" i="1"/>
  <c r="F19" i="1"/>
  <c r="D22" i="1"/>
  <c r="E24" i="1"/>
  <c r="J13" i="1"/>
  <c r="I12" i="1"/>
  <c r="M12" i="1"/>
  <c r="F20" i="1" s="1"/>
  <c r="K13" i="1"/>
  <c r="D21" i="1" s="1"/>
  <c r="I14" i="1"/>
  <c r="M14" i="1"/>
  <c r="K15" i="1"/>
  <c r="I16" i="1"/>
  <c r="M16" i="1"/>
  <c r="F24" i="1" s="1"/>
  <c r="L11" i="1"/>
  <c r="J12" i="1"/>
  <c r="C20" i="1" s="1"/>
  <c r="H13" i="1"/>
  <c r="A21" i="1" s="1"/>
  <c r="L13" i="1"/>
  <c r="E21" i="1" s="1"/>
  <c r="J14" i="1"/>
  <c r="H15" i="1"/>
  <c r="A23" i="1" s="1"/>
  <c r="L15" i="1"/>
  <c r="J16" i="1"/>
  <c r="I11" i="1"/>
  <c r="M11" i="1"/>
  <c r="K12" i="1"/>
  <c r="I13" i="1"/>
  <c r="B21" i="1" s="1"/>
  <c r="M13" i="1"/>
  <c r="K14" i="1"/>
  <c r="I15" i="1"/>
  <c r="B23" i="1" s="1"/>
  <c r="M15" i="1"/>
  <c r="F23" i="1" s="1"/>
  <c r="K16" i="1"/>
  <c r="J11" i="1"/>
  <c r="C19" i="1" s="1"/>
  <c r="H11" i="1"/>
  <c r="A19" i="1" s="1"/>
  <c r="H12" i="1"/>
  <c r="A20" i="1" s="1"/>
  <c r="L12" i="1"/>
  <c r="H14" i="1"/>
  <c r="A22" i="1" s="1"/>
  <c r="L14" i="1"/>
  <c r="J15" i="1"/>
  <c r="H16" i="1"/>
  <c r="L16" i="1"/>
  <c r="K11" i="1"/>
  <c r="D19" i="1" s="1"/>
  <c r="B22" i="1"/>
  <c r="E23" i="1"/>
  <c r="D20" i="1"/>
  <c r="E22" i="1"/>
  <c r="B20" i="1"/>
  <c r="F22" i="1"/>
  <c r="C24" i="1"/>
  <c r="E20" i="1"/>
  <c r="C23" i="1"/>
  <c r="D23" i="1"/>
  <c r="E19" i="1"/>
  <c r="C22" i="1"/>
  <c r="B19" i="1"/>
  <c r="F21" i="1"/>
  <c r="D24" i="1"/>
  <c r="C21" i="1"/>
  <c r="A24" i="1"/>
  <c r="AO19" i="7" l="1" a="1"/>
  <c r="AP24" i="7" s="1"/>
  <c r="A27" i="7" a="1"/>
  <c r="D32" i="6"/>
  <c r="F31" i="6"/>
  <c r="B31" i="6"/>
  <c r="D30" i="6"/>
  <c r="F29" i="6"/>
  <c r="B29" i="6"/>
  <c r="D28" i="6"/>
  <c r="F27" i="6"/>
  <c r="B27" i="6"/>
  <c r="F32" i="6"/>
  <c r="A32" i="6"/>
  <c r="A31" i="6"/>
  <c r="B30" i="6"/>
  <c r="C29" i="6"/>
  <c r="C28" i="6"/>
  <c r="D27" i="6"/>
  <c r="E32" i="6"/>
  <c r="F30" i="6"/>
  <c r="A30" i="6"/>
  <c r="B28" i="6"/>
  <c r="E31" i="6"/>
  <c r="A29" i="6"/>
  <c r="C27" i="6"/>
  <c r="C32" i="6"/>
  <c r="D31" i="6"/>
  <c r="E30" i="6"/>
  <c r="E29" i="6"/>
  <c r="F28" i="6"/>
  <c r="A28" i="6"/>
  <c r="A27" i="6"/>
  <c r="B32" i="6"/>
  <c r="C31" i="6"/>
  <c r="C30" i="6"/>
  <c r="D29" i="6"/>
  <c r="E28" i="6"/>
  <c r="E27" i="6"/>
  <c r="AQ24" i="6"/>
  <c r="AS23" i="6"/>
  <c r="AO23" i="6"/>
  <c r="AQ22" i="6"/>
  <c r="AS21" i="6"/>
  <c r="AO21" i="6"/>
  <c r="AQ20" i="6"/>
  <c r="AS19" i="6"/>
  <c r="AO19" i="6"/>
  <c r="AP24" i="6"/>
  <c r="AT24" i="6"/>
  <c r="AO24" i="6"/>
  <c r="AP23" i="6"/>
  <c r="AP22" i="6"/>
  <c r="AQ21" i="6"/>
  <c r="AR20" i="6"/>
  <c r="AR19" i="6"/>
  <c r="AS24" i="6"/>
  <c r="AT23" i="6"/>
  <c r="AT22" i="6"/>
  <c r="AO22" i="6"/>
  <c r="AP20" i="6"/>
  <c r="AP21" i="6"/>
  <c r="AQ19" i="6"/>
  <c r="AR24" i="6"/>
  <c r="AR23" i="6"/>
  <c r="AS22" i="6"/>
  <c r="AT21" i="6"/>
  <c r="AT20" i="6"/>
  <c r="AO20" i="6"/>
  <c r="AP19" i="6"/>
  <c r="AQ23" i="6"/>
  <c r="AR22" i="6"/>
  <c r="AR21" i="6"/>
  <c r="AS20" i="6"/>
  <c r="AT19" i="6"/>
  <c r="G20" i="5"/>
  <c r="I21" i="5" s="1"/>
  <c r="U18" i="5" s="1"/>
  <c r="S20" i="5" s="1"/>
  <c r="I20" i="5"/>
  <c r="S18" i="5" s="1"/>
  <c r="U20" i="5" s="1"/>
  <c r="I17" i="5"/>
  <c r="I22" i="4"/>
  <c r="K23" i="4" s="1"/>
  <c r="V19" i="4" s="1"/>
  <c r="T21" i="4" s="1"/>
  <c r="K19" i="4"/>
  <c r="M19" i="4" s="1"/>
  <c r="K20" i="4"/>
  <c r="N19" i="4" s="1"/>
  <c r="M20" i="4" s="1"/>
  <c r="K22" i="2"/>
  <c r="T19" i="2" s="1"/>
  <c r="AC68" i="1"/>
  <c r="AE67" i="1"/>
  <c r="AA67" i="1"/>
  <c r="AC66" i="1"/>
  <c r="AE65" i="1"/>
  <c r="AA65" i="1"/>
  <c r="AC64" i="1"/>
  <c r="AE63" i="1"/>
  <c r="AA63" i="1"/>
  <c r="AF68" i="1"/>
  <c r="AD67" i="1"/>
  <c r="AB66" i="1"/>
  <c r="AF64" i="1"/>
  <c r="AD63" i="1"/>
  <c r="AE68" i="1"/>
  <c r="AE66" i="1"/>
  <c r="AC65" i="1"/>
  <c r="AC63" i="1"/>
  <c r="AA68" i="1"/>
  <c r="AA64" i="1"/>
  <c r="AD68" i="1"/>
  <c r="AF67" i="1"/>
  <c r="AB67" i="1"/>
  <c r="AD66" i="1"/>
  <c r="AF65" i="1"/>
  <c r="AB65" i="1"/>
  <c r="AD64" i="1"/>
  <c r="AF63" i="1"/>
  <c r="AB63" i="1"/>
  <c r="AB68" i="1"/>
  <c r="AF66" i="1"/>
  <c r="AD65" i="1"/>
  <c r="AB64" i="1"/>
  <c r="AC67" i="1"/>
  <c r="AA66" i="1"/>
  <c r="AE64" i="1"/>
  <c r="AA59" i="1"/>
  <c r="AE57" i="1"/>
  <c r="AC56" i="1"/>
  <c r="AA55" i="1"/>
  <c r="AC54" i="1"/>
  <c r="AB58" i="1"/>
  <c r="AB56" i="1"/>
  <c r="AB54" i="1"/>
  <c r="AE59" i="1"/>
  <c r="AA57" i="1"/>
  <c r="AF58" i="1"/>
  <c r="AF56" i="1"/>
  <c r="AF54" i="1"/>
  <c r="AC59" i="1"/>
  <c r="AE58" i="1"/>
  <c r="AA58" i="1"/>
  <c r="AC57" i="1"/>
  <c r="AE56" i="1"/>
  <c r="AA56" i="1"/>
  <c r="AC55" i="1"/>
  <c r="AE54" i="1"/>
  <c r="AA54" i="1"/>
  <c r="AF59" i="1"/>
  <c r="AB59" i="1"/>
  <c r="AD58" i="1"/>
  <c r="AF57" i="1"/>
  <c r="AB57" i="1"/>
  <c r="AD56" i="1"/>
  <c r="AF55" i="1"/>
  <c r="AB55" i="1"/>
  <c r="AD54" i="1"/>
  <c r="AC58" i="1"/>
  <c r="AE55" i="1"/>
  <c r="AD59" i="1"/>
  <c r="AD57" i="1"/>
  <c r="AD55" i="1"/>
  <c r="AE50" i="1"/>
  <c r="AC49" i="1"/>
  <c r="AA48" i="1"/>
  <c r="AE46" i="1"/>
  <c r="AC45" i="1"/>
  <c r="AC50" i="1"/>
  <c r="AE49" i="1"/>
  <c r="AA49" i="1"/>
  <c r="AC48" i="1"/>
  <c r="AE47" i="1"/>
  <c r="AA47" i="1"/>
  <c r="AC46" i="1"/>
  <c r="AE45" i="1"/>
  <c r="AA45" i="1"/>
  <c r="AF50" i="1"/>
  <c r="AB50" i="1"/>
  <c r="AD49" i="1"/>
  <c r="AF48" i="1"/>
  <c r="AB48" i="1"/>
  <c r="AD47" i="1"/>
  <c r="AF46" i="1"/>
  <c r="AB46" i="1"/>
  <c r="AD45" i="1"/>
  <c r="AA50" i="1"/>
  <c r="AE48" i="1"/>
  <c r="AC47" i="1"/>
  <c r="AA46" i="1"/>
  <c r="AF49" i="1"/>
  <c r="AB47" i="1"/>
  <c r="AB49" i="1"/>
  <c r="AD46" i="1"/>
  <c r="AD48" i="1"/>
  <c r="AF45" i="1"/>
  <c r="AD50" i="1"/>
  <c r="AF47" i="1"/>
  <c r="AB45" i="1"/>
  <c r="AO47" i="1"/>
  <c r="AP50" i="1"/>
  <c r="AR49" i="1"/>
  <c r="AS50" i="1"/>
  <c r="AO50" i="1"/>
  <c r="AQ49" i="1"/>
  <c r="AS48" i="1"/>
  <c r="AO48" i="1"/>
  <c r="AQ47" i="1"/>
  <c r="AS46" i="1"/>
  <c r="AO46" i="1"/>
  <c r="AQ45" i="1"/>
  <c r="AO54" i="1" s="1" a="1"/>
  <c r="AR50" i="1"/>
  <c r="AT49" i="1"/>
  <c r="AP49" i="1"/>
  <c r="AR48" i="1"/>
  <c r="AT47" i="1"/>
  <c r="AP47" i="1"/>
  <c r="AR46" i="1"/>
  <c r="AT45" i="1"/>
  <c r="AP45" i="1"/>
  <c r="AQ50" i="1"/>
  <c r="AS49" i="1"/>
  <c r="AO49" i="1"/>
  <c r="AQ48" i="1"/>
  <c r="AS47" i="1"/>
  <c r="AQ46" i="1"/>
  <c r="AS45" i="1"/>
  <c r="AO45" i="1"/>
  <c r="AT50" i="1"/>
  <c r="AP48" i="1"/>
  <c r="AR45" i="1"/>
  <c r="AR47" i="1"/>
  <c r="AT46" i="1"/>
  <c r="AT48" i="1"/>
  <c r="AP46" i="1"/>
  <c r="AA36" i="1" a="1"/>
  <c r="I19" i="1"/>
  <c r="AQ19" i="7" l="1"/>
  <c r="AQ24" i="7"/>
  <c r="AQ23" i="7"/>
  <c r="AP21" i="7"/>
  <c r="AP19" i="7"/>
  <c r="AQ21" i="7"/>
  <c r="AR19" i="7"/>
  <c r="AP22" i="7"/>
  <c r="AT24" i="7"/>
  <c r="AQ20" i="7"/>
  <c r="AS20" i="7"/>
  <c r="AT19" i="7"/>
  <c r="AR24" i="7"/>
  <c r="AR22" i="7"/>
  <c r="AT23" i="7"/>
  <c r="AQ22" i="7"/>
  <c r="AP20" i="7"/>
  <c r="AT22" i="7"/>
  <c r="AS21" i="7"/>
  <c r="AT21" i="7"/>
  <c r="AO21" i="7"/>
  <c r="AO19" i="7"/>
  <c r="AS23" i="7"/>
  <c r="AS19" i="7"/>
  <c r="AP23" i="7"/>
  <c r="AT20" i="7"/>
  <c r="AR23" i="7"/>
  <c r="AS22" i="7"/>
  <c r="AO23" i="7"/>
  <c r="AO22" i="7"/>
  <c r="AO20" i="7"/>
  <c r="AS24" i="7"/>
  <c r="AR20" i="7"/>
  <c r="AO24" i="7"/>
  <c r="AR21" i="7"/>
  <c r="C32" i="7"/>
  <c r="E31" i="7"/>
  <c r="A31" i="7"/>
  <c r="C30" i="7"/>
  <c r="E29" i="7"/>
  <c r="A29" i="7"/>
  <c r="C28" i="7"/>
  <c r="E27" i="7"/>
  <c r="A27" i="7"/>
  <c r="F32" i="7"/>
  <c r="A32" i="7"/>
  <c r="B31" i="7"/>
  <c r="B30" i="7"/>
  <c r="C29" i="7"/>
  <c r="D28" i="7"/>
  <c r="D27" i="7"/>
  <c r="B32" i="7"/>
  <c r="F30" i="7"/>
  <c r="F29" i="7"/>
  <c r="E28" i="7"/>
  <c r="C27" i="7"/>
  <c r="F31" i="7"/>
  <c r="E30" i="7"/>
  <c r="D29" i="7"/>
  <c r="B28" i="7"/>
  <c r="B27" i="7"/>
  <c r="E32" i="7"/>
  <c r="D31" i="7"/>
  <c r="D30" i="7"/>
  <c r="B29" i="7"/>
  <c r="A28" i="7"/>
  <c r="D32" i="7"/>
  <c r="C31" i="7"/>
  <c r="A30" i="7"/>
  <c r="F28" i="7"/>
  <c r="F27" i="7"/>
  <c r="A36" i="6" a="1"/>
  <c r="L18" i="5"/>
  <c r="M19" i="5" s="1"/>
  <c r="N20" i="4"/>
  <c r="A27" i="4" s="1" a="1"/>
  <c r="AO19" i="4" a="1"/>
  <c r="K22" i="4"/>
  <c r="T19" i="4" s="1"/>
  <c r="V21" i="4" s="1"/>
  <c r="V21" i="2"/>
  <c r="AO19" i="2" s="1" a="1"/>
  <c r="A27" i="2" a="1"/>
  <c r="AO56" i="1"/>
  <c r="AP59" i="1"/>
  <c r="AS59" i="1"/>
  <c r="AO57" i="1"/>
  <c r="AR57" i="1"/>
  <c r="AT54" i="1"/>
  <c r="AO58" i="1"/>
  <c r="AT55" i="1"/>
  <c r="AR59" i="1"/>
  <c r="AS58" i="1"/>
  <c r="AR56" i="1"/>
  <c r="AQ54" i="1"/>
  <c r="AS54" i="1"/>
  <c r="AO59" i="1"/>
  <c r="AT56" i="1"/>
  <c r="AQ55" i="1"/>
  <c r="AQ57" i="1"/>
  <c r="AO54" i="1"/>
  <c r="AT57" i="1"/>
  <c r="AP55" i="1"/>
  <c r="AQ58" i="1"/>
  <c r="AS55" i="1"/>
  <c r="AT58" i="1"/>
  <c r="AP56" i="1"/>
  <c r="AQ59" i="1"/>
  <c r="AS56" i="1"/>
  <c r="AT59" i="1"/>
  <c r="AP57" i="1"/>
  <c r="AR54" i="1"/>
  <c r="AS57" i="1"/>
  <c r="AO55" i="1"/>
  <c r="AP58" i="1"/>
  <c r="AR55" i="1"/>
  <c r="AR58" i="1"/>
  <c r="AQ56" i="1"/>
  <c r="AP54" i="1"/>
  <c r="AH63" i="1" a="1"/>
  <c r="AH54" i="1" a="1"/>
  <c r="AH45" i="1" a="1"/>
  <c r="AE41" i="1"/>
  <c r="AA41" i="1"/>
  <c r="AC40" i="1"/>
  <c r="AE39" i="1"/>
  <c r="AA39" i="1"/>
  <c r="AC38" i="1"/>
  <c r="AE37" i="1"/>
  <c r="AA37" i="1"/>
  <c r="AC36" i="1"/>
  <c r="AD41" i="1"/>
  <c r="AF40" i="1"/>
  <c r="AB40" i="1"/>
  <c r="AD39" i="1"/>
  <c r="AF38" i="1"/>
  <c r="AB38" i="1"/>
  <c r="AD37" i="1"/>
  <c r="AF36" i="1"/>
  <c r="AB36" i="1"/>
  <c r="AF41" i="1"/>
  <c r="AB41" i="1"/>
  <c r="AD40" i="1"/>
  <c r="AF39" i="1"/>
  <c r="AB39" i="1"/>
  <c r="AD38" i="1"/>
  <c r="AF37" i="1"/>
  <c r="AB37" i="1"/>
  <c r="AD36" i="1"/>
  <c r="AC41" i="1"/>
  <c r="AE40" i="1"/>
  <c r="AA40" i="1"/>
  <c r="AC39" i="1"/>
  <c r="AE38" i="1"/>
  <c r="AA38" i="1"/>
  <c r="AC37" i="1"/>
  <c r="AE36" i="1"/>
  <c r="AA36" i="1"/>
  <c r="AH36" i="1" s="1" a="1"/>
  <c r="I22" i="1"/>
  <c r="K23" i="1" s="1"/>
  <c r="V19" i="1" s="1"/>
  <c r="T21" i="1" s="1"/>
  <c r="K22" i="1"/>
  <c r="T19" i="1" s="1"/>
  <c r="V21" i="1" s="1"/>
  <c r="K20" i="1"/>
  <c r="N19" i="1" s="1"/>
  <c r="M20" i="1" s="1"/>
  <c r="K19" i="1"/>
  <c r="M19" i="1" s="1"/>
  <c r="A36" i="7" l="1" a="1"/>
  <c r="C41" i="6"/>
  <c r="E40" i="6"/>
  <c r="A40" i="6"/>
  <c r="C39" i="6"/>
  <c r="E38" i="6"/>
  <c r="A38" i="6"/>
  <c r="C37" i="6"/>
  <c r="E36" i="6"/>
  <c r="A36" i="6"/>
  <c r="F41" i="6"/>
  <c r="A41" i="6"/>
  <c r="B40" i="6"/>
  <c r="B39" i="6"/>
  <c r="C38" i="6"/>
  <c r="D37" i="6"/>
  <c r="D36" i="6"/>
  <c r="F40" i="6"/>
  <c r="A39" i="6"/>
  <c r="B37" i="6"/>
  <c r="C36" i="6"/>
  <c r="F39" i="6"/>
  <c r="B38" i="6"/>
  <c r="E41" i="6"/>
  <c r="D41" i="6"/>
  <c r="D40" i="6"/>
  <c r="E39" i="6"/>
  <c r="F38" i="6"/>
  <c r="F37" i="6"/>
  <c r="A37" i="6"/>
  <c r="B36" i="6"/>
  <c r="B41" i="6"/>
  <c r="C40" i="6"/>
  <c r="D39" i="6"/>
  <c r="D38" i="6"/>
  <c r="E37" i="6"/>
  <c r="F36" i="6"/>
  <c r="A25" i="5" a="1"/>
  <c r="E32" i="4"/>
  <c r="A32" i="4"/>
  <c r="C31" i="4"/>
  <c r="E30" i="4"/>
  <c r="A30" i="4"/>
  <c r="C29" i="4"/>
  <c r="E28" i="4"/>
  <c r="A28" i="4"/>
  <c r="C27" i="4"/>
  <c r="F32" i="4"/>
  <c r="B32" i="4"/>
  <c r="D31" i="4"/>
  <c r="F30" i="4"/>
  <c r="B30" i="4"/>
  <c r="D29" i="4"/>
  <c r="F28" i="4"/>
  <c r="B28" i="4"/>
  <c r="D27" i="4"/>
  <c r="E31" i="4"/>
  <c r="C30" i="4"/>
  <c r="A29" i="4"/>
  <c r="E27" i="4"/>
  <c r="B31" i="4"/>
  <c r="D28" i="4"/>
  <c r="C32" i="4"/>
  <c r="A31" i="4"/>
  <c r="E29" i="4"/>
  <c r="C28" i="4"/>
  <c r="A27" i="4"/>
  <c r="F31" i="4"/>
  <c r="D30" i="4"/>
  <c r="B29" i="4"/>
  <c r="F27" i="4"/>
  <c r="D32" i="4"/>
  <c r="F29" i="4"/>
  <c r="B27" i="4"/>
  <c r="AR24" i="4"/>
  <c r="AT23" i="4"/>
  <c r="AP23" i="4"/>
  <c r="AR22" i="4"/>
  <c r="AT21" i="4"/>
  <c r="AP21" i="4"/>
  <c r="AR20" i="4"/>
  <c r="AT19" i="4"/>
  <c r="AP19" i="4"/>
  <c r="AS24" i="4"/>
  <c r="AS23" i="4"/>
  <c r="AT22" i="4"/>
  <c r="AO22" i="4"/>
  <c r="AO21" i="4"/>
  <c r="AP20" i="4"/>
  <c r="AQ19" i="4"/>
  <c r="AQ24" i="4"/>
  <c r="AS22" i="4"/>
  <c r="AT20" i="4"/>
  <c r="AO19" i="4"/>
  <c r="AP24" i="4"/>
  <c r="AQ23" i="4"/>
  <c r="AQ22" i="4"/>
  <c r="AR21" i="4"/>
  <c r="AS20" i="4"/>
  <c r="AS19" i="4"/>
  <c r="AT24" i="4"/>
  <c r="AO24" i="4"/>
  <c r="AO23" i="4"/>
  <c r="AP22" i="4"/>
  <c r="AQ21" i="4"/>
  <c r="AQ20" i="4"/>
  <c r="AR19" i="4"/>
  <c r="AR23" i="4"/>
  <c r="AS21" i="4"/>
  <c r="AO20" i="4"/>
  <c r="AR24" i="2"/>
  <c r="AT23" i="2"/>
  <c r="AP23" i="2"/>
  <c r="AR22" i="2"/>
  <c r="AT21" i="2"/>
  <c r="AP21" i="2"/>
  <c r="AR20" i="2"/>
  <c r="AT19" i="2"/>
  <c r="AP19" i="2"/>
  <c r="AT24" i="2"/>
  <c r="AP22" i="2"/>
  <c r="AR19" i="2"/>
  <c r="AS24" i="2"/>
  <c r="AS23" i="2"/>
  <c r="AT22" i="2"/>
  <c r="AO22" i="2"/>
  <c r="AO21" i="2"/>
  <c r="AP20" i="2"/>
  <c r="AQ19" i="2"/>
  <c r="AQ24" i="2"/>
  <c r="AR23" i="2"/>
  <c r="AS22" i="2"/>
  <c r="AS21" i="2"/>
  <c r="AT20" i="2"/>
  <c r="AO20" i="2"/>
  <c r="AO19" i="2"/>
  <c r="AP24" i="2"/>
  <c r="AQ23" i="2"/>
  <c r="AQ22" i="2"/>
  <c r="AR21" i="2"/>
  <c r="AS20" i="2"/>
  <c r="AS19" i="2"/>
  <c r="AO24" i="2"/>
  <c r="AO23" i="2"/>
  <c r="AQ21" i="2"/>
  <c r="AQ20" i="2"/>
  <c r="C32" i="2"/>
  <c r="E31" i="2"/>
  <c r="A31" i="2"/>
  <c r="C30" i="2"/>
  <c r="E29" i="2"/>
  <c r="A29" i="2"/>
  <c r="C28" i="2"/>
  <c r="E27" i="2"/>
  <c r="A27" i="2"/>
  <c r="E32" i="2"/>
  <c r="A32" i="2"/>
  <c r="C31" i="2"/>
  <c r="E30" i="2"/>
  <c r="A30" i="2"/>
  <c r="C29" i="2"/>
  <c r="E28" i="2"/>
  <c r="A28" i="2"/>
  <c r="C27" i="2"/>
  <c r="D32" i="2"/>
  <c r="F31" i="2"/>
  <c r="B31" i="2"/>
  <c r="D30" i="2"/>
  <c r="F29" i="2"/>
  <c r="B29" i="2"/>
  <c r="D28" i="2"/>
  <c r="F27" i="2"/>
  <c r="B27" i="2"/>
  <c r="D31" i="2"/>
  <c r="F28" i="2"/>
  <c r="F30" i="2"/>
  <c r="B28" i="2"/>
  <c r="F32" i="2"/>
  <c r="B30" i="2"/>
  <c r="D27" i="2"/>
  <c r="B32" i="2"/>
  <c r="D29" i="2"/>
  <c r="AO63" i="1" a="1"/>
  <c r="AI68" i="1"/>
  <c r="AK65" i="1"/>
  <c r="AI64" i="1"/>
  <c r="AH68" i="1"/>
  <c r="AL66" i="1"/>
  <c r="AJ65" i="1"/>
  <c r="AL64" i="1"/>
  <c r="AJ63" i="1"/>
  <c r="AM67" i="1"/>
  <c r="AK66" i="1"/>
  <c r="AK64" i="1"/>
  <c r="AK68" i="1"/>
  <c r="AI65" i="1"/>
  <c r="AJ68" i="1"/>
  <c r="AL67" i="1"/>
  <c r="AH67" i="1"/>
  <c r="AJ66" i="1"/>
  <c r="AL65" i="1"/>
  <c r="AH65" i="1"/>
  <c r="AJ64" i="1"/>
  <c r="AL63" i="1"/>
  <c r="AH63" i="1"/>
  <c r="AM68" i="1"/>
  <c r="AK67" i="1"/>
  <c r="AM66" i="1"/>
  <c r="AI66" i="1"/>
  <c r="AM64" i="1"/>
  <c r="AK63" i="1"/>
  <c r="AL68" i="1"/>
  <c r="AJ67" i="1"/>
  <c r="AH66" i="1"/>
  <c r="AH64" i="1"/>
  <c r="AI67" i="1"/>
  <c r="AM65" i="1"/>
  <c r="AM63" i="1"/>
  <c r="AI63" i="1"/>
  <c r="AM56" i="1"/>
  <c r="AK55" i="1"/>
  <c r="AI54" i="1"/>
  <c r="AJ59" i="1"/>
  <c r="AJ57" i="1"/>
  <c r="AH56" i="1"/>
  <c r="AH54" i="1"/>
  <c r="AK59" i="1"/>
  <c r="AM58" i="1"/>
  <c r="AI58" i="1"/>
  <c r="AK57" i="1"/>
  <c r="AI56" i="1"/>
  <c r="AM54" i="1"/>
  <c r="AH58" i="1"/>
  <c r="AL56" i="1"/>
  <c r="AL54" i="1"/>
  <c r="AM59" i="1"/>
  <c r="AI59" i="1"/>
  <c r="AK58" i="1"/>
  <c r="AM57" i="1"/>
  <c r="AI57" i="1"/>
  <c r="AK56" i="1"/>
  <c r="AM55" i="1"/>
  <c r="AI55" i="1"/>
  <c r="AK54" i="1"/>
  <c r="AL59" i="1"/>
  <c r="AH59" i="1"/>
  <c r="AJ58" i="1"/>
  <c r="AL57" i="1"/>
  <c r="AH57" i="1"/>
  <c r="AJ56" i="1"/>
  <c r="AL55" i="1"/>
  <c r="AH55" i="1"/>
  <c r="AJ54" i="1"/>
  <c r="AL58" i="1"/>
  <c r="AJ55" i="1"/>
  <c r="AK48" i="1"/>
  <c r="AI47" i="1"/>
  <c r="AM45" i="1"/>
  <c r="AM50" i="1"/>
  <c r="AI50" i="1"/>
  <c r="AK49" i="1"/>
  <c r="AM48" i="1"/>
  <c r="AI48" i="1"/>
  <c r="AK47" i="1"/>
  <c r="AM46" i="1"/>
  <c r="AI46" i="1"/>
  <c r="AK45" i="1"/>
  <c r="AL50" i="1"/>
  <c r="AH50" i="1"/>
  <c r="AJ49" i="1"/>
  <c r="AL48" i="1"/>
  <c r="AH48" i="1"/>
  <c r="AJ47" i="1"/>
  <c r="AL46" i="1"/>
  <c r="AH46" i="1"/>
  <c r="AJ45" i="1"/>
  <c r="AK50" i="1"/>
  <c r="AM49" i="1"/>
  <c r="AI49" i="1"/>
  <c r="AM47" i="1"/>
  <c r="AK46" i="1"/>
  <c r="AI45" i="1"/>
  <c r="AH49" i="1"/>
  <c r="AJ46" i="1"/>
  <c r="AJ48" i="1"/>
  <c r="AL45" i="1"/>
  <c r="AJ50" i="1"/>
  <c r="AL47" i="1"/>
  <c r="AH45" i="1"/>
  <c r="AL49" i="1"/>
  <c r="AH47" i="1"/>
  <c r="AK41" i="1"/>
  <c r="AM40" i="1"/>
  <c r="AI40" i="1"/>
  <c r="AK39" i="1"/>
  <c r="AM38" i="1"/>
  <c r="AI38" i="1"/>
  <c r="AK37" i="1"/>
  <c r="AM36" i="1"/>
  <c r="AI36" i="1"/>
  <c r="AJ41" i="1"/>
  <c r="AL40" i="1"/>
  <c r="AH40" i="1"/>
  <c r="AJ39" i="1"/>
  <c r="AL38" i="1"/>
  <c r="AH38" i="1"/>
  <c r="AJ37" i="1"/>
  <c r="AL36" i="1"/>
  <c r="AH36" i="1"/>
  <c r="AM41" i="1"/>
  <c r="AI41" i="1"/>
  <c r="AK40" i="1"/>
  <c r="AM39" i="1"/>
  <c r="AI39" i="1"/>
  <c r="AK38" i="1"/>
  <c r="AM37" i="1"/>
  <c r="AI37" i="1"/>
  <c r="AK36" i="1"/>
  <c r="AL41" i="1"/>
  <c r="AH41" i="1"/>
  <c r="AJ40" i="1"/>
  <c r="AL39" i="1"/>
  <c r="AH39" i="1"/>
  <c r="AJ38" i="1"/>
  <c r="AL37" i="1"/>
  <c r="AH37" i="1"/>
  <c r="AJ36" i="1"/>
  <c r="N20" i="1"/>
  <c r="A27" i="1" s="1" a="1"/>
  <c r="F41" i="7" l="1"/>
  <c r="B41" i="7"/>
  <c r="D40" i="7"/>
  <c r="F39" i="7"/>
  <c r="B39" i="7"/>
  <c r="D38" i="7"/>
  <c r="F37" i="7"/>
  <c r="B37" i="7"/>
  <c r="D36" i="7"/>
  <c r="A41" i="7"/>
  <c r="B40" i="7"/>
  <c r="C39" i="7"/>
  <c r="C38" i="7"/>
  <c r="D37" i="7"/>
  <c r="E36" i="7"/>
  <c r="F40" i="7"/>
  <c r="E39" i="7"/>
  <c r="E38" i="7"/>
  <c r="C37" i="7"/>
  <c r="B36" i="7"/>
  <c r="E41" i="7"/>
  <c r="E40" i="7"/>
  <c r="D39" i="7"/>
  <c r="B38" i="7"/>
  <c r="A37" i="7"/>
  <c r="A36" i="7"/>
  <c r="D41" i="7"/>
  <c r="C40" i="7"/>
  <c r="A39" i="7"/>
  <c r="A38" i="7"/>
  <c r="F36" i="7"/>
  <c r="C41" i="7"/>
  <c r="A40" i="7"/>
  <c r="F38" i="7"/>
  <c r="E37" i="7"/>
  <c r="C36" i="7"/>
  <c r="K37" i="6"/>
  <c r="O37" i="6" s="1"/>
  <c r="N38" i="6" s="1"/>
  <c r="I36" i="6"/>
  <c r="K36" i="6" s="1"/>
  <c r="N37" i="6" s="1"/>
  <c r="E29" i="5"/>
  <c r="D25" i="5"/>
  <c r="D26" i="5"/>
  <c r="D27" i="5"/>
  <c r="D28" i="5"/>
  <c r="C29" i="5"/>
  <c r="E25" i="5"/>
  <c r="C27" i="5"/>
  <c r="A25" i="5"/>
  <c r="A27" i="5"/>
  <c r="E28" i="5"/>
  <c r="A29" i="5"/>
  <c r="E30" i="5"/>
  <c r="F25" i="5"/>
  <c r="F29" i="5"/>
  <c r="D29" i="5"/>
  <c r="D30" i="5"/>
  <c r="B26" i="5"/>
  <c r="F30" i="5"/>
  <c r="A26" i="5"/>
  <c r="C26" i="5"/>
  <c r="A28" i="5"/>
  <c r="E27" i="5"/>
  <c r="B27" i="5"/>
  <c r="F26" i="5"/>
  <c r="F27" i="5"/>
  <c r="E26" i="5"/>
  <c r="B25" i="5"/>
  <c r="B28" i="5"/>
  <c r="B29" i="5"/>
  <c r="B30" i="5"/>
  <c r="C25" i="5"/>
  <c r="F28" i="5"/>
  <c r="C28" i="5"/>
  <c r="A30" i="5"/>
  <c r="C30" i="5"/>
  <c r="A36" i="4" a="1"/>
  <c r="A36" i="2" a="1"/>
  <c r="AP67" i="1"/>
  <c r="B94" i="1" s="1"/>
  <c r="AQ68" i="1"/>
  <c r="C95" i="1" s="1"/>
  <c r="AT68" i="1"/>
  <c r="F95" i="1" s="1"/>
  <c r="AP66" i="1"/>
  <c r="B93" i="1" s="1"/>
  <c r="AR63" i="1"/>
  <c r="D90" i="1" s="1"/>
  <c r="AO66" i="1"/>
  <c r="A93" i="1" s="1"/>
  <c r="AQ63" i="1"/>
  <c r="C90" i="1" s="1"/>
  <c r="AO65" i="1"/>
  <c r="A92" i="1" s="1"/>
  <c r="AQ66" i="1"/>
  <c r="C93" i="1" s="1"/>
  <c r="AP68" i="1"/>
  <c r="B95" i="1" s="1"/>
  <c r="AQ65" i="1"/>
  <c r="C92" i="1" s="1"/>
  <c r="AR68" i="1"/>
  <c r="D95" i="1" s="1"/>
  <c r="AP65" i="1"/>
  <c r="B92" i="1" s="1"/>
  <c r="AS67" i="1"/>
  <c r="E94" i="1" s="1"/>
  <c r="AO68" i="1"/>
  <c r="A95" i="1" s="1"/>
  <c r="AS68" i="1"/>
  <c r="E95" i="1" s="1"/>
  <c r="AT63" i="1"/>
  <c r="F90" i="1" s="1"/>
  <c r="AQ64" i="1"/>
  <c r="C91" i="1" s="1"/>
  <c r="AO67" i="1"/>
  <c r="A94" i="1" s="1"/>
  <c r="AR67" i="1"/>
  <c r="D94" i="1" s="1"/>
  <c r="AT64" i="1"/>
  <c r="F91" i="1" s="1"/>
  <c r="AQ67" i="1"/>
  <c r="C94" i="1" s="1"/>
  <c r="AS64" i="1"/>
  <c r="E91" i="1" s="1"/>
  <c r="AR66" i="1"/>
  <c r="D93" i="1" s="1"/>
  <c r="AT67" i="1"/>
  <c r="F94" i="1" s="1"/>
  <c r="AP63" i="1"/>
  <c r="B90" i="1" s="1"/>
  <c r="AO63" i="1"/>
  <c r="A90" i="1" s="1"/>
  <c r="AS65" i="1"/>
  <c r="E92" i="1" s="1"/>
  <c r="AT66" i="1"/>
  <c r="F93" i="1" s="1"/>
  <c r="AP64" i="1"/>
  <c r="B91" i="1" s="1"/>
  <c r="AS66" i="1"/>
  <c r="E93" i="1" s="1"/>
  <c r="AO64" i="1"/>
  <c r="A91" i="1" s="1"/>
  <c r="AR64" i="1"/>
  <c r="D91" i="1" s="1"/>
  <c r="AT65" i="1"/>
  <c r="F92" i="1" s="1"/>
  <c r="AR65" i="1"/>
  <c r="D92" i="1" s="1"/>
  <c r="AS63" i="1"/>
  <c r="E90" i="1" s="1"/>
  <c r="D27" i="1"/>
  <c r="A32" i="1"/>
  <c r="C29" i="1"/>
  <c r="D32" i="1"/>
  <c r="F29" i="1"/>
  <c r="B27" i="1"/>
  <c r="C30" i="1"/>
  <c r="E27" i="1"/>
  <c r="D31" i="1"/>
  <c r="F28" i="1"/>
  <c r="C31" i="1"/>
  <c r="E28" i="1"/>
  <c r="F31" i="1"/>
  <c r="B29" i="1"/>
  <c r="C32" i="1"/>
  <c r="E29" i="1"/>
  <c r="A27" i="1"/>
  <c r="F30" i="1"/>
  <c r="B28" i="1"/>
  <c r="E30" i="1"/>
  <c r="A28" i="1"/>
  <c r="B31" i="1"/>
  <c r="D28" i="1"/>
  <c r="E31" i="1"/>
  <c r="A29" i="1"/>
  <c r="F32" i="1"/>
  <c r="B30" i="1"/>
  <c r="E32" i="1"/>
  <c r="A30" i="1"/>
  <c r="C27" i="1"/>
  <c r="D30" i="1"/>
  <c r="F27" i="1"/>
  <c r="A31" i="1"/>
  <c r="C28" i="1"/>
  <c r="B32" i="1"/>
  <c r="D29" i="1"/>
  <c r="I36" i="7" l="1"/>
  <c r="O38" i="6"/>
  <c r="I39" i="6"/>
  <c r="K40" i="6" s="1"/>
  <c r="W37" i="6" s="1"/>
  <c r="U39" i="6" s="1"/>
  <c r="A34" i="5" a="1"/>
  <c r="D41" i="4"/>
  <c r="F40" i="4"/>
  <c r="B40" i="4"/>
  <c r="D39" i="4"/>
  <c r="F38" i="4"/>
  <c r="B38" i="4"/>
  <c r="D37" i="4"/>
  <c r="F36" i="4"/>
  <c r="B36" i="4"/>
  <c r="E41" i="4"/>
  <c r="A41" i="4"/>
  <c r="C40" i="4"/>
  <c r="E39" i="4"/>
  <c r="A39" i="4"/>
  <c r="C38" i="4"/>
  <c r="E37" i="4"/>
  <c r="A37" i="4"/>
  <c r="C36" i="4"/>
  <c r="B41" i="4"/>
  <c r="F39" i="4"/>
  <c r="D38" i="4"/>
  <c r="B37" i="4"/>
  <c r="C39" i="4"/>
  <c r="E36" i="4"/>
  <c r="F41" i="4"/>
  <c r="D40" i="4"/>
  <c r="B39" i="4"/>
  <c r="F37" i="4"/>
  <c r="D36" i="4"/>
  <c r="C41" i="4"/>
  <c r="A40" i="4"/>
  <c r="E38" i="4"/>
  <c r="C37" i="4"/>
  <c r="A36" i="4"/>
  <c r="E40" i="4"/>
  <c r="A38" i="4"/>
  <c r="F41" i="2"/>
  <c r="B41" i="2"/>
  <c r="D40" i="2"/>
  <c r="F39" i="2"/>
  <c r="B39" i="2"/>
  <c r="D38" i="2"/>
  <c r="F37" i="2"/>
  <c r="B37" i="2"/>
  <c r="D36" i="2"/>
  <c r="D41" i="2"/>
  <c r="F40" i="2"/>
  <c r="B40" i="2"/>
  <c r="D39" i="2"/>
  <c r="F38" i="2"/>
  <c r="B38" i="2"/>
  <c r="D37" i="2"/>
  <c r="F36" i="2"/>
  <c r="B36" i="2"/>
  <c r="C41" i="2"/>
  <c r="E40" i="2"/>
  <c r="A40" i="2"/>
  <c r="C39" i="2"/>
  <c r="E38" i="2"/>
  <c r="A38" i="2"/>
  <c r="C37" i="2"/>
  <c r="E36" i="2"/>
  <c r="A36" i="2"/>
  <c r="E37" i="2"/>
  <c r="E39" i="2"/>
  <c r="A37" i="2"/>
  <c r="E41" i="2"/>
  <c r="A39" i="2"/>
  <c r="C36" i="2"/>
  <c r="A41" i="2"/>
  <c r="C38" i="2"/>
  <c r="C40" i="2"/>
  <c r="A98" i="1" a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B1" i="3"/>
  <c r="C1" i="3"/>
  <c r="D1" i="3"/>
  <c r="E1" i="3"/>
  <c r="F1" i="3"/>
  <c r="G1" i="3"/>
  <c r="H1" i="3"/>
  <c r="I1" i="3"/>
  <c r="J1" i="3"/>
  <c r="K1" i="3"/>
  <c r="A1" i="3"/>
  <c r="I39" i="7" l="1"/>
  <c r="K40" i="7" s="1"/>
  <c r="W37" i="7" s="1"/>
  <c r="U39" i="7" s="1"/>
  <c r="K36" i="7"/>
  <c r="N37" i="7" s="1"/>
  <c r="K37" i="7"/>
  <c r="O37" i="7" s="1"/>
  <c r="N38" i="7" s="1"/>
  <c r="K39" i="6"/>
  <c r="U37" i="6" s="1"/>
  <c r="E37" i="5"/>
  <c r="D35" i="5"/>
  <c r="E39" i="5"/>
  <c r="D37" i="5"/>
  <c r="F35" i="5"/>
  <c r="E36" i="5"/>
  <c r="B39" i="5"/>
  <c r="C37" i="5"/>
  <c r="C39" i="5"/>
  <c r="A34" i="5"/>
  <c r="A35" i="5"/>
  <c r="E38" i="5"/>
  <c r="A37" i="5"/>
  <c r="F34" i="5"/>
  <c r="E35" i="5"/>
  <c r="B37" i="5"/>
  <c r="D39" i="5"/>
  <c r="E34" i="5"/>
  <c r="F39" i="5"/>
  <c r="D36" i="5"/>
  <c r="A36" i="5"/>
  <c r="C34" i="5"/>
  <c r="A38" i="5"/>
  <c r="F37" i="5"/>
  <c r="A39" i="5"/>
  <c r="F36" i="5"/>
  <c r="C38" i="5"/>
  <c r="B35" i="5"/>
  <c r="B38" i="5"/>
  <c r="D38" i="5"/>
  <c r="D34" i="5"/>
  <c r="C35" i="5"/>
  <c r="B36" i="5"/>
  <c r="C36" i="5"/>
  <c r="B34" i="5"/>
  <c r="F38" i="5"/>
  <c r="I36" i="4"/>
  <c r="K37" i="4" s="1"/>
  <c r="O37" i="4" s="1"/>
  <c r="N38" i="4" s="1"/>
  <c r="I36" i="2"/>
  <c r="K37" i="2" s="1"/>
  <c r="O37" i="2" s="1"/>
  <c r="N38" i="2" s="1"/>
  <c r="B103" i="1"/>
  <c r="D100" i="1"/>
  <c r="A103" i="1"/>
  <c r="F102" i="1"/>
  <c r="B100" i="1"/>
  <c r="C102" i="1"/>
  <c r="E102" i="1"/>
  <c r="A100" i="1"/>
  <c r="E103" i="1"/>
  <c r="D102" i="1"/>
  <c r="F99" i="1"/>
  <c r="C100" i="1"/>
  <c r="B102" i="1"/>
  <c r="D99" i="1"/>
  <c r="A101" i="1"/>
  <c r="A102" i="1"/>
  <c r="C99" i="1"/>
  <c r="E101" i="1"/>
  <c r="F101" i="1"/>
  <c r="B99" i="1"/>
  <c r="C98" i="1"/>
  <c r="D101" i="1"/>
  <c r="F98" i="1"/>
  <c r="A99" i="1"/>
  <c r="C101" i="1"/>
  <c r="E98" i="1"/>
  <c r="E99" i="1"/>
  <c r="F103" i="1"/>
  <c r="B101" i="1"/>
  <c r="D98" i="1"/>
  <c r="D103" i="1"/>
  <c r="F100" i="1"/>
  <c r="B98" i="1"/>
  <c r="C103" i="1"/>
  <c r="E100" i="1"/>
  <c r="A98" i="1"/>
  <c r="O38" i="7" l="1"/>
  <c r="AO36" i="7" a="1"/>
  <c r="AA36" i="7" a="1"/>
  <c r="K39" i="7"/>
  <c r="U37" i="7" s="1"/>
  <c r="W39" i="7" s="1"/>
  <c r="W39" i="6"/>
  <c r="AA36" i="6" s="1" a="1"/>
  <c r="AO36" i="6" a="1"/>
  <c r="I35" i="5"/>
  <c r="K36" i="5" s="1"/>
  <c r="P36" i="5" s="1"/>
  <c r="O37" i="5" s="1"/>
  <c r="K39" i="4"/>
  <c r="U37" i="4" s="1"/>
  <c r="W39" i="4" s="1"/>
  <c r="I39" i="4"/>
  <c r="K40" i="4" s="1"/>
  <c r="W37" i="4" s="1"/>
  <c r="U39" i="4" s="1"/>
  <c r="K36" i="4"/>
  <c r="N37" i="4" s="1"/>
  <c r="I39" i="2"/>
  <c r="K40" i="2" s="1"/>
  <c r="W37" i="2" s="1"/>
  <c r="U39" i="2" s="1"/>
  <c r="K36" i="2"/>
  <c r="N37" i="2" s="1"/>
  <c r="AF41" i="7" l="1"/>
  <c r="AB41" i="7"/>
  <c r="AD40" i="7"/>
  <c r="AF39" i="7"/>
  <c r="AB39" i="7"/>
  <c r="AD38" i="7"/>
  <c r="AD41" i="7"/>
  <c r="AE40" i="7"/>
  <c r="AE39" i="7"/>
  <c r="AF38" i="7"/>
  <c r="AA38" i="7"/>
  <c r="AC37" i="7"/>
  <c r="AE36" i="7"/>
  <c r="E45" i="7" s="1"/>
  <c r="E54" i="7" s="1"/>
  <c r="E63" i="7" s="1"/>
  <c r="E72" i="7" s="1"/>
  <c r="AA36" i="7"/>
  <c r="AE41" i="7"/>
  <c r="AC40" i="7"/>
  <c r="AC39" i="7"/>
  <c r="AB38" i="7"/>
  <c r="AB37" i="7"/>
  <c r="AC36" i="7"/>
  <c r="C45" i="7" s="1"/>
  <c r="C54" i="7" s="1"/>
  <c r="C63" i="7" s="1"/>
  <c r="C72" i="7" s="1"/>
  <c r="AC41" i="7"/>
  <c r="AB40" i="7"/>
  <c r="AA39" i="7"/>
  <c r="AF37" i="7"/>
  <c r="AA41" i="7"/>
  <c r="AE38" i="7"/>
  <c r="AA37" i="7"/>
  <c r="AF40" i="7"/>
  <c r="AC38" i="7"/>
  <c r="AF36" i="7"/>
  <c r="F45" i="7" s="1"/>
  <c r="F54" i="7" s="1"/>
  <c r="F63" i="7" s="1"/>
  <c r="F72" i="7" s="1"/>
  <c r="AA40" i="7"/>
  <c r="AE37" i="7"/>
  <c r="AD36" i="7"/>
  <c r="D45" i="7" s="1"/>
  <c r="D54" i="7" s="1"/>
  <c r="D63" i="7" s="1"/>
  <c r="D72" i="7" s="1"/>
  <c r="AD39" i="7"/>
  <c r="AD37" i="7"/>
  <c r="AB36" i="7"/>
  <c r="B45" i="7" s="1"/>
  <c r="B54" i="7" s="1"/>
  <c r="B63" i="7" s="1"/>
  <c r="B72" i="7" s="1"/>
  <c r="AR41" i="7"/>
  <c r="AT40" i="7"/>
  <c r="AP40" i="7"/>
  <c r="AR39" i="7"/>
  <c r="AT38" i="7"/>
  <c r="AP38" i="7"/>
  <c r="AR37" i="7"/>
  <c r="AT36" i="7"/>
  <c r="AP36" i="7"/>
  <c r="AS41" i="7"/>
  <c r="AS40" i="7"/>
  <c r="AT39" i="7"/>
  <c r="AO39" i="7"/>
  <c r="AO38" i="7"/>
  <c r="AP37" i="7"/>
  <c r="AQ36" i="7"/>
  <c r="AP41" i="7"/>
  <c r="AO40" i="7"/>
  <c r="AS38" i="7"/>
  <c r="AS37" i="7"/>
  <c r="AR36" i="7"/>
  <c r="AO41" i="7"/>
  <c r="AS39" i="7"/>
  <c r="AR38" i="7"/>
  <c r="AQ37" i="7"/>
  <c r="AO36" i="7"/>
  <c r="AR40" i="7"/>
  <c r="AQ38" i="7"/>
  <c r="AQ40" i="7"/>
  <c r="AT37" i="7"/>
  <c r="AT41" i="7"/>
  <c r="AQ39" i="7"/>
  <c r="AO37" i="7"/>
  <c r="AQ41" i="7"/>
  <c r="AP39" i="7"/>
  <c r="AS36" i="7"/>
  <c r="AQ41" i="6"/>
  <c r="AS40" i="6"/>
  <c r="AO40" i="6"/>
  <c r="AQ39" i="6"/>
  <c r="AS38" i="6"/>
  <c r="AO38" i="6"/>
  <c r="AQ37" i="6"/>
  <c r="AS36" i="6"/>
  <c r="AO36" i="6"/>
  <c r="AT41" i="6"/>
  <c r="AP41" i="6"/>
  <c r="AR40" i="6"/>
  <c r="AT39" i="6"/>
  <c r="AP39" i="6"/>
  <c r="AR38" i="6"/>
  <c r="AT37" i="6"/>
  <c r="AP37" i="6"/>
  <c r="AR36" i="6"/>
  <c r="AS41" i="6"/>
  <c r="AQ40" i="6"/>
  <c r="AO39" i="6"/>
  <c r="AS37" i="6"/>
  <c r="AQ36" i="6"/>
  <c r="AR41" i="6"/>
  <c r="AP40" i="6"/>
  <c r="AT38" i="6"/>
  <c r="AP36" i="6"/>
  <c r="AR37" i="6"/>
  <c r="AO41" i="6"/>
  <c r="AS39" i="6"/>
  <c r="AQ38" i="6"/>
  <c r="AO37" i="6"/>
  <c r="AT40" i="6"/>
  <c r="AR39" i="6"/>
  <c r="AP38" i="6"/>
  <c r="AT36" i="6"/>
  <c r="AE41" i="6"/>
  <c r="AA41" i="6"/>
  <c r="AC40" i="6"/>
  <c r="AE39" i="6"/>
  <c r="AA39" i="6"/>
  <c r="AC38" i="6"/>
  <c r="AE37" i="6"/>
  <c r="AA37" i="6"/>
  <c r="AC36" i="6"/>
  <c r="C45" i="6" s="1"/>
  <c r="C54" i="6" s="1"/>
  <c r="C63" i="6" s="1"/>
  <c r="C72" i="6" s="1"/>
  <c r="AD41" i="6"/>
  <c r="AF40" i="6"/>
  <c r="AB40" i="6"/>
  <c r="AD39" i="6"/>
  <c r="AF38" i="6"/>
  <c r="AB38" i="6"/>
  <c r="AD37" i="6"/>
  <c r="AF36" i="6"/>
  <c r="F45" i="6" s="1"/>
  <c r="F54" i="6" s="1"/>
  <c r="F63" i="6" s="1"/>
  <c r="F72" i="6" s="1"/>
  <c r="AB36" i="6"/>
  <c r="B45" i="6" s="1"/>
  <c r="B54" i="6" s="1"/>
  <c r="B63" i="6" s="1"/>
  <c r="B72" i="6" s="1"/>
  <c r="AE40" i="6"/>
  <c r="AC39" i="6"/>
  <c r="AA38" i="6"/>
  <c r="AD40" i="6"/>
  <c r="AF37" i="6"/>
  <c r="AE36" i="6"/>
  <c r="E45" i="6" s="1"/>
  <c r="E54" i="6" s="1"/>
  <c r="E63" i="6" s="1"/>
  <c r="E72" i="6" s="1"/>
  <c r="AF41" i="6"/>
  <c r="AB39" i="6"/>
  <c r="AD36" i="6"/>
  <c r="D45" i="6" s="1"/>
  <c r="D54" i="6" s="1"/>
  <c r="D63" i="6" s="1"/>
  <c r="D72" i="6" s="1"/>
  <c r="AC41" i="6"/>
  <c r="AA40" i="6"/>
  <c r="AE38" i="6"/>
  <c r="AC37" i="6"/>
  <c r="AA36" i="6"/>
  <c r="AB41" i="6"/>
  <c r="AF39" i="6"/>
  <c r="AD38" i="6"/>
  <c r="AB37" i="6"/>
  <c r="I38" i="5"/>
  <c r="K39" i="5" s="1"/>
  <c r="X36" i="5" s="1"/>
  <c r="V38" i="5" s="1"/>
  <c r="K35" i="5"/>
  <c r="O36" i="5" s="1"/>
  <c r="O38" i="4"/>
  <c r="AA36" i="4" s="1" a="1"/>
  <c r="AO36" i="4" a="1"/>
  <c r="O38" i="2"/>
  <c r="AA36" i="2" s="1" a="1"/>
  <c r="AO36" i="2" a="1"/>
  <c r="K39" i="2"/>
  <c r="U37" i="2" s="1"/>
  <c r="W39" i="2" s="1"/>
  <c r="A45" i="7" l="1"/>
  <c r="A54" i="7" s="1"/>
  <c r="A63" i="7" s="1"/>
  <c r="A72" i="7" s="1"/>
  <c r="AH36" i="7" a="1"/>
  <c r="AH36" i="6" a="1"/>
  <c r="A45" i="6"/>
  <c r="A54" i="6" s="1"/>
  <c r="A63" i="6" s="1"/>
  <c r="A72" i="6" s="1"/>
  <c r="P37" i="5"/>
  <c r="K38" i="5"/>
  <c r="V36" i="5" s="1"/>
  <c r="X38" i="5" s="1"/>
  <c r="AE41" i="4"/>
  <c r="AA41" i="4"/>
  <c r="AC40" i="4"/>
  <c r="AE39" i="4"/>
  <c r="AA39" i="4"/>
  <c r="AC38" i="4"/>
  <c r="AE37" i="4"/>
  <c r="AA37" i="4"/>
  <c r="AC36" i="4"/>
  <c r="C45" i="4" s="1"/>
  <c r="C54" i="4" s="1"/>
  <c r="C63" i="4" s="1"/>
  <c r="C72" i="4" s="1"/>
  <c r="AF41" i="4"/>
  <c r="AB41" i="4"/>
  <c r="AD40" i="4"/>
  <c r="AF39" i="4"/>
  <c r="AB39" i="4"/>
  <c r="AD38" i="4"/>
  <c r="AF37" i="4"/>
  <c r="AB37" i="4"/>
  <c r="AD36" i="4"/>
  <c r="D45" i="4" s="1"/>
  <c r="D54" i="4" s="1"/>
  <c r="D63" i="4" s="1"/>
  <c r="D72" i="4" s="1"/>
  <c r="AC41" i="4"/>
  <c r="AA40" i="4"/>
  <c r="AE38" i="4"/>
  <c r="AC37" i="4"/>
  <c r="AA36" i="4"/>
  <c r="AF40" i="4"/>
  <c r="AD39" i="4"/>
  <c r="AB38" i="4"/>
  <c r="AF36" i="4"/>
  <c r="F45" i="4" s="1"/>
  <c r="F54" i="4" s="1"/>
  <c r="F63" i="4" s="1"/>
  <c r="F72" i="4" s="1"/>
  <c r="AE40" i="4"/>
  <c r="AC39" i="4"/>
  <c r="AA38" i="4"/>
  <c r="AE36" i="4"/>
  <c r="E45" i="4" s="1"/>
  <c r="E54" i="4" s="1"/>
  <c r="E63" i="4" s="1"/>
  <c r="E72" i="4" s="1"/>
  <c r="AD41" i="4"/>
  <c r="AB40" i="4"/>
  <c r="AF38" i="4"/>
  <c r="AD37" i="4"/>
  <c r="AB36" i="4"/>
  <c r="B45" i="4" s="1"/>
  <c r="B54" i="4" s="1"/>
  <c r="B63" i="4" s="1"/>
  <c r="B72" i="4" s="1"/>
  <c r="AQ41" i="4"/>
  <c r="AS40" i="4"/>
  <c r="AO40" i="4"/>
  <c r="AQ39" i="4"/>
  <c r="AS38" i="4"/>
  <c r="AO38" i="4"/>
  <c r="AQ37" i="4"/>
  <c r="AS36" i="4"/>
  <c r="AO36" i="4"/>
  <c r="AR41" i="4"/>
  <c r="AT40" i="4"/>
  <c r="AP40" i="4"/>
  <c r="AR39" i="4"/>
  <c r="AT38" i="4"/>
  <c r="AP38" i="4"/>
  <c r="AR37" i="4"/>
  <c r="AT36" i="4"/>
  <c r="AP36" i="4"/>
  <c r="AO41" i="4"/>
  <c r="AS39" i="4"/>
  <c r="AQ38" i="4"/>
  <c r="AO37" i="4"/>
  <c r="AT41" i="4"/>
  <c r="AR40" i="4"/>
  <c r="AP39" i="4"/>
  <c r="AT37" i="4"/>
  <c r="AR36" i="4"/>
  <c r="AS41" i="4"/>
  <c r="AO39" i="4"/>
  <c r="AQ36" i="4"/>
  <c r="AP41" i="4"/>
  <c r="AT39" i="4"/>
  <c r="AR38" i="4"/>
  <c r="AP37" i="4"/>
  <c r="AQ40" i="4"/>
  <c r="AS37" i="4"/>
  <c r="AF41" i="2"/>
  <c r="AB41" i="2"/>
  <c r="AD40" i="2"/>
  <c r="AF39" i="2"/>
  <c r="AB39" i="2"/>
  <c r="AD38" i="2"/>
  <c r="AD41" i="2"/>
  <c r="AE40" i="2"/>
  <c r="AE39" i="2"/>
  <c r="AF38" i="2"/>
  <c r="AA38" i="2"/>
  <c r="AC37" i="2"/>
  <c r="AE36" i="2"/>
  <c r="E45" i="2" s="1"/>
  <c r="E54" i="2" s="1"/>
  <c r="E63" i="2" s="1"/>
  <c r="E72" i="2" s="1"/>
  <c r="AA36" i="2"/>
  <c r="AA41" i="2"/>
  <c r="AB40" i="2"/>
  <c r="AC39" i="2"/>
  <c r="AC38" i="2"/>
  <c r="AE37" i="2"/>
  <c r="AA37" i="2"/>
  <c r="AC36" i="2"/>
  <c r="C45" i="2" s="1"/>
  <c r="C54" i="2" s="1"/>
  <c r="C63" i="2" s="1"/>
  <c r="C72" i="2" s="1"/>
  <c r="AE41" i="2"/>
  <c r="AF40" i="2"/>
  <c r="AA40" i="2"/>
  <c r="AA39" i="2"/>
  <c r="AB38" i="2"/>
  <c r="AD37" i="2"/>
  <c r="AF36" i="2"/>
  <c r="F45" i="2" s="1"/>
  <c r="F54" i="2" s="1"/>
  <c r="F63" i="2" s="1"/>
  <c r="F72" i="2" s="1"/>
  <c r="AB36" i="2"/>
  <c r="B45" i="2" s="1"/>
  <c r="B54" i="2" s="1"/>
  <c r="B63" i="2" s="1"/>
  <c r="B72" i="2" s="1"/>
  <c r="AD39" i="2"/>
  <c r="AE38" i="2"/>
  <c r="AC41" i="2"/>
  <c r="AF37" i="2"/>
  <c r="AC40" i="2"/>
  <c r="AB37" i="2"/>
  <c r="AD36" i="2"/>
  <c r="D45" i="2" s="1"/>
  <c r="D54" i="2" s="1"/>
  <c r="D63" i="2" s="1"/>
  <c r="D72" i="2" s="1"/>
  <c r="AR41" i="2"/>
  <c r="AT40" i="2"/>
  <c r="AP40" i="2"/>
  <c r="AR39" i="2"/>
  <c r="AT38" i="2"/>
  <c r="AP38" i="2"/>
  <c r="AR37" i="2"/>
  <c r="AT36" i="2"/>
  <c r="AP36" i="2"/>
  <c r="AS41" i="2"/>
  <c r="AS40" i="2"/>
  <c r="AT39" i="2"/>
  <c r="AO39" i="2"/>
  <c r="AO38" i="2"/>
  <c r="AP37" i="2"/>
  <c r="AQ36" i="2"/>
  <c r="AP41" i="2"/>
  <c r="AQ40" i="2"/>
  <c r="AQ39" i="2"/>
  <c r="AR38" i="2"/>
  <c r="AS37" i="2"/>
  <c r="AS36" i="2"/>
  <c r="AT41" i="2"/>
  <c r="AO41" i="2"/>
  <c r="AO40" i="2"/>
  <c r="AP39" i="2"/>
  <c r="AQ38" i="2"/>
  <c r="AQ37" i="2"/>
  <c r="AR36" i="2"/>
  <c r="AS38" i="2"/>
  <c r="AQ41" i="2"/>
  <c r="AR40" i="2"/>
  <c r="AO37" i="2"/>
  <c r="AS39" i="2"/>
  <c r="AO36" i="2"/>
  <c r="AT37" i="2"/>
  <c r="AL41" i="7" l="1"/>
  <c r="E50" i="7" s="1"/>
  <c r="AH41" i="7"/>
  <c r="A50" i="7" s="1"/>
  <c r="AJ40" i="7"/>
  <c r="C49" i="7" s="1"/>
  <c r="AL39" i="7"/>
  <c r="E48" i="7" s="1"/>
  <c r="AH39" i="7"/>
  <c r="A48" i="7" s="1"/>
  <c r="AJ38" i="7"/>
  <c r="C47" i="7" s="1"/>
  <c r="AL37" i="7"/>
  <c r="E46" i="7" s="1"/>
  <c r="E55" i="7" s="1"/>
  <c r="E64" i="7" s="1"/>
  <c r="E73" i="7" s="1"/>
  <c r="AH37" i="7"/>
  <c r="A46" i="7" s="1"/>
  <c r="A55" i="7" s="1"/>
  <c r="A64" i="7" s="1"/>
  <c r="A73" i="7" s="1"/>
  <c r="AJ36" i="7"/>
  <c r="AK41" i="7"/>
  <c r="D50" i="7" s="1"/>
  <c r="AL40" i="7"/>
  <c r="E49" i="7" s="1"/>
  <c r="AM39" i="7"/>
  <c r="F48" i="7" s="1"/>
  <c r="AM38" i="7"/>
  <c r="F47" i="7" s="1"/>
  <c r="AH38" i="7"/>
  <c r="A47" i="7" s="1"/>
  <c r="AI37" i="7"/>
  <c r="B46" i="7" s="1"/>
  <c r="B55" i="7" s="1"/>
  <c r="B64" i="7" s="1"/>
  <c r="B73" i="7" s="1"/>
  <c r="AI36" i="7"/>
  <c r="AJ41" i="7"/>
  <c r="C50" i="7" s="1"/>
  <c r="AI40" i="7"/>
  <c r="B49" i="7" s="1"/>
  <c r="AI39" i="7"/>
  <c r="B48" i="7" s="1"/>
  <c r="AM37" i="7"/>
  <c r="F46" i="7" s="1"/>
  <c r="F55" i="7" s="1"/>
  <c r="F64" i="7" s="1"/>
  <c r="F73" i="7" s="1"/>
  <c r="AL36" i="7"/>
  <c r="AI41" i="7"/>
  <c r="B50" i="7" s="1"/>
  <c r="AH40" i="7"/>
  <c r="A49" i="7" s="1"/>
  <c r="AL38" i="7"/>
  <c r="E47" i="7" s="1"/>
  <c r="AK37" i="7"/>
  <c r="D46" i="7" s="1"/>
  <c r="D55" i="7" s="1"/>
  <c r="D64" i="7" s="1"/>
  <c r="D73" i="7" s="1"/>
  <c r="AK36" i="7"/>
  <c r="AK39" i="7"/>
  <c r="D48" i="7" s="1"/>
  <c r="AJ37" i="7"/>
  <c r="C46" i="7" s="1"/>
  <c r="C55" i="7" s="1"/>
  <c r="C64" i="7" s="1"/>
  <c r="C73" i="7" s="1"/>
  <c r="AM41" i="7"/>
  <c r="F50" i="7" s="1"/>
  <c r="AJ39" i="7"/>
  <c r="C48" i="7" s="1"/>
  <c r="AM36" i="7"/>
  <c r="AM40" i="7"/>
  <c r="F49" i="7" s="1"/>
  <c r="AK38" i="7"/>
  <c r="D47" i="7" s="1"/>
  <c r="AH36" i="7"/>
  <c r="AK40" i="7"/>
  <c r="D49" i="7" s="1"/>
  <c r="AI38" i="7"/>
  <c r="B47" i="7" s="1"/>
  <c r="AK41" i="6"/>
  <c r="D50" i="6" s="1"/>
  <c r="AM40" i="6"/>
  <c r="F49" i="6" s="1"/>
  <c r="AI40" i="6"/>
  <c r="B49" i="6" s="1"/>
  <c r="AK39" i="6"/>
  <c r="D48" i="6" s="1"/>
  <c r="AM38" i="6"/>
  <c r="F47" i="6" s="1"/>
  <c r="AI38" i="6"/>
  <c r="B47" i="6" s="1"/>
  <c r="AK37" i="6"/>
  <c r="D46" i="6" s="1"/>
  <c r="D55" i="6" s="1"/>
  <c r="D64" i="6" s="1"/>
  <c r="D73" i="6" s="1"/>
  <c r="AM36" i="6"/>
  <c r="AI36" i="6"/>
  <c r="AJ41" i="6"/>
  <c r="C50" i="6" s="1"/>
  <c r="AL40" i="6"/>
  <c r="E49" i="6" s="1"/>
  <c r="AH40" i="6"/>
  <c r="A49" i="6" s="1"/>
  <c r="AJ39" i="6"/>
  <c r="C48" i="6" s="1"/>
  <c r="AL38" i="6"/>
  <c r="E47" i="6" s="1"/>
  <c r="AH38" i="6"/>
  <c r="A47" i="6" s="1"/>
  <c r="AJ37" i="6"/>
  <c r="C46" i="6" s="1"/>
  <c r="C55" i="6" s="1"/>
  <c r="C64" i="6" s="1"/>
  <c r="C73" i="6" s="1"/>
  <c r="AL36" i="6"/>
  <c r="AH36" i="6"/>
  <c r="AI41" i="6"/>
  <c r="B50" i="6" s="1"/>
  <c r="AM39" i="6"/>
  <c r="F48" i="6" s="1"/>
  <c r="AK38" i="6"/>
  <c r="D47" i="6" s="1"/>
  <c r="AI37" i="6"/>
  <c r="B46" i="6" s="1"/>
  <c r="B55" i="6" s="1"/>
  <c r="B64" i="6" s="1"/>
  <c r="B73" i="6" s="1"/>
  <c r="AL39" i="6"/>
  <c r="E48" i="6" s="1"/>
  <c r="AH37" i="6"/>
  <c r="A46" i="6" s="1"/>
  <c r="A55" i="6" s="1"/>
  <c r="A64" i="6" s="1"/>
  <c r="A73" i="6" s="1"/>
  <c r="AH41" i="6"/>
  <c r="A50" i="6" s="1"/>
  <c r="AJ38" i="6"/>
  <c r="C47" i="6" s="1"/>
  <c r="AM41" i="6"/>
  <c r="F50" i="6" s="1"/>
  <c r="AK40" i="6"/>
  <c r="D49" i="6" s="1"/>
  <c r="AI39" i="6"/>
  <c r="B48" i="6" s="1"/>
  <c r="AM37" i="6"/>
  <c r="F46" i="6" s="1"/>
  <c r="F55" i="6" s="1"/>
  <c r="F64" i="6" s="1"/>
  <c r="F73" i="6" s="1"/>
  <c r="AK36" i="6"/>
  <c r="AL41" i="6"/>
  <c r="E50" i="6" s="1"/>
  <c r="AJ40" i="6"/>
  <c r="C49" i="6" s="1"/>
  <c r="AH39" i="6"/>
  <c r="A48" i="6" s="1"/>
  <c r="AL37" i="6"/>
  <c r="E46" i="6" s="1"/>
  <c r="E55" i="6" s="1"/>
  <c r="E64" i="6" s="1"/>
  <c r="E73" i="6" s="1"/>
  <c r="AJ36" i="6"/>
  <c r="A45" i="4"/>
  <c r="A54" i="4" s="1"/>
  <c r="A63" i="4" s="1"/>
  <c r="A72" i="4" s="1"/>
  <c r="AH36" i="4" a="1"/>
  <c r="A45" i="2"/>
  <c r="A54" i="2" s="1"/>
  <c r="A63" i="2" s="1"/>
  <c r="A72" i="2" s="1"/>
  <c r="AH36" i="2" a="1"/>
  <c r="I45" i="7" l="1"/>
  <c r="K46" i="7" s="1"/>
  <c r="P47" i="7" s="1"/>
  <c r="O48" i="7" s="1"/>
  <c r="K45" i="7"/>
  <c r="O47" i="7" s="1"/>
  <c r="I45" i="6"/>
  <c r="K46" i="6" s="1"/>
  <c r="P47" i="6" s="1"/>
  <c r="O48" i="6" s="1"/>
  <c r="AK41" i="4"/>
  <c r="D50" i="4" s="1"/>
  <c r="AM40" i="4"/>
  <c r="F49" i="4" s="1"/>
  <c r="AI40" i="4"/>
  <c r="B49" i="4" s="1"/>
  <c r="AK39" i="4"/>
  <c r="D48" i="4" s="1"/>
  <c r="AM38" i="4"/>
  <c r="F47" i="4" s="1"/>
  <c r="AI38" i="4"/>
  <c r="B47" i="4" s="1"/>
  <c r="AK37" i="4"/>
  <c r="D46" i="4" s="1"/>
  <c r="D55" i="4" s="1"/>
  <c r="D64" i="4" s="1"/>
  <c r="D73" i="4" s="1"/>
  <c r="AM36" i="4"/>
  <c r="AI36" i="4"/>
  <c r="AL41" i="4"/>
  <c r="E50" i="4" s="1"/>
  <c r="AH41" i="4"/>
  <c r="A50" i="4" s="1"/>
  <c r="AJ40" i="4"/>
  <c r="C49" i="4" s="1"/>
  <c r="AL39" i="4"/>
  <c r="E48" i="4" s="1"/>
  <c r="AH39" i="4"/>
  <c r="A48" i="4" s="1"/>
  <c r="AJ38" i="4"/>
  <c r="C47" i="4" s="1"/>
  <c r="AL37" i="4"/>
  <c r="E46" i="4" s="1"/>
  <c r="E55" i="4" s="1"/>
  <c r="E64" i="4" s="1"/>
  <c r="E73" i="4" s="1"/>
  <c r="AH37" i="4"/>
  <c r="A46" i="4" s="1"/>
  <c r="A55" i="4" s="1"/>
  <c r="A64" i="4" s="1"/>
  <c r="A73" i="4" s="1"/>
  <c r="AJ36" i="4"/>
  <c r="AM41" i="4"/>
  <c r="F50" i="4" s="1"/>
  <c r="AK40" i="4"/>
  <c r="D49" i="4" s="1"/>
  <c r="AI39" i="4"/>
  <c r="B48" i="4" s="1"/>
  <c r="AM37" i="4"/>
  <c r="F46" i="4" s="1"/>
  <c r="F55" i="4" s="1"/>
  <c r="F64" i="4" s="1"/>
  <c r="F73" i="4" s="1"/>
  <c r="AK36" i="4"/>
  <c r="AJ41" i="4"/>
  <c r="C50" i="4" s="1"/>
  <c r="AH40" i="4"/>
  <c r="A49" i="4" s="1"/>
  <c r="AL38" i="4"/>
  <c r="E47" i="4" s="1"/>
  <c r="AJ37" i="4"/>
  <c r="C46" i="4" s="1"/>
  <c r="C55" i="4" s="1"/>
  <c r="C64" i="4" s="1"/>
  <c r="C73" i="4" s="1"/>
  <c r="AH36" i="4"/>
  <c r="AM39" i="4"/>
  <c r="F48" i="4" s="1"/>
  <c r="AI37" i="4"/>
  <c r="B46" i="4" s="1"/>
  <c r="B55" i="4" s="1"/>
  <c r="B64" i="4" s="1"/>
  <c r="B73" i="4" s="1"/>
  <c r="AL40" i="4"/>
  <c r="E49" i="4" s="1"/>
  <c r="AJ39" i="4"/>
  <c r="C48" i="4" s="1"/>
  <c r="AH38" i="4"/>
  <c r="A47" i="4" s="1"/>
  <c r="AL36" i="4"/>
  <c r="AI41" i="4"/>
  <c r="B50" i="4" s="1"/>
  <c r="AK38" i="4"/>
  <c r="D47" i="4" s="1"/>
  <c r="AL41" i="2"/>
  <c r="E50" i="2" s="1"/>
  <c r="AH41" i="2"/>
  <c r="A50" i="2" s="1"/>
  <c r="AJ40" i="2"/>
  <c r="C49" i="2" s="1"/>
  <c r="AL39" i="2"/>
  <c r="E48" i="2" s="1"/>
  <c r="AH39" i="2"/>
  <c r="A48" i="2" s="1"/>
  <c r="AJ38" i="2"/>
  <c r="C47" i="2" s="1"/>
  <c r="AL37" i="2"/>
  <c r="E46" i="2" s="1"/>
  <c r="E55" i="2" s="1"/>
  <c r="E64" i="2" s="1"/>
  <c r="E73" i="2" s="1"/>
  <c r="AH37" i="2"/>
  <c r="A46" i="2" s="1"/>
  <c r="A55" i="2" s="1"/>
  <c r="A64" i="2" s="1"/>
  <c r="A73" i="2" s="1"/>
  <c r="AJ36" i="2"/>
  <c r="AK41" i="2"/>
  <c r="D50" i="2" s="1"/>
  <c r="AL40" i="2"/>
  <c r="E49" i="2" s="1"/>
  <c r="AM39" i="2"/>
  <c r="F48" i="2" s="1"/>
  <c r="AM38" i="2"/>
  <c r="F47" i="2" s="1"/>
  <c r="AH38" i="2"/>
  <c r="A47" i="2" s="1"/>
  <c r="AI37" i="2"/>
  <c r="B46" i="2" s="1"/>
  <c r="B55" i="2" s="1"/>
  <c r="B64" i="2" s="1"/>
  <c r="B73" i="2" s="1"/>
  <c r="AI36" i="2"/>
  <c r="AI41" i="2"/>
  <c r="B50" i="2" s="1"/>
  <c r="AI40" i="2"/>
  <c r="B49" i="2" s="1"/>
  <c r="AJ39" i="2"/>
  <c r="C48" i="2" s="1"/>
  <c r="AK38" i="2"/>
  <c r="D47" i="2" s="1"/>
  <c r="AK37" i="2"/>
  <c r="D46" i="2" s="1"/>
  <c r="D55" i="2" s="1"/>
  <c r="D64" i="2" s="1"/>
  <c r="D73" i="2" s="1"/>
  <c r="AL36" i="2"/>
  <c r="AM41" i="2"/>
  <c r="F50" i="2" s="1"/>
  <c r="AM40" i="2"/>
  <c r="F49" i="2" s="1"/>
  <c r="AH40" i="2"/>
  <c r="A49" i="2" s="1"/>
  <c r="AI39" i="2"/>
  <c r="B48" i="2" s="1"/>
  <c r="AI38" i="2"/>
  <c r="B47" i="2" s="1"/>
  <c r="AJ37" i="2"/>
  <c r="C46" i="2" s="1"/>
  <c r="C55" i="2" s="1"/>
  <c r="C64" i="2" s="1"/>
  <c r="C73" i="2" s="1"/>
  <c r="AK36" i="2"/>
  <c r="AK40" i="2"/>
  <c r="D49" i="2" s="1"/>
  <c r="AM36" i="2"/>
  <c r="AK39" i="2"/>
  <c r="D48" i="2" s="1"/>
  <c r="AH36" i="2"/>
  <c r="AL38" i="2"/>
  <c r="E47" i="2" s="1"/>
  <c r="AJ41" i="2"/>
  <c r="C50" i="2" s="1"/>
  <c r="AM37" i="2"/>
  <c r="F46" i="2" s="1"/>
  <c r="F55" i="2" s="1"/>
  <c r="F64" i="2" s="1"/>
  <c r="F73" i="2" s="1"/>
  <c r="P48" i="7" l="1"/>
  <c r="K48" i="7"/>
  <c r="V47" i="7" s="1"/>
  <c r="X49" i="7" s="1"/>
  <c r="I48" i="7"/>
  <c r="K49" i="7" s="1"/>
  <c r="X47" i="7" s="1"/>
  <c r="V49" i="7" s="1"/>
  <c r="K45" i="6"/>
  <c r="O47" i="6" s="1"/>
  <c r="AO45" i="6" s="1" a="1"/>
  <c r="P48" i="6"/>
  <c r="AA45" i="6" s="1" a="1"/>
  <c r="I48" i="6"/>
  <c r="K49" i="6" s="1"/>
  <c r="X47" i="6" s="1"/>
  <c r="V49" i="6" s="1"/>
  <c r="K48" i="6"/>
  <c r="V47" i="6" s="1"/>
  <c r="X49" i="6" s="1"/>
  <c r="K45" i="4"/>
  <c r="O47" i="4" s="1"/>
  <c r="I45" i="4"/>
  <c r="K46" i="4" s="1"/>
  <c r="P47" i="4" s="1"/>
  <c r="O48" i="4" s="1"/>
  <c r="I45" i="2"/>
  <c r="K45" i="2"/>
  <c r="O47" i="2" s="1"/>
  <c r="AO45" i="7" l="1" a="1"/>
  <c r="AA45" i="7" a="1"/>
  <c r="AF50" i="6"/>
  <c r="AB50" i="6"/>
  <c r="AD49" i="6"/>
  <c r="AF48" i="6"/>
  <c r="AB48" i="6"/>
  <c r="AD47" i="6"/>
  <c r="AF46" i="6"/>
  <c r="AB46" i="6"/>
  <c r="AD45" i="6"/>
  <c r="AE50" i="6"/>
  <c r="AA50" i="6"/>
  <c r="AC49" i="6"/>
  <c r="AE48" i="6"/>
  <c r="AA48" i="6"/>
  <c r="AC47" i="6"/>
  <c r="AE46" i="6"/>
  <c r="AA46" i="6"/>
  <c r="AC45" i="6"/>
  <c r="AD50" i="6"/>
  <c r="AF49" i="6"/>
  <c r="AB49" i="6"/>
  <c r="AD48" i="6"/>
  <c r="AF47" i="6"/>
  <c r="AB47" i="6"/>
  <c r="AD46" i="6"/>
  <c r="AF45" i="6"/>
  <c r="AB45" i="6"/>
  <c r="AC48" i="6"/>
  <c r="AE45" i="6"/>
  <c r="AA45" i="6"/>
  <c r="AE47" i="6"/>
  <c r="AC50" i="6"/>
  <c r="AE49" i="6"/>
  <c r="AA47" i="6"/>
  <c r="AA49" i="6"/>
  <c r="AC46" i="6"/>
  <c r="AS50" i="6"/>
  <c r="AT50" i="6"/>
  <c r="AP50" i="6"/>
  <c r="AR49" i="6"/>
  <c r="AT48" i="6"/>
  <c r="AP48" i="6"/>
  <c r="AR47" i="6"/>
  <c r="AT46" i="6"/>
  <c r="AP46" i="6"/>
  <c r="AR45" i="6"/>
  <c r="AT49" i="6"/>
  <c r="AO49" i="6"/>
  <c r="AO48" i="6"/>
  <c r="AP47" i="6"/>
  <c r="AQ46" i="6"/>
  <c r="AQ45" i="6"/>
  <c r="AR50" i="6"/>
  <c r="AS49" i="6"/>
  <c r="AS48" i="6"/>
  <c r="AT47" i="6"/>
  <c r="AO47" i="6"/>
  <c r="AO46" i="6"/>
  <c r="AP45" i="6"/>
  <c r="AQ50" i="6"/>
  <c r="AQ49" i="6"/>
  <c r="AR48" i="6"/>
  <c r="AS47" i="6"/>
  <c r="AS46" i="6"/>
  <c r="AT45" i="6"/>
  <c r="AO45" i="6"/>
  <c r="AQ47" i="6"/>
  <c r="AO50" i="6"/>
  <c r="AR46" i="6"/>
  <c r="AP49" i="6"/>
  <c r="AS45" i="6"/>
  <c r="AQ48" i="6"/>
  <c r="P48" i="4"/>
  <c r="I48" i="4"/>
  <c r="K49" i="4" s="1"/>
  <c r="X47" i="4" s="1"/>
  <c r="V49" i="4" s="1"/>
  <c r="P48" i="2"/>
  <c r="I48" i="2"/>
  <c r="K49" i="2" s="1"/>
  <c r="X47" i="2" s="1"/>
  <c r="V49" i="2" s="1"/>
  <c r="K46" i="2"/>
  <c r="P47" i="2" s="1"/>
  <c r="O48" i="2" s="1"/>
  <c r="AF50" i="7" l="1"/>
  <c r="AB50" i="7"/>
  <c r="AD49" i="7"/>
  <c r="AF48" i="7"/>
  <c r="AB48" i="7"/>
  <c r="AD47" i="7"/>
  <c r="AF46" i="7"/>
  <c r="AB46" i="7"/>
  <c r="AD45" i="7"/>
  <c r="AC50" i="7"/>
  <c r="AC49" i="7"/>
  <c r="AD48" i="7"/>
  <c r="AE47" i="7"/>
  <c r="AE46" i="7"/>
  <c r="AF45" i="7"/>
  <c r="AA45" i="7"/>
  <c r="AE50" i="7"/>
  <c r="AF49" i="7"/>
  <c r="AA49" i="7"/>
  <c r="AA48" i="7"/>
  <c r="AB47" i="7"/>
  <c r="AC46" i="7"/>
  <c r="AC45" i="7"/>
  <c r="AB49" i="7"/>
  <c r="AC47" i="7"/>
  <c r="AE45" i="7"/>
  <c r="AD50" i="7"/>
  <c r="AE48" i="7"/>
  <c r="AA47" i="7"/>
  <c r="AB45" i="7"/>
  <c r="AF47" i="7"/>
  <c r="AA50" i="7"/>
  <c r="AD46" i="7"/>
  <c r="AE49" i="7"/>
  <c r="AA46" i="7"/>
  <c r="AC48" i="7"/>
  <c r="AR50" i="7"/>
  <c r="AT49" i="7"/>
  <c r="AP49" i="7"/>
  <c r="AR48" i="7"/>
  <c r="AT47" i="7"/>
  <c r="AP47" i="7"/>
  <c r="AR46" i="7"/>
  <c r="AT45" i="7"/>
  <c r="AP45" i="7"/>
  <c r="AQ50" i="7"/>
  <c r="AR49" i="7"/>
  <c r="AS48" i="7"/>
  <c r="AS47" i="7"/>
  <c r="AT46" i="7"/>
  <c r="AO46" i="7"/>
  <c r="AO45" i="7"/>
  <c r="AT50" i="7"/>
  <c r="AO50" i="7"/>
  <c r="AO49" i="7"/>
  <c r="AP48" i="7"/>
  <c r="AQ47" i="7"/>
  <c r="AQ46" i="7"/>
  <c r="AR45" i="7"/>
  <c r="AQ49" i="7"/>
  <c r="AR47" i="7"/>
  <c r="AS45" i="7"/>
  <c r="AS50" i="7"/>
  <c r="AT48" i="7"/>
  <c r="AO47" i="7"/>
  <c r="AQ45" i="7"/>
  <c r="AS49" i="7"/>
  <c r="AP46" i="7"/>
  <c r="AQ48" i="7"/>
  <c r="AO48" i="7"/>
  <c r="AP50" i="7"/>
  <c r="AS46" i="7"/>
  <c r="AH45" i="6" a="1"/>
  <c r="AO45" i="4" a="1"/>
  <c r="AQ49" i="4" s="1"/>
  <c r="K48" i="4"/>
  <c r="V47" i="4" s="1"/>
  <c r="X49" i="4" s="1"/>
  <c r="AO50" i="4"/>
  <c r="AQ47" i="4"/>
  <c r="AP49" i="4"/>
  <c r="AS45" i="4"/>
  <c r="AT48" i="4"/>
  <c r="AQ45" i="4"/>
  <c r="AS47" i="4"/>
  <c r="AT50" i="4"/>
  <c r="AR45" i="4"/>
  <c r="K48" i="2"/>
  <c r="V47" i="2" s="1"/>
  <c r="X49" i="2" s="1"/>
  <c r="AH45" i="7" l="1" a="1"/>
  <c r="AL50" i="6"/>
  <c r="E59" i="6" s="1"/>
  <c r="AH50" i="6"/>
  <c r="A59" i="6" s="1"/>
  <c r="AJ49" i="6"/>
  <c r="C58" i="6" s="1"/>
  <c r="AL48" i="6"/>
  <c r="E57" i="6" s="1"/>
  <c r="AH48" i="6"/>
  <c r="A57" i="6" s="1"/>
  <c r="AJ47" i="6"/>
  <c r="C56" i="6" s="1"/>
  <c r="C65" i="6" s="1"/>
  <c r="C74" i="6" s="1"/>
  <c r="AL46" i="6"/>
  <c r="AH46" i="6"/>
  <c r="AJ45" i="6"/>
  <c r="AK50" i="6"/>
  <c r="D59" i="6" s="1"/>
  <c r="AM49" i="6"/>
  <c r="F58" i="6" s="1"/>
  <c r="AI49" i="6"/>
  <c r="B58" i="6" s="1"/>
  <c r="AK48" i="6"/>
  <c r="D57" i="6" s="1"/>
  <c r="AM47" i="6"/>
  <c r="F56" i="6" s="1"/>
  <c r="F65" i="6" s="1"/>
  <c r="F74" i="6" s="1"/>
  <c r="AI47" i="6"/>
  <c r="B56" i="6" s="1"/>
  <c r="B65" i="6" s="1"/>
  <c r="B74" i="6" s="1"/>
  <c r="AK46" i="6"/>
  <c r="AM45" i="6"/>
  <c r="AI45" i="6"/>
  <c r="AJ50" i="6"/>
  <c r="C59" i="6" s="1"/>
  <c r="AL49" i="6"/>
  <c r="E58" i="6" s="1"/>
  <c r="AH49" i="6"/>
  <c r="A58" i="6" s="1"/>
  <c r="AJ48" i="6"/>
  <c r="C57" i="6" s="1"/>
  <c r="AL47" i="6"/>
  <c r="E56" i="6" s="1"/>
  <c r="E65" i="6" s="1"/>
  <c r="E74" i="6" s="1"/>
  <c r="AH47" i="6"/>
  <c r="A56" i="6" s="1"/>
  <c r="A65" i="6" s="1"/>
  <c r="A74" i="6" s="1"/>
  <c r="AJ46" i="6"/>
  <c r="AL45" i="6"/>
  <c r="AH45" i="6"/>
  <c r="AI50" i="6"/>
  <c r="B59" i="6" s="1"/>
  <c r="AK47" i="6"/>
  <c r="D56" i="6" s="1"/>
  <c r="D65" i="6" s="1"/>
  <c r="D74" i="6" s="1"/>
  <c r="AM46" i="6"/>
  <c r="AK49" i="6"/>
  <c r="D58" i="6" s="1"/>
  <c r="AM48" i="6"/>
  <c r="F57" i="6" s="1"/>
  <c r="AI46" i="6"/>
  <c r="AM50" i="6"/>
  <c r="F59" i="6" s="1"/>
  <c r="AI48" i="6"/>
  <c r="B57" i="6" s="1"/>
  <c r="AK45" i="6"/>
  <c r="AQ46" i="4"/>
  <c r="AP45" i="4"/>
  <c r="AR48" i="4"/>
  <c r="AP46" i="4"/>
  <c r="AS49" i="4"/>
  <c r="AR46" i="4"/>
  <c r="AP50" i="4"/>
  <c r="AO48" i="4"/>
  <c r="AS50" i="4"/>
  <c r="AO49" i="4"/>
  <c r="AT49" i="4"/>
  <c r="AT45" i="4"/>
  <c r="AR49" i="4"/>
  <c r="AO47" i="4"/>
  <c r="AR50" i="4"/>
  <c r="AR47" i="4"/>
  <c r="AO46" i="4"/>
  <c r="AS48" i="4"/>
  <c r="AA45" i="4" a="1"/>
  <c r="AP48" i="4"/>
  <c r="AP47" i="4"/>
  <c r="AT46" i="4"/>
  <c r="AQ50" i="4"/>
  <c r="AT47" i="4"/>
  <c r="AO45" i="4"/>
  <c r="AQ48" i="4"/>
  <c r="AS46" i="4"/>
  <c r="AA45" i="2" a="1"/>
  <c r="AF50" i="2" s="1"/>
  <c r="AO45" i="2" a="1"/>
  <c r="AL50" i="7" l="1"/>
  <c r="E59" i="7" s="1"/>
  <c r="AH50" i="7"/>
  <c r="A59" i="7" s="1"/>
  <c r="AJ49" i="7"/>
  <c r="C58" i="7" s="1"/>
  <c r="AL48" i="7"/>
  <c r="E57" i="7" s="1"/>
  <c r="AH48" i="7"/>
  <c r="A57" i="7" s="1"/>
  <c r="AJ47" i="7"/>
  <c r="C56" i="7" s="1"/>
  <c r="C65" i="7" s="1"/>
  <c r="C74" i="7" s="1"/>
  <c r="AL46" i="7"/>
  <c r="AH46" i="7"/>
  <c r="AJ45" i="7"/>
  <c r="AJ50" i="7"/>
  <c r="C59" i="7" s="1"/>
  <c r="AK49" i="7"/>
  <c r="D58" i="7" s="1"/>
  <c r="AK48" i="7"/>
  <c r="D57" i="7" s="1"/>
  <c r="AL47" i="7"/>
  <c r="E56" i="7" s="1"/>
  <c r="E65" i="7" s="1"/>
  <c r="E74" i="7" s="1"/>
  <c r="AM46" i="7"/>
  <c r="AM45" i="7"/>
  <c r="AH45" i="7"/>
  <c r="AM50" i="7"/>
  <c r="F59" i="7" s="1"/>
  <c r="AM49" i="7"/>
  <c r="F58" i="7" s="1"/>
  <c r="AH49" i="7"/>
  <c r="A58" i="7" s="1"/>
  <c r="AI48" i="7"/>
  <c r="B57" i="7" s="1"/>
  <c r="AI47" i="7"/>
  <c r="B56" i="7" s="1"/>
  <c r="B65" i="7" s="1"/>
  <c r="B74" i="7" s="1"/>
  <c r="AJ46" i="7"/>
  <c r="AK45" i="7"/>
  <c r="AI50" i="7"/>
  <c r="B59" i="7" s="1"/>
  <c r="AJ48" i="7"/>
  <c r="C57" i="7" s="1"/>
  <c r="AK46" i="7"/>
  <c r="AL49" i="7"/>
  <c r="E58" i="7" s="1"/>
  <c r="AM47" i="7"/>
  <c r="F56" i="7" s="1"/>
  <c r="F65" i="7" s="1"/>
  <c r="F74" i="7" s="1"/>
  <c r="AI46" i="7"/>
  <c r="AM48" i="7"/>
  <c r="F57" i="7" s="1"/>
  <c r="AI45" i="7"/>
  <c r="AK47" i="7"/>
  <c r="D56" i="7" s="1"/>
  <c r="D65" i="7" s="1"/>
  <c r="D74" i="7" s="1"/>
  <c r="AK50" i="7"/>
  <c r="D59" i="7" s="1"/>
  <c r="AH47" i="7"/>
  <c r="A56" i="7" s="1"/>
  <c r="A65" i="7" s="1"/>
  <c r="A74" i="7" s="1"/>
  <c r="AI49" i="7"/>
  <c r="B58" i="7" s="1"/>
  <c r="AL45" i="7"/>
  <c r="I54" i="6"/>
  <c r="K54" i="6"/>
  <c r="P57" i="6" s="1"/>
  <c r="AA50" i="4"/>
  <c r="AC47" i="4"/>
  <c r="AF50" i="4"/>
  <c r="AB48" i="4"/>
  <c r="AD45" i="4"/>
  <c r="AE45" i="4"/>
  <c r="AD46" i="4"/>
  <c r="AA45" i="4"/>
  <c r="AF45" i="4"/>
  <c r="AC49" i="4"/>
  <c r="AE46" i="4"/>
  <c r="AB50" i="4"/>
  <c r="AD47" i="4"/>
  <c r="AE49" i="4"/>
  <c r="AD50" i="4"/>
  <c r="AB45" i="4"/>
  <c r="AF49" i="4"/>
  <c r="AC50" i="4"/>
  <c r="AE48" i="4"/>
  <c r="AA46" i="4"/>
  <c r="AD49" i="4"/>
  <c r="AF46" i="4"/>
  <c r="AC48" i="4"/>
  <c r="AB49" i="4"/>
  <c r="AA49" i="4"/>
  <c r="AD48" i="4"/>
  <c r="AC46" i="4"/>
  <c r="AE50" i="4"/>
  <c r="AA48" i="4"/>
  <c r="AC45" i="4"/>
  <c r="AF48" i="4"/>
  <c r="AB46" i="4"/>
  <c r="AA47" i="4"/>
  <c r="AF47" i="4"/>
  <c r="AE47" i="4"/>
  <c r="AB47" i="4"/>
  <c r="AD46" i="2"/>
  <c r="AC49" i="2"/>
  <c r="AC45" i="2"/>
  <c r="AB46" i="2"/>
  <c r="AF45" i="2"/>
  <c r="AD48" i="2"/>
  <c r="AC46" i="2"/>
  <c r="AF49" i="2"/>
  <c r="AD49" i="2"/>
  <c r="AE48" i="2"/>
  <c r="AA47" i="2"/>
  <c r="AA45" i="2"/>
  <c r="AE49" i="2"/>
  <c r="AB49" i="2"/>
  <c r="AB47" i="2"/>
  <c r="AE50" i="2"/>
  <c r="AD47" i="2"/>
  <c r="AB50" i="2"/>
  <c r="AA50" i="2"/>
  <c r="AC47" i="2"/>
  <c r="AE46" i="2"/>
  <c r="AA49" i="2"/>
  <c r="AF48" i="2"/>
  <c r="AE47" i="2"/>
  <c r="AD50" i="2"/>
  <c r="AF47" i="2"/>
  <c r="AF46" i="2"/>
  <c r="AB45" i="2"/>
  <c r="AC48" i="2"/>
  <c r="AA46" i="2"/>
  <c r="AE45" i="2"/>
  <c r="AC50" i="2"/>
  <c r="AA48" i="2"/>
  <c r="AD45" i="2"/>
  <c r="AB48" i="2"/>
  <c r="AP49" i="2"/>
  <c r="AR46" i="2"/>
  <c r="AO50" i="2"/>
  <c r="AQ46" i="2"/>
  <c r="AT48" i="2"/>
  <c r="AP50" i="2"/>
  <c r="AQ49" i="2"/>
  <c r="AS48" i="2"/>
  <c r="AO46" i="2"/>
  <c r="AR48" i="2"/>
  <c r="AT45" i="2"/>
  <c r="AO49" i="2"/>
  <c r="AR45" i="2"/>
  <c r="AO48" i="2"/>
  <c r="AQ48" i="2"/>
  <c r="AR47" i="2"/>
  <c r="AT46" i="2"/>
  <c r="AR49" i="2"/>
  <c r="AR50" i="2"/>
  <c r="AT47" i="2"/>
  <c r="AP45" i="2"/>
  <c r="AP48" i="2"/>
  <c r="AS50" i="2"/>
  <c r="AO47" i="2"/>
  <c r="AS46" i="2"/>
  <c r="AS45" i="2"/>
  <c r="AQ45" i="2"/>
  <c r="AT49" i="2"/>
  <c r="AP47" i="2"/>
  <c r="AT50" i="2"/>
  <c r="AQ47" i="2"/>
  <c r="AS49" i="2"/>
  <c r="AP46" i="2"/>
  <c r="AO45" i="2"/>
  <c r="AQ50" i="2"/>
  <c r="AS47" i="2"/>
  <c r="AH45" i="2" a="1"/>
  <c r="I54" i="7" l="1"/>
  <c r="I57" i="6"/>
  <c r="K58" i="6" s="1"/>
  <c r="Y57" i="6" s="1"/>
  <c r="W59" i="6" s="1"/>
  <c r="K55" i="6"/>
  <c r="Q57" i="6" s="1"/>
  <c r="P58" i="6" s="1"/>
  <c r="Q58" i="6"/>
  <c r="AH45" i="4" a="1"/>
  <c r="AL50" i="2"/>
  <c r="E59" i="2" s="1"/>
  <c r="AH50" i="2"/>
  <c r="A59" i="2" s="1"/>
  <c r="AJ49" i="2"/>
  <c r="C58" i="2" s="1"/>
  <c r="AL48" i="2"/>
  <c r="E57" i="2" s="1"/>
  <c r="AH48" i="2"/>
  <c r="A57" i="2" s="1"/>
  <c r="AJ47" i="2"/>
  <c r="C56" i="2" s="1"/>
  <c r="C65" i="2" s="1"/>
  <c r="C74" i="2" s="1"/>
  <c r="AL46" i="2"/>
  <c r="AH46" i="2"/>
  <c r="AJ45" i="2"/>
  <c r="AM50" i="2"/>
  <c r="F59" i="2" s="1"/>
  <c r="AM49" i="2"/>
  <c r="F58" i="2" s="1"/>
  <c r="AH49" i="2"/>
  <c r="A58" i="2" s="1"/>
  <c r="AI48" i="2"/>
  <c r="B57" i="2" s="1"/>
  <c r="AI47" i="2"/>
  <c r="B56" i="2" s="1"/>
  <c r="B65" i="2" s="1"/>
  <c r="B74" i="2" s="1"/>
  <c r="AJ46" i="2"/>
  <c r="AK45" i="2"/>
  <c r="AI50" i="2"/>
  <c r="B59" i="2" s="1"/>
  <c r="AM48" i="2"/>
  <c r="F57" i="2" s="1"/>
  <c r="AL47" i="2"/>
  <c r="E56" i="2" s="1"/>
  <c r="E65" i="2" s="1"/>
  <c r="E74" i="2" s="1"/>
  <c r="AK46" i="2"/>
  <c r="AI45" i="2"/>
  <c r="AK50" i="2"/>
  <c r="D59" i="2" s="1"/>
  <c r="AK49" i="2"/>
  <c r="D58" i="2" s="1"/>
  <c r="AJ48" i="2"/>
  <c r="C57" i="2" s="1"/>
  <c r="AH47" i="2"/>
  <c r="A56" i="2" s="1"/>
  <c r="A65" i="2" s="1"/>
  <c r="A74" i="2" s="1"/>
  <c r="AM45" i="2"/>
  <c r="AJ50" i="2"/>
  <c r="C59" i="2" s="1"/>
  <c r="AI49" i="2"/>
  <c r="B58" i="2" s="1"/>
  <c r="AM47" i="2"/>
  <c r="F56" i="2" s="1"/>
  <c r="F65" i="2" s="1"/>
  <c r="F74" i="2" s="1"/>
  <c r="AM46" i="2"/>
  <c r="AL45" i="2"/>
  <c r="AL49" i="2"/>
  <c r="E58" i="2" s="1"/>
  <c r="AK48" i="2"/>
  <c r="D57" i="2" s="1"/>
  <c r="AK47" i="2"/>
  <c r="D56" i="2" s="1"/>
  <c r="D65" i="2" s="1"/>
  <c r="D74" i="2" s="1"/>
  <c r="AI46" i="2"/>
  <c r="AH45" i="2"/>
  <c r="I57" i="7" l="1"/>
  <c r="K58" i="7" s="1"/>
  <c r="Y57" i="7" s="1"/>
  <c r="W59" i="7" s="1"/>
  <c r="K54" i="7"/>
  <c r="P57" i="7" s="1"/>
  <c r="K55" i="7"/>
  <c r="Q57" i="7" s="1"/>
  <c r="P58" i="7" s="1"/>
  <c r="K57" i="6"/>
  <c r="W57" i="6" s="1"/>
  <c r="AK50" i="4"/>
  <c r="D59" i="4" s="1"/>
  <c r="AM47" i="4"/>
  <c r="F56" i="4" s="1"/>
  <c r="F65" i="4" s="1"/>
  <c r="F74" i="4" s="1"/>
  <c r="AI45" i="4"/>
  <c r="AM48" i="4"/>
  <c r="F57" i="4" s="1"/>
  <c r="AI46" i="4"/>
  <c r="AJ49" i="4"/>
  <c r="C58" i="4" s="1"/>
  <c r="AL46" i="4"/>
  <c r="AL47" i="4"/>
  <c r="E56" i="4" s="1"/>
  <c r="E65" i="4" s="1"/>
  <c r="E74" i="4" s="1"/>
  <c r="AH49" i="4"/>
  <c r="A58" i="4" s="1"/>
  <c r="AM49" i="4"/>
  <c r="F58" i="4" s="1"/>
  <c r="AM50" i="4"/>
  <c r="F59" i="4" s="1"/>
  <c r="AK45" i="4"/>
  <c r="AH46" i="4"/>
  <c r="AJ46" i="4"/>
  <c r="AI49" i="4"/>
  <c r="B58" i="4" s="1"/>
  <c r="AK46" i="4"/>
  <c r="AI50" i="4"/>
  <c r="B59" i="4" s="1"/>
  <c r="AK47" i="4"/>
  <c r="D56" i="4" s="1"/>
  <c r="D65" i="4" s="1"/>
  <c r="D74" i="4" s="1"/>
  <c r="AL50" i="4"/>
  <c r="E59" i="4" s="1"/>
  <c r="AH48" i="4"/>
  <c r="A57" i="4" s="1"/>
  <c r="AJ45" i="4"/>
  <c r="AL49" i="4"/>
  <c r="E58" i="4" s="1"/>
  <c r="AJ48" i="4"/>
  <c r="C57" i="4" s="1"/>
  <c r="AI47" i="4"/>
  <c r="B56" i="4" s="1"/>
  <c r="B65" i="4" s="1"/>
  <c r="B74" i="4" s="1"/>
  <c r="AI48" i="4"/>
  <c r="B57" i="4" s="1"/>
  <c r="AL48" i="4"/>
  <c r="E57" i="4" s="1"/>
  <c r="AH45" i="4"/>
  <c r="AK48" i="4"/>
  <c r="D57" i="4" s="1"/>
  <c r="AM45" i="4"/>
  <c r="AK49" i="4"/>
  <c r="D58" i="4" s="1"/>
  <c r="AM46" i="4"/>
  <c r="AH50" i="4"/>
  <c r="A59" i="4" s="1"/>
  <c r="AJ47" i="4"/>
  <c r="C56" i="4" s="1"/>
  <c r="C65" i="4" s="1"/>
  <c r="C74" i="4" s="1"/>
  <c r="AJ50" i="4"/>
  <c r="C59" i="4" s="1"/>
  <c r="AH47" i="4"/>
  <c r="A56" i="4" s="1"/>
  <c r="A65" i="4" s="1"/>
  <c r="A74" i="4" s="1"/>
  <c r="AL45" i="4"/>
  <c r="I54" i="2"/>
  <c r="K55" i="2"/>
  <c r="Q57" i="2" s="1"/>
  <c r="P58" i="2" s="1"/>
  <c r="Q58" i="7" l="1"/>
  <c r="AO54" i="7" a="1"/>
  <c r="AA54" i="7" a="1"/>
  <c r="K57" i="7"/>
  <c r="W57" i="7" s="1"/>
  <c r="Y59" i="7" s="1"/>
  <c r="Y59" i="6"/>
  <c r="AO54" i="6" s="1" a="1"/>
  <c r="AA54" i="6" a="1"/>
  <c r="I54" i="4"/>
  <c r="K54" i="4"/>
  <c r="P57" i="4" s="1"/>
  <c r="K55" i="4"/>
  <c r="Q57" i="4" s="1"/>
  <c r="P58" i="4" s="1"/>
  <c r="I57" i="2"/>
  <c r="K58" i="2" s="1"/>
  <c r="Y57" i="2" s="1"/>
  <c r="W59" i="2" s="1"/>
  <c r="K54" i="2"/>
  <c r="P57" i="2" s="1"/>
  <c r="AE59" i="7" l="1"/>
  <c r="AA59" i="7"/>
  <c r="AC58" i="7"/>
  <c r="AE57" i="7"/>
  <c r="AA57" i="7"/>
  <c r="AC56" i="7"/>
  <c r="AE55" i="7"/>
  <c r="AA55" i="7"/>
  <c r="AC54" i="7"/>
  <c r="AF59" i="7"/>
  <c r="AF58" i="7"/>
  <c r="AA58" i="7"/>
  <c r="AB57" i="7"/>
  <c r="AB56" i="7"/>
  <c r="AC55" i="7"/>
  <c r="AD54" i="7"/>
  <c r="AB59" i="7"/>
  <c r="AF57" i="7"/>
  <c r="AE56" i="7"/>
  <c r="AD55" i="7"/>
  <c r="AB54" i="7"/>
  <c r="AD59" i="7"/>
  <c r="AD58" i="7"/>
  <c r="AC57" i="7"/>
  <c r="AA56" i="7"/>
  <c r="AF54" i="7"/>
  <c r="AD57" i="7"/>
  <c r="AB55" i="7"/>
  <c r="AC59" i="7"/>
  <c r="AF56" i="7"/>
  <c r="AE54" i="7"/>
  <c r="AB58" i="7"/>
  <c r="AD56" i="7"/>
  <c r="AF55" i="7"/>
  <c r="AE58" i="7"/>
  <c r="AA54" i="7"/>
  <c r="AQ59" i="7"/>
  <c r="AS58" i="7"/>
  <c r="AO58" i="7"/>
  <c r="AQ57" i="7"/>
  <c r="AS56" i="7"/>
  <c r="AO56" i="7"/>
  <c r="AQ55" i="7"/>
  <c r="AS54" i="7"/>
  <c r="AO54" i="7"/>
  <c r="AT59" i="7"/>
  <c r="AO59" i="7"/>
  <c r="AP58" i="7"/>
  <c r="AP57" i="7"/>
  <c r="AQ56" i="7"/>
  <c r="AR55" i="7"/>
  <c r="AR54" i="7"/>
  <c r="AS59" i="7"/>
  <c r="AR58" i="7"/>
  <c r="AR57" i="7"/>
  <c r="AP56" i="7"/>
  <c r="AO55" i="7"/>
  <c r="AP59" i="7"/>
  <c r="AT57" i="7"/>
  <c r="AT56" i="7"/>
  <c r="AS55" i="7"/>
  <c r="AQ54" i="7"/>
  <c r="AR59" i="7"/>
  <c r="AO57" i="7"/>
  <c r="AT54" i="7"/>
  <c r="AT58" i="7"/>
  <c r="AR56" i="7"/>
  <c r="AP54" i="7"/>
  <c r="AP55" i="7"/>
  <c r="AQ58" i="7"/>
  <c r="AS57" i="7"/>
  <c r="AT55" i="7"/>
  <c r="AF59" i="6"/>
  <c r="AB59" i="6"/>
  <c r="AD58" i="6"/>
  <c r="AF57" i="6"/>
  <c r="AB57" i="6"/>
  <c r="AD56" i="6"/>
  <c r="AF55" i="6"/>
  <c r="AB55" i="6"/>
  <c r="AD54" i="6"/>
  <c r="AC59" i="6"/>
  <c r="AE58" i="6"/>
  <c r="AA58" i="6"/>
  <c r="AC57" i="6"/>
  <c r="AE56" i="6"/>
  <c r="AA56" i="6"/>
  <c r="AC55" i="6"/>
  <c r="AE54" i="6"/>
  <c r="AA54" i="6"/>
  <c r="AF58" i="6"/>
  <c r="AD57" i="6"/>
  <c r="AB56" i="6"/>
  <c r="AF54" i="6"/>
  <c r="AE59" i="6"/>
  <c r="AC58" i="6"/>
  <c r="AA57" i="6"/>
  <c r="AE55" i="6"/>
  <c r="AC54" i="6"/>
  <c r="AD59" i="6"/>
  <c r="AB58" i="6"/>
  <c r="AF56" i="6"/>
  <c r="AD55" i="6"/>
  <c r="AB54" i="6"/>
  <c r="AC56" i="6"/>
  <c r="AA55" i="6"/>
  <c r="AA59" i="6"/>
  <c r="AE57" i="6"/>
  <c r="AR59" i="6"/>
  <c r="AT58" i="6"/>
  <c r="AP58" i="6"/>
  <c r="AR57" i="6"/>
  <c r="AT56" i="6"/>
  <c r="AP56" i="6"/>
  <c r="AR55" i="6"/>
  <c r="AT54" i="6"/>
  <c r="AP54" i="6"/>
  <c r="AS59" i="6"/>
  <c r="AO59" i="6"/>
  <c r="AQ58" i="6"/>
  <c r="AS57" i="6"/>
  <c r="AO57" i="6"/>
  <c r="AQ56" i="6"/>
  <c r="AS55" i="6"/>
  <c r="AO55" i="6"/>
  <c r="AQ54" i="6"/>
  <c r="AT59" i="6"/>
  <c r="AR58" i="6"/>
  <c r="AP57" i="6"/>
  <c r="AT55" i="6"/>
  <c r="AR54" i="6"/>
  <c r="AQ59" i="6"/>
  <c r="AO58" i="6"/>
  <c r="AS56" i="6"/>
  <c r="AQ55" i="6"/>
  <c r="AO54" i="6"/>
  <c r="AP59" i="6"/>
  <c r="AT57" i="6"/>
  <c r="AR56" i="6"/>
  <c r="AP55" i="6"/>
  <c r="AS54" i="6"/>
  <c r="AS58" i="6"/>
  <c r="AQ57" i="6"/>
  <c r="AO56" i="6"/>
  <c r="Q58" i="4"/>
  <c r="AO54" i="4" a="1"/>
  <c r="K57" i="4"/>
  <c r="W57" i="4" s="1"/>
  <c r="Y59" i="4" s="1"/>
  <c r="I57" i="4"/>
  <c r="K58" i="4" s="1"/>
  <c r="Y57" i="4" s="1"/>
  <c r="W59" i="4" s="1"/>
  <c r="Q58" i="2"/>
  <c r="AO54" i="2" a="1"/>
  <c r="AA54" i="2" a="1"/>
  <c r="K57" i="2"/>
  <c r="W57" i="2" s="1"/>
  <c r="Y59" i="2" s="1"/>
  <c r="AH54" i="7" l="1" a="1"/>
  <c r="AK57" i="7" s="1"/>
  <c r="D66" i="7" s="1"/>
  <c r="D75" i="7" s="1"/>
  <c r="AH54" i="6" a="1"/>
  <c r="AT58" i="4"/>
  <c r="AP56" i="4"/>
  <c r="AT59" i="4"/>
  <c r="AP57" i="4"/>
  <c r="AR54" i="4"/>
  <c r="AS57" i="4"/>
  <c r="AO55" i="4"/>
  <c r="AQ59" i="4"/>
  <c r="AO56" i="4"/>
  <c r="AR55" i="4"/>
  <c r="AP59" i="4"/>
  <c r="AS59" i="4"/>
  <c r="AO57" i="4"/>
  <c r="AS56" i="4"/>
  <c r="AT55" i="4"/>
  <c r="AQ57" i="4"/>
  <c r="AQ55" i="4"/>
  <c r="AR57" i="4"/>
  <c r="AT54" i="4"/>
  <c r="AO59" i="4"/>
  <c r="AQ56" i="4"/>
  <c r="AR59" i="4"/>
  <c r="AT56" i="4"/>
  <c r="AP54" i="4"/>
  <c r="AT57" i="4"/>
  <c r="AP55" i="4"/>
  <c r="AQ58" i="4"/>
  <c r="AS55" i="4"/>
  <c r="AS54" i="4"/>
  <c r="AS58" i="4"/>
  <c r="AP58" i="4"/>
  <c r="AR56" i="4"/>
  <c r="AQ54" i="4"/>
  <c r="AO58" i="4"/>
  <c r="AR58" i="4"/>
  <c r="AO54" i="4"/>
  <c r="AA54" i="4" a="1"/>
  <c r="AE59" i="2"/>
  <c r="AA59" i="2"/>
  <c r="AC58" i="2"/>
  <c r="AE57" i="2"/>
  <c r="AA57" i="2"/>
  <c r="AC56" i="2"/>
  <c r="AE55" i="2"/>
  <c r="AA55" i="2"/>
  <c r="AC54" i="2"/>
  <c r="AD59" i="2"/>
  <c r="AE58" i="2"/>
  <c r="AF57" i="2"/>
  <c r="AF56" i="2"/>
  <c r="AA56" i="2"/>
  <c r="AB55" i="2"/>
  <c r="AB54" i="2"/>
  <c r="AC59" i="2"/>
  <c r="AD58" i="2"/>
  <c r="AD57" i="2"/>
  <c r="AE56" i="2"/>
  <c r="AF55" i="2"/>
  <c r="AF54" i="2"/>
  <c r="AA54" i="2"/>
  <c r="AF58" i="2"/>
  <c r="AB57" i="2"/>
  <c r="AC55" i="2"/>
  <c r="AF59" i="2"/>
  <c r="AA58" i="2"/>
  <c r="AB56" i="2"/>
  <c r="AD54" i="2"/>
  <c r="AB59" i="2"/>
  <c r="AC57" i="2"/>
  <c r="AD55" i="2"/>
  <c r="AB58" i="2"/>
  <c r="AD56" i="2"/>
  <c r="AE54" i="2"/>
  <c r="AQ59" i="2"/>
  <c r="AS58" i="2"/>
  <c r="AO58" i="2"/>
  <c r="AQ57" i="2"/>
  <c r="AS56" i="2"/>
  <c r="AO56" i="2"/>
  <c r="AQ55" i="2"/>
  <c r="AS54" i="2"/>
  <c r="AO54" i="2"/>
  <c r="AP59" i="2"/>
  <c r="AQ58" i="2"/>
  <c r="AR57" i="2"/>
  <c r="AR56" i="2"/>
  <c r="AS55" i="2"/>
  <c r="AT54" i="2"/>
  <c r="AS59" i="2"/>
  <c r="AT58" i="2"/>
  <c r="AT57" i="2"/>
  <c r="AO57" i="2"/>
  <c r="AP56" i="2"/>
  <c r="AP55" i="2"/>
  <c r="AQ54" i="2"/>
  <c r="AR59" i="2"/>
  <c r="AR58" i="2"/>
  <c r="AS57" i="2"/>
  <c r="AT56" i="2"/>
  <c r="AT55" i="2"/>
  <c r="AO55" i="2"/>
  <c r="AP54" i="2"/>
  <c r="AP57" i="2"/>
  <c r="AT59" i="2"/>
  <c r="AQ56" i="2"/>
  <c r="AO59" i="2"/>
  <c r="AR55" i="2"/>
  <c r="AP58" i="2"/>
  <c r="AR54" i="2"/>
  <c r="AJ54" i="7" l="1"/>
  <c r="AL56" i="7"/>
  <c r="AK58" i="7"/>
  <c r="D67" i="7" s="1"/>
  <c r="I63" i="7" s="1"/>
  <c r="K63" i="7" s="1"/>
  <c r="Q67" i="7" s="1"/>
  <c r="AJ58" i="7"/>
  <c r="C67" i="7" s="1"/>
  <c r="AK56" i="7"/>
  <c r="AJ55" i="7"/>
  <c r="AH59" i="7"/>
  <c r="A68" i="7" s="1"/>
  <c r="AK55" i="7"/>
  <c r="AI58" i="7"/>
  <c r="B67" i="7" s="1"/>
  <c r="AH55" i="7"/>
  <c r="AL58" i="7"/>
  <c r="E67" i="7" s="1"/>
  <c r="AI59" i="7"/>
  <c r="B68" i="7" s="1"/>
  <c r="AL55" i="7"/>
  <c r="AL54" i="7"/>
  <c r="AJ59" i="7"/>
  <c r="C68" i="7" s="1"/>
  <c r="AL57" i="7"/>
  <c r="E66" i="7" s="1"/>
  <c r="E75" i="7" s="1"/>
  <c r="AJ56" i="7"/>
  <c r="AM59" i="7"/>
  <c r="F68" i="7" s="1"/>
  <c r="AI56" i="7"/>
  <c r="AM58" i="7"/>
  <c r="F67" i="7" s="1"/>
  <c r="AM55" i="7"/>
  <c r="AH54" i="7"/>
  <c r="AI57" i="7"/>
  <c r="B66" i="7" s="1"/>
  <c r="B75" i="7" s="1"/>
  <c r="AM56" i="7"/>
  <c r="AK59" i="7"/>
  <c r="D68" i="7" s="1"/>
  <c r="AM57" i="7"/>
  <c r="F66" i="7" s="1"/>
  <c r="F75" i="7" s="1"/>
  <c r="AI54" i="7"/>
  <c r="AJ57" i="7"/>
  <c r="C66" i="7" s="1"/>
  <c r="C75" i="7" s="1"/>
  <c r="AL59" i="7"/>
  <c r="E68" i="7" s="1"/>
  <c r="AH56" i="7"/>
  <c r="AH57" i="7"/>
  <c r="A66" i="7" s="1"/>
  <c r="A75" i="7" s="1"/>
  <c r="AI55" i="7"/>
  <c r="AK54" i="7"/>
  <c r="AH58" i="7"/>
  <c r="A67" i="7" s="1"/>
  <c r="AM54" i="7"/>
  <c r="AL59" i="6"/>
  <c r="E68" i="6" s="1"/>
  <c r="AH59" i="6"/>
  <c r="A68" i="6" s="1"/>
  <c r="AJ58" i="6"/>
  <c r="C67" i="6" s="1"/>
  <c r="AL57" i="6"/>
  <c r="E66" i="6" s="1"/>
  <c r="E75" i="6" s="1"/>
  <c r="AH57" i="6"/>
  <c r="A66" i="6" s="1"/>
  <c r="A75" i="6" s="1"/>
  <c r="AJ56" i="6"/>
  <c r="AL55" i="6"/>
  <c r="AH55" i="6"/>
  <c r="AJ54" i="6"/>
  <c r="AM59" i="6"/>
  <c r="F68" i="6" s="1"/>
  <c r="AI59" i="6"/>
  <c r="B68" i="6" s="1"/>
  <c r="AK58" i="6"/>
  <c r="D67" i="6" s="1"/>
  <c r="AM57" i="6"/>
  <c r="F66" i="6" s="1"/>
  <c r="F75" i="6" s="1"/>
  <c r="AI57" i="6"/>
  <c r="B66" i="6" s="1"/>
  <c r="B75" i="6" s="1"/>
  <c r="AK56" i="6"/>
  <c r="AM55" i="6"/>
  <c r="AI55" i="6"/>
  <c r="AK54" i="6"/>
  <c r="AJ59" i="6"/>
  <c r="C68" i="6" s="1"/>
  <c r="AH58" i="6"/>
  <c r="A67" i="6" s="1"/>
  <c r="AL56" i="6"/>
  <c r="AJ55" i="6"/>
  <c r="AH54" i="6"/>
  <c r="AM58" i="6"/>
  <c r="F67" i="6" s="1"/>
  <c r="AK57" i="6"/>
  <c r="D66" i="6" s="1"/>
  <c r="D75" i="6" s="1"/>
  <c r="AI56" i="6"/>
  <c r="AM54" i="6"/>
  <c r="AL58" i="6"/>
  <c r="E67" i="6" s="1"/>
  <c r="AJ57" i="6"/>
  <c r="C66" i="6" s="1"/>
  <c r="C75" i="6" s="1"/>
  <c r="AH56" i="6"/>
  <c r="AL54" i="6"/>
  <c r="AK55" i="6"/>
  <c r="AK59" i="6"/>
  <c r="D68" i="6" s="1"/>
  <c r="AI54" i="6"/>
  <c r="AI58" i="6"/>
  <c r="B67" i="6" s="1"/>
  <c r="AM56" i="6"/>
  <c r="AB59" i="4"/>
  <c r="AD56" i="4"/>
  <c r="AD59" i="4"/>
  <c r="AF56" i="4"/>
  <c r="AB54" i="4"/>
  <c r="AC55" i="4"/>
  <c r="AC56" i="4"/>
  <c r="AA56" i="4"/>
  <c r="AA57" i="4"/>
  <c r="AF55" i="4"/>
  <c r="AF58" i="4"/>
  <c r="AB56" i="4"/>
  <c r="AC59" i="4"/>
  <c r="AA54" i="4"/>
  <c r="AE54" i="4"/>
  <c r="AE55" i="4"/>
  <c r="AF57" i="4"/>
  <c r="AB55" i="4"/>
  <c r="AB58" i="4"/>
  <c r="AD55" i="4"/>
  <c r="AA58" i="4"/>
  <c r="AA59" i="4"/>
  <c r="AE58" i="4"/>
  <c r="AE59" i="4"/>
  <c r="AC54" i="4"/>
  <c r="AF59" i="4"/>
  <c r="AB57" i="4"/>
  <c r="AD54" i="4"/>
  <c r="AD57" i="4"/>
  <c r="AF54" i="4"/>
  <c r="AE56" i="4"/>
  <c r="AE57" i="4"/>
  <c r="AC57" i="4"/>
  <c r="AC58" i="4"/>
  <c r="AD58" i="4"/>
  <c r="AA55" i="4"/>
  <c r="AH54" i="2" a="1"/>
  <c r="R68" i="7" l="1"/>
  <c r="K64" i="7"/>
  <c r="R67" i="7" s="1"/>
  <c r="Q68" i="7" s="1"/>
  <c r="AO63" i="7" s="1" a="1"/>
  <c r="I63" i="6"/>
  <c r="K63" i="6" s="1"/>
  <c r="Q67" i="6" s="1"/>
  <c r="AH54" i="4" a="1"/>
  <c r="AK59" i="2"/>
  <c r="D68" i="2" s="1"/>
  <c r="AM58" i="2"/>
  <c r="F67" i="2" s="1"/>
  <c r="AI58" i="2"/>
  <c r="B67" i="2" s="1"/>
  <c r="AK57" i="2"/>
  <c r="D66" i="2" s="1"/>
  <c r="D75" i="2" s="1"/>
  <c r="AM56" i="2"/>
  <c r="AI56" i="2"/>
  <c r="AK55" i="2"/>
  <c r="AM54" i="2"/>
  <c r="AI54" i="2"/>
  <c r="AL59" i="2"/>
  <c r="E68" i="2" s="1"/>
  <c r="AL58" i="2"/>
  <c r="E67" i="2" s="1"/>
  <c r="AM57" i="2"/>
  <c r="F66" i="2" s="1"/>
  <c r="F75" i="2" s="1"/>
  <c r="AH57" i="2"/>
  <c r="A66" i="2" s="1"/>
  <c r="A75" i="2" s="1"/>
  <c r="AH56" i="2"/>
  <c r="AI55" i="2"/>
  <c r="AJ54" i="2"/>
  <c r="AJ59" i="2"/>
  <c r="C68" i="2" s="1"/>
  <c r="AK58" i="2"/>
  <c r="D67" i="2" s="1"/>
  <c r="AL57" i="2"/>
  <c r="E66" i="2" s="1"/>
  <c r="E75" i="2" s="1"/>
  <c r="AL56" i="2"/>
  <c r="AM55" i="2"/>
  <c r="AH55" i="2"/>
  <c r="AH54" i="2"/>
  <c r="AM59" i="2"/>
  <c r="F68" i="2" s="1"/>
  <c r="AH58" i="2"/>
  <c r="A67" i="2" s="1"/>
  <c r="AJ56" i="2"/>
  <c r="AK54" i="2"/>
  <c r="AI59" i="2"/>
  <c r="B68" i="2" s="1"/>
  <c r="AJ57" i="2"/>
  <c r="C66" i="2" s="1"/>
  <c r="C75" i="2" s="1"/>
  <c r="AL55" i="2"/>
  <c r="AH59" i="2"/>
  <c r="A68" i="2" s="1"/>
  <c r="AI57" i="2"/>
  <c r="B66" i="2" s="1"/>
  <c r="B75" i="2" s="1"/>
  <c r="AJ55" i="2"/>
  <c r="AJ58" i="2"/>
  <c r="C67" i="2" s="1"/>
  <c r="AK56" i="2"/>
  <c r="AL54" i="2"/>
  <c r="AQ68" i="7" l="1"/>
  <c r="C95" i="7" s="1"/>
  <c r="AS67" i="7"/>
  <c r="E94" i="7" s="1"/>
  <c r="AO67" i="7"/>
  <c r="A94" i="7" s="1"/>
  <c r="AQ66" i="7"/>
  <c r="C93" i="7" s="1"/>
  <c r="AS65" i="7"/>
  <c r="E92" i="7" s="1"/>
  <c r="AO65" i="7"/>
  <c r="A92" i="7" s="1"/>
  <c r="AQ64" i="7"/>
  <c r="C91" i="7" s="1"/>
  <c r="AS63" i="7"/>
  <c r="E90" i="7" s="1"/>
  <c r="AO63" i="7"/>
  <c r="A90" i="7" s="1"/>
  <c r="AS68" i="7"/>
  <c r="E95" i="7" s="1"/>
  <c r="AT67" i="7"/>
  <c r="F94" i="7" s="1"/>
  <c r="AT66" i="7"/>
  <c r="F93" i="7" s="1"/>
  <c r="AO66" i="7"/>
  <c r="A93" i="7" s="1"/>
  <c r="AP65" i="7"/>
  <c r="B92" i="7" s="1"/>
  <c r="AP64" i="7"/>
  <c r="B91" i="7" s="1"/>
  <c r="AQ63" i="7"/>
  <c r="C90" i="7" s="1"/>
  <c r="AR68" i="7"/>
  <c r="D95" i="7" s="1"/>
  <c r="AQ67" i="7"/>
  <c r="C94" i="7" s="1"/>
  <c r="AP66" i="7"/>
  <c r="B93" i="7" s="1"/>
  <c r="AT64" i="7"/>
  <c r="F91" i="7" s="1"/>
  <c r="AT63" i="7"/>
  <c r="F90" i="7" s="1"/>
  <c r="AP68" i="7"/>
  <c r="B95" i="7" s="1"/>
  <c r="AS66" i="7"/>
  <c r="E93" i="7" s="1"/>
  <c r="AQ65" i="7"/>
  <c r="C92" i="7" s="1"/>
  <c r="AR63" i="7"/>
  <c r="D90" i="7" s="1"/>
  <c r="AR67" i="7"/>
  <c r="D94" i="7" s="1"/>
  <c r="AT65" i="7"/>
  <c r="F92" i="7" s="1"/>
  <c r="AR64" i="7"/>
  <c r="D91" i="7" s="1"/>
  <c r="AO68" i="7"/>
  <c r="A95" i="7" s="1"/>
  <c r="AS64" i="7"/>
  <c r="E91" i="7" s="1"/>
  <c r="AP67" i="7"/>
  <c r="B94" i="7" s="1"/>
  <c r="AO64" i="7"/>
  <c r="A91" i="7" s="1"/>
  <c r="AR65" i="7"/>
  <c r="D92" i="7" s="1"/>
  <c r="AP63" i="7"/>
  <c r="B90" i="7" s="1"/>
  <c r="AT68" i="7"/>
  <c r="F95" i="7" s="1"/>
  <c r="AR66" i="7"/>
  <c r="D93" i="7" s="1"/>
  <c r="AA63" i="7" a="1"/>
  <c r="R68" i="6"/>
  <c r="K64" i="6"/>
  <c r="R67" i="6" s="1"/>
  <c r="Q68" i="6" s="1"/>
  <c r="AO63" i="6" s="1" a="1"/>
  <c r="AH59" i="4"/>
  <c r="A68" i="4" s="1"/>
  <c r="AJ56" i="4"/>
  <c r="AJ59" i="4"/>
  <c r="C68" i="4" s="1"/>
  <c r="AL56" i="4"/>
  <c r="AH54" i="4"/>
  <c r="AM57" i="4"/>
  <c r="F66" i="4" s="1"/>
  <c r="F75" i="4" s="1"/>
  <c r="AI55" i="4"/>
  <c r="AK57" i="4"/>
  <c r="D66" i="4" s="1"/>
  <c r="D75" i="4" s="1"/>
  <c r="AI54" i="4"/>
  <c r="AM55" i="4"/>
  <c r="AJ58" i="4"/>
  <c r="C67" i="4" s="1"/>
  <c r="AL55" i="4"/>
  <c r="AL58" i="4"/>
  <c r="E67" i="4" s="1"/>
  <c r="AH56" i="4"/>
  <c r="AM59" i="4"/>
  <c r="F68" i="4" s="1"/>
  <c r="AI57" i="4"/>
  <c r="B66" i="4" s="1"/>
  <c r="B75" i="4" s="1"/>
  <c r="AK54" i="4"/>
  <c r="AM54" i="4"/>
  <c r="AM58" i="4"/>
  <c r="F67" i="4" s="1"/>
  <c r="AL57" i="4"/>
  <c r="E66" i="4" s="1"/>
  <c r="E75" i="4" s="1"/>
  <c r="AH55" i="4"/>
  <c r="AH58" i="4"/>
  <c r="A67" i="4" s="1"/>
  <c r="AJ55" i="4"/>
  <c r="AI59" i="4"/>
  <c r="B68" i="4" s="1"/>
  <c r="AK56" i="4"/>
  <c r="AI58" i="4"/>
  <c r="B67" i="4" s="1"/>
  <c r="AK59" i="4"/>
  <c r="D68" i="4" s="1"/>
  <c r="AI56" i="4"/>
  <c r="AL59" i="4"/>
  <c r="E68" i="4" s="1"/>
  <c r="AH57" i="4"/>
  <c r="A66" i="4" s="1"/>
  <c r="A75" i="4" s="1"/>
  <c r="AJ54" i="4"/>
  <c r="AJ57" i="4"/>
  <c r="C66" i="4" s="1"/>
  <c r="C75" i="4" s="1"/>
  <c r="AL54" i="4"/>
  <c r="AK58" i="4"/>
  <c r="D67" i="4" s="1"/>
  <c r="AK55" i="4"/>
  <c r="AM56" i="4"/>
  <c r="I63" i="2"/>
  <c r="K64" i="2" s="1"/>
  <c r="R67" i="2" s="1"/>
  <c r="Q68" i="2" s="1"/>
  <c r="AE68" i="7" l="1"/>
  <c r="AA68" i="7"/>
  <c r="AC67" i="7"/>
  <c r="C76" i="7" s="1"/>
  <c r="AE66" i="7"/>
  <c r="AA66" i="7"/>
  <c r="AC65" i="7"/>
  <c r="AE64" i="7"/>
  <c r="AA64" i="7"/>
  <c r="AC63" i="7"/>
  <c r="AD68" i="7"/>
  <c r="AE67" i="7"/>
  <c r="E76" i="7" s="1"/>
  <c r="AF66" i="7"/>
  <c r="AF65" i="7"/>
  <c r="AA65" i="7"/>
  <c r="AB64" i="7"/>
  <c r="AB63" i="7"/>
  <c r="AF67" i="7"/>
  <c r="F76" i="7" s="1"/>
  <c r="AD66" i="7"/>
  <c r="AD65" i="7"/>
  <c r="AC64" i="7"/>
  <c r="AA63" i="7"/>
  <c r="AB68" i="7"/>
  <c r="AC66" i="7"/>
  <c r="AF64" i="7"/>
  <c r="AD63" i="7"/>
  <c r="AF68" i="7"/>
  <c r="AB67" i="7"/>
  <c r="B76" i="7" s="1"/>
  <c r="AE65" i="7"/>
  <c r="AF63" i="7"/>
  <c r="AD67" i="7"/>
  <c r="D76" i="7" s="1"/>
  <c r="AD64" i="7"/>
  <c r="AA67" i="7"/>
  <c r="AE63" i="7"/>
  <c r="AB65" i="7"/>
  <c r="AC68" i="7"/>
  <c r="AB66" i="7"/>
  <c r="AA63" i="6" a="1"/>
  <c r="AE68" i="6" s="1"/>
  <c r="AE66" i="6"/>
  <c r="AA64" i="6"/>
  <c r="AA67" i="6"/>
  <c r="A76" i="6" s="1"/>
  <c r="AD63" i="6"/>
  <c r="AF65" i="6"/>
  <c r="AB68" i="6"/>
  <c r="AD64" i="6"/>
  <c r="AF64" i="6"/>
  <c r="AA63" i="6"/>
  <c r="AR68" i="6"/>
  <c r="D95" i="6" s="1"/>
  <c r="AT67" i="6"/>
  <c r="F94" i="6" s="1"/>
  <c r="AP67" i="6"/>
  <c r="B94" i="6" s="1"/>
  <c r="AR66" i="6"/>
  <c r="D93" i="6" s="1"/>
  <c r="AT65" i="6"/>
  <c r="F92" i="6" s="1"/>
  <c r="AP65" i="6"/>
  <c r="B92" i="6" s="1"/>
  <c r="AR64" i="6"/>
  <c r="D91" i="6" s="1"/>
  <c r="AT63" i="6"/>
  <c r="F90" i="6" s="1"/>
  <c r="AP63" i="6"/>
  <c r="B90" i="6" s="1"/>
  <c r="AQ68" i="6"/>
  <c r="C95" i="6" s="1"/>
  <c r="AS67" i="6"/>
  <c r="E94" i="6" s="1"/>
  <c r="AO67" i="6"/>
  <c r="A94" i="6" s="1"/>
  <c r="AQ66" i="6"/>
  <c r="C93" i="6" s="1"/>
  <c r="AS65" i="6"/>
  <c r="E92" i="6" s="1"/>
  <c r="AO65" i="6"/>
  <c r="A92" i="6" s="1"/>
  <c r="AQ64" i="6"/>
  <c r="C91" i="6" s="1"/>
  <c r="AS63" i="6"/>
  <c r="E90" i="6" s="1"/>
  <c r="AO63" i="6"/>
  <c r="A90" i="6" s="1"/>
  <c r="AT68" i="6"/>
  <c r="F95" i="6" s="1"/>
  <c r="AR67" i="6"/>
  <c r="D94" i="6" s="1"/>
  <c r="AP66" i="6"/>
  <c r="B93" i="6" s="1"/>
  <c r="AT64" i="6"/>
  <c r="F91" i="6" s="1"/>
  <c r="AR63" i="6"/>
  <c r="D90" i="6" s="1"/>
  <c r="AS68" i="6"/>
  <c r="E95" i="6" s="1"/>
  <c r="AQ67" i="6"/>
  <c r="C94" i="6" s="1"/>
  <c r="AO66" i="6"/>
  <c r="A93" i="6" s="1"/>
  <c r="AS64" i="6"/>
  <c r="E91" i="6" s="1"/>
  <c r="AQ63" i="6"/>
  <c r="C90" i="6" s="1"/>
  <c r="AP68" i="6"/>
  <c r="B95" i="6" s="1"/>
  <c r="AT66" i="6"/>
  <c r="F93" i="6" s="1"/>
  <c r="AR65" i="6"/>
  <c r="D92" i="6" s="1"/>
  <c r="AP64" i="6"/>
  <c r="B91" i="6" s="1"/>
  <c r="AO68" i="6"/>
  <c r="A95" i="6" s="1"/>
  <c r="AS66" i="6"/>
  <c r="E93" i="6" s="1"/>
  <c r="AQ65" i="6"/>
  <c r="C92" i="6" s="1"/>
  <c r="AO64" i="6"/>
  <c r="A91" i="6" s="1"/>
  <c r="I63" i="4"/>
  <c r="K64" i="4" s="1"/>
  <c r="R67" i="4" s="1"/>
  <c r="Q68" i="4" s="1"/>
  <c r="K63" i="2"/>
  <c r="Q67" i="2" s="1"/>
  <c r="AH63" i="7" l="1" a="1"/>
  <c r="AD66" i="6"/>
  <c r="AC68" i="6"/>
  <c r="AD65" i="6"/>
  <c r="AB63" i="6"/>
  <c r="AF66" i="6"/>
  <c r="AC64" i="6"/>
  <c r="AF67" i="6"/>
  <c r="F76" i="6" s="1"/>
  <c r="AE64" i="6"/>
  <c r="AC67" i="6"/>
  <c r="C76" i="6" s="1"/>
  <c r="AF63" i="6"/>
  <c r="AE65" i="6"/>
  <c r="AC66" i="6"/>
  <c r="AB64" i="6"/>
  <c r="AE67" i="6"/>
  <c r="E76" i="6" s="1"/>
  <c r="AB65" i="6"/>
  <c r="AF68" i="6"/>
  <c r="AC65" i="6"/>
  <c r="AA68" i="6"/>
  <c r="AD67" i="6"/>
  <c r="D76" i="6" s="1"/>
  <c r="AE63" i="6"/>
  <c r="AB67" i="6"/>
  <c r="B76" i="6" s="1"/>
  <c r="AA65" i="6"/>
  <c r="AD68" i="6"/>
  <c r="AB66" i="6"/>
  <c r="AC63" i="6"/>
  <c r="AA66" i="6"/>
  <c r="AH63" i="6" a="1"/>
  <c r="K63" i="4"/>
  <c r="Q67" i="4" s="1"/>
  <c r="R68" i="2"/>
  <c r="AO63" i="2" a="1"/>
  <c r="AA63" i="2" a="1"/>
  <c r="AK68" i="7" l="1"/>
  <c r="AM67" i="7"/>
  <c r="F85" i="7" s="1"/>
  <c r="AI67" i="7"/>
  <c r="B85" i="7" s="1"/>
  <c r="AK66" i="7"/>
  <c r="D84" i="7" s="1"/>
  <c r="AM65" i="7"/>
  <c r="F83" i="7" s="1"/>
  <c r="AI65" i="7"/>
  <c r="B83" i="7" s="1"/>
  <c r="AK64" i="7"/>
  <c r="D82" i="7" s="1"/>
  <c r="AM63" i="7"/>
  <c r="F81" i="7" s="1"/>
  <c r="AI63" i="7"/>
  <c r="B81" i="7" s="1"/>
  <c r="AL68" i="7"/>
  <c r="AL67" i="7"/>
  <c r="E85" i="7" s="1"/>
  <c r="AM66" i="7"/>
  <c r="F84" i="7" s="1"/>
  <c r="AH66" i="7"/>
  <c r="A84" i="7" s="1"/>
  <c r="AH65" i="7"/>
  <c r="A83" i="7" s="1"/>
  <c r="AI64" i="7"/>
  <c r="B82" i="7" s="1"/>
  <c r="AJ63" i="7"/>
  <c r="C81" i="7" s="1"/>
  <c r="AM68" i="7"/>
  <c r="AK67" i="7"/>
  <c r="D85" i="7" s="1"/>
  <c r="AJ66" i="7"/>
  <c r="C84" i="7" s="1"/>
  <c r="AJ65" i="7"/>
  <c r="C83" i="7" s="1"/>
  <c r="AH64" i="7"/>
  <c r="A82" i="7" s="1"/>
  <c r="AI68" i="7"/>
  <c r="AL66" i="7"/>
  <c r="E84" i="7" s="1"/>
  <c r="AM64" i="7"/>
  <c r="F82" i="7" s="1"/>
  <c r="AK63" i="7"/>
  <c r="D81" i="7" s="1"/>
  <c r="AJ67" i="7"/>
  <c r="C85" i="7" s="1"/>
  <c r="AL65" i="7"/>
  <c r="E83" i="7" s="1"/>
  <c r="AJ64" i="7"/>
  <c r="C82" i="7" s="1"/>
  <c r="AH68" i="7"/>
  <c r="AL64" i="7"/>
  <c r="E82" i="7" s="1"/>
  <c r="AH67" i="7"/>
  <c r="A85" i="7" s="1"/>
  <c r="AL63" i="7"/>
  <c r="E81" i="7" s="1"/>
  <c r="AK65" i="7"/>
  <c r="D83" i="7" s="1"/>
  <c r="AH63" i="7"/>
  <c r="A81" i="7" s="1"/>
  <c r="AJ68" i="7"/>
  <c r="AI66" i="7"/>
  <c r="B84" i="7" s="1"/>
  <c r="AL68" i="6"/>
  <c r="AH68" i="6"/>
  <c r="AJ67" i="6"/>
  <c r="C85" i="6" s="1"/>
  <c r="AK68" i="6"/>
  <c r="AM67" i="6"/>
  <c r="F85" i="6" s="1"/>
  <c r="AI67" i="6"/>
  <c r="B85" i="6" s="1"/>
  <c r="AK66" i="6"/>
  <c r="D84" i="6" s="1"/>
  <c r="AM65" i="6"/>
  <c r="F83" i="6" s="1"/>
  <c r="AI65" i="6"/>
  <c r="B83" i="6" s="1"/>
  <c r="AK64" i="6"/>
  <c r="D82" i="6" s="1"/>
  <c r="AM63" i="6"/>
  <c r="F81" i="6" s="1"/>
  <c r="AI63" i="6"/>
  <c r="B81" i="6" s="1"/>
  <c r="AJ68" i="6"/>
  <c r="AH67" i="6"/>
  <c r="A85" i="6" s="1"/>
  <c r="AI66" i="6"/>
  <c r="B84" i="6" s="1"/>
  <c r="AJ65" i="6"/>
  <c r="C83" i="6" s="1"/>
  <c r="AJ64" i="6"/>
  <c r="C82" i="6" s="1"/>
  <c r="AK63" i="6"/>
  <c r="D81" i="6" s="1"/>
  <c r="AI68" i="6"/>
  <c r="AM66" i="6"/>
  <c r="F84" i="6" s="1"/>
  <c r="AH66" i="6"/>
  <c r="A84" i="6" s="1"/>
  <c r="AH65" i="6"/>
  <c r="A83" i="6" s="1"/>
  <c r="AI64" i="6"/>
  <c r="B82" i="6" s="1"/>
  <c r="AJ63" i="6"/>
  <c r="C81" i="6" s="1"/>
  <c r="AM68" i="6"/>
  <c r="AK67" i="6"/>
  <c r="D85" i="6" s="1"/>
  <c r="AJ66" i="6"/>
  <c r="C84" i="6" s="1"/>
  <c r="AK65" i="6"/>
  <c r="D83" i="6" s="1"/>
  <c r="AL64" i="6"/>
  <c r="E82" i="6" s="1"/>
  <c r="AL63" i="6"/>
  <c r="E81" i="6" s="1"/>
  <c r="AL67" i="6"/>
  <c r="E85" i="6" s="1"/>
  <c r="AL66" i="6"/>
  <c r="E84" i="6" s="1"/>
  <c r="AH63" i="6"/>
  <c r="A81" i="6" s="1"/>
  <c r="AL65" i="6"/>
  <c r="E83" i="6" s="1"/>
  <c r="AM64" i="6"/>
  <c r="F82" i="6" s="1"/>
  <c r="AH64" i="6"/>
  <c r="A82" i="6" s="1"/>
  <c r="R68" i="4"/>
  <c r="AA63" i="4" s="1" a="1"/>
  <c r="AO63" i="4" a="1"/>
  <c r="AF68" i="2"/>
  <c r="AB68" i="2"/>
  <c r="AD67" i="2"/>
  <c r="D76" i="2" s="1"/>
  <c r="AF66" i="2"/>
  <c r="AB66" i="2"/>
  <c r="AD65" i="2"/>
  <c r="AF64" i="2"/>
  <c r="AB64" i="2"/>
  <c r="AD63" i="2"/>
  <c r="AD68" i="2"/>
  <c r="AE67" i="2"/>
  <c r="E76" i="2" s="1"/>
  <c r="AE66" i="2"/>
  <c r="AF65" i="2"/>
  <c r="AA65" i="2"/>
  <c r="AA64" i="2"/>
  <c r="AB63" i="2"/>
  <c r="AA68" i="2"/>
  <c r="AA67" i="2"/>
  <c r="A76" i="2" s="1"/>
  <c r="AE65" i="2"/>
  <c r="AD64" i="2"/>
  <c r="AC63" i="2"/>
  <c r="AE68" i="2"/>
  <c r="AC67" i="2"/>
  <c r="C76" i="2" s="1"/>
  <c r="AC66" i="2"/>
  <c r="AB65" i="2"/>
  <c r="AF63" i="2"/>
  <c r="AC68" i="2"/>
  <c r="AB67" i="2"/>
  <c r="B76" i="2" s="1"/>
  <c r="AA66" i="2"/>
  <c r="AE64" i="2"/>
  <c r="AE63" i="2"/>
  <c r="AF67" i="2"/>
  <c r="F76" i="2" s="1"/>
  <c r="AA63" i="2"/>
  <c r="AD66" i="2"/>
  <c r="AC65" i="2"/>
  <c r="AC64" i="2"/>
  <c r="AR68" i="2"/>
  <c r="D95" i="2" s="1"/>
  <c r="AT67" i="2"/>
  <c r="F94" i="2" s="1"/>
  <c r="AP67" i="2"/>
  <c r="B94" i="2" s="1"/>
  <c r="AR66" i="2"/>
  <c r="D93" i="2" s="1"/>
  <c r="AT65" i="2"/>
  <c r="F92" i="2" s="1"/>
  <c r="AP65" i="2"/>
  <c r="B92" i="2" s="1"/>
  <c r="AR64" i="2"/>
  <c r="D91" i="2" s="1"/>
  <c r="AT63" i="2"/>
  <c r="F90" i="2" s="1"/>
  <c r="AP63" i="2"/>
  <c r="B90" i="2" s="1"/>
  <c r="AS68" i="2"/>
  <c r="E95" i="2" s="1"/>
  <c r="AS67" i="2"/>
  <c r="E94" i="2" s="1"/>
  <c r="AT66" i="2"/>
  <c r="F93" i="2" s="1"/>
  <c r="AO66" i="2"/>
  <c r="A93" i="2" s="1"/>
  <c r="AO65" i="2"/>
  <c r="A92" i="2" s="1"/>
  <c r="AP64" i="2"/>
  <c r="B91" i="2" s="1"/>
  <c r="AQ63" i="2"/>
  <c r="C90" i="2" s="1"/>
  <c r="AT68" i="2"/>
  <c r="F95" i="2" s="1"/>
  <c r="AR67" i="2"/>
  <c r="D94" i="2" s="1"/>
  <c r="AQ66" i="2"/>
  <c r="C93" i="2" s="1"/>
  <c r="AQ65" i="2"/>
  <c r="C92" i="2" s="1"/>
  <c r="AO64" i="2"/>
  <c r="A91" i="2" s="1"/>
  <c r="AP68" i="2"/>
  <c r="B95" i="2" s="1"/>
  <c r="AO67" i="2"/>
  <c r="A94" i="2" s="1"/>
  <c r="AS65" i="2"/>
  <c r="E92" i="2" s="1"/>
  <c r="AS64" i="2"/>
  <c r="E91" i="2" s="1"/>
  <c r="AR63" i="2"/>
  <c r="D90" i="2" s="1"/>
  <c r="AO68" i="2"/>
  <c r="A95" i="2" s="1"/>
  <c r="AS66" i="2"/>
  <c r="E93" i="2" s="1"/>
  <c r="AR65" i="2"/>
  <c r="D92" i="2" s="1"/>
  <c r="AQ64" i="2"/>
  <c r="C91" i="2" s="1"/>
  <c r="AO63" i="2"/>
  <c r="A90" i="2" s="1"/>
  <c r="AT64" i="2"/>
  <c r="F91" i="2" s="1"/>
  <c r="AQ68" i="2"/>
  <c r="C95" i="2" s="1"/>
  <c r="AS63" i="2"/>
  <c r="E90" i="2" s="1"/>
  <c r="AQ67" i="2"/>
  <c r="C94" i="2" s="1"/>
  <c r="AP66" i="2"/>
  <c r="B93" i="2" s="1"/>
  <c r="C77" i="7" l="1"/>
  <c r="C86" i="7"/>
  <c r="A98" i="7" a="1"/>
  <c r="B77" i="7"/>
  <c r="B86" i="7"/>
  <c r="E86" i="7"/>
  <c r="E77" i="7"/>
  <c r="A86" i="7"/>
  <c r="A77" i="7"/>
  <c r="F86" i="7"/>
  <c r="F77" i="7"/>
  <c r="D86" i="7"/>
  <c r="D77" i="7"/>
  <c r="D86" i="6"/>
  <c r="D77" i="6"/>
  <c r="B86" i="6"/>
  <c r="B77" i="6"/>
  <c r="A86" i="6"/>
  <c r="A77" i="6"/>
  <c r="F86" i="6"/>
  <c r="F77" i="6"/>
  <c r="C86" i="6"/>
  <c r="C77" i="6"/>
  <c r="E86" i="6"/>
  <c r="A98" i="6" s="1" a="1"/>
  <c r="E77" i="6"/>
  <c r="AT68" i="4"/>
  <c r="F95" i="4" s="1"/>
  <c r="AP66" i="4"/>
  <c r="B93" i="4" s="1"/>
  <c r="AR63" i="4"/>
  <c r="D90" i="4" s="1"/>
  <c r="AR66" i="4"/>
  <c r="D93" i="4" s="1"/>
  <c r="AT63" i="4"/>
  <c r="F90" i="4" s="1"/>
  <c r="AO67" i="4"/>
  <c r="A94" i="4" s="1"/>
  <c r="AQ64" i="4"/>
  <c r="C91" i="4" s="1"/>
  <c r="AS64" i="4"/>
  <c r="E91" i="4" s="1"/>
  <c r="AO68" i="4"/>
  <c r="A95" i="4" s="1"/>
  <c r="AP68" i="4"/>
  <c r="B95" i="4" s="1"/>
  <c r="AR68" i="4"/>
  <c r="D95" i="4" s="1"/>
  <c r="AT65" i="4"/>
  <c r="F92" i="4" s="1"/>
  <c r="AQ66" i="4"/>
  <c r="C93" i="4" s="1"/>
  <c r="AS63" i="4"/>
  <c r="E90" i="4" s="1"/>
  <c r="AQ65" i="4"/>
  <c r="C92" i="4" s="1"/>
  <c r="AR65" i="4"/>
  <c r="D92" i="4" s="1"/>
  <c r="AP63" i="4"/>
  <c r="B90" i="4" s="1"/>
  <c r="AS68" i="4"/>
  <c r="E95" i="4" s="1"/>
  <c r="AR67" i="4"/>
  <c r="D94" i="4" s="1"/>
  <c r="AT64" i="4"/>
  <c r="F91" i="4" s="1"/>
  <c r="AT67" i="4"/>
  <c r="F94" i="4" s="1"/>
  <c r="AP65" i="4"/>
  <c r="B92" i="4" s="1"/>
  <c r="AQ68" i="4"/>
  <c r="C95" i="4" s="1"/>
  <c r="AS65" i="4"/>
  <c r="E92" i="4" s="1"/>
  <c r="AO63" i="4"/>
  <c r="A90" i="4" s="1"/>
  <c r="AO66" i="4"/>
  <c r="A93" i="4" s="1"/>
  <c r="AS66" i="4"/>
  <c r="E93" i="4" s="1"/>
  <c r="AT66" i="4"/>
  <c r="F93" i="4" s="1"/>
  <c r="AP64" i="4"/>
  <c r="B91" i="4" s="1"/>
  <c r="AP67" i="4"/>
  <c r="B94" i="4" s="1"/>
  <c r="AR64" i="4"/>
  <c r="D91" i="4" s="1"/>
  <c r="AS67" i="4"/>
  <c r="E94" i="4" s="1"/>
  <c r="AO65" i="4"/>
  <c r="A92" i="4" s="1"/>
  <c r="AQ67" i="4"/>
  <c r="C94" i="4" s="1"/>
  <c r="AQ63" i="4"/>
  <c r="C90" i="4" s="1"/>
  <c r="AO64" i="4"/>
  <c r="A91" i="4" s="1"/>
  <c r="AF68" i="4"/>
  <c r="AB66" i="4"/>
  <c r="AD63" i="4"/>
  <c r="AE66" i="4"/>
  <c r="AA64" i="4"/>
  <c r="AB65" i="4"/>
  <c r="AF65" i="4"/>
  <c r="AA67" i="4"/>
  <c r="A76" i="4" s="1"/>
  <c r="AE63" i="4"/>
  <c r="AB68" i="4"/>
  <c r="AE68" i="4"/>
  <c r="AA66" i="4"/>
  <c r="AF63" i="4"/>
  <c r="AE65" i="4"/>
  <c r="AD65" i="4"/>
  <c r="AC63" i="4"/>
  <c r="AD64" i="4"/>
  <c r="AE67" i="4"/>
  <c r="E76" i="4" s="1"/>
  <c r="AD67" i="4"/>
  <c r="D76" i="4" s="1"/>
  <c r="AF64" i="4"/>
  <c r="AA68" i="4"/>
  <c r="AC65" i="4"/>
  <c r="AF67" i="4"/>
  <c r="F76" i="4" s="1"/>
  <c r="AD68" i="4"/>
  <c r="AB63" i="4"/>
  <c r="AC64" i="4"/>
  <c r="AC66" i="4"/>
  <c r="AF66" i="4"/>
  <c r="AB64" i="4"/>
  <c r="AC67" i="4"/>
  <c r="C76" i="4" s="1"/>
  <c r="AE64" i="4"/>
  <c r="AD66" i="4"/>
  <c r="AB67" i="4"/>
  <c r="B76" i="4" s="1"/>
  <c r="AC68" i="4"/>
  <c r="AA63" i="4"/>
  <c r="AA65" i="4"/>
  <c r="AH63" i="2" a="1"/>
  <c r="C103" i="7" l="1"/>
  <c r="C111" i="7" s="1"/>
  <c r="E102" i="7"/>
  <c r="E110" i="7" s="1"/>
  <c r="A102" i="7"/>
  <c r="A110" i="7" s="1"/>
  <c r="C101" i="7"/>
  <c r="C109" i="7" s="1"/>
  <c r="E100" i="7"/>
  <c r="E108" i="7" s="1"/>
  <c r="A100" i="7"/>
  <c r="A108" i="7" s="1"/>
  <c r="C99" i="7"/>
  <c r="C107" i="7" s="1"/>
  <c r="E98" i="7"/>
  <c r="E106" i="7" s="1"/>
  <c r="A98" i="7"/>
  <c r="A106" i="7" s="1"/>
  <c r="F103" i="7"/>
  <c r="F111" i="7" s="1"/>
  <c r="A103" i="7"/>
  <c r="A111" i="7" s="1"/>
  <c r="B102" i="7"/>
  <c r="B110" i="7" s="1"/>
  <c r="B101" i="7"/>
  <c r="B109" i="7" s="1"/>
  <c r="C100" i="7"/>
  <c r="C108" i="7" s="1"/>
  <c r="D99" i="7"/>
  <c r="D107" i="7" s="1"/>
  <c r="D98" i="7"/>
  <c r="D106" i="7" s="1"/>
  <c r="B103" i="7"/>
  <c r="B111" i="7" s="1"/>
  <c r="F101" i="7"/>
  <c r="F109" i="7" s="1"/>
  <c r="F100" i="7"/>
  <c r="F108" i="7" s="1"/>
  <c r="E99" i="7"/>
  <c r="E107" i="7" s="1"/>
  <c r="C98" i="7"/>
  <c r="C106" i="7" s="1"/>
  <c r="D103" i="7"/>
  <c r="D111" i="7" s="1"/>
  <c r="E101" i="7"/>
  <c r="E109" i="7" s="1"/>
  <c r="B100" i="7"/>
  <c r="B108" i="7" s="1"/>
  <c r="F98" i="7"/>
  <c r="F106" i="7" s="1"/>
  <c r="D102" i="7"/>
  <c r="D110" i="7" s="1"/>
  <c r="A101" i="7"/>
  <c r="A109" i="7" s="1"/>
  <c r="B99" i="7"/>
  <c r="B107" i="7" s="1"/>
  <c r="D101" i="7"/>
  <c r="D109" i="7" s="1"/>
  <c r="B98" i="7"/>
  <c r="B106" i="7" s="1"/>
  <c r="E103" i="7"/>
  <c r="E111" i="7" s="1"/>
  <c r="D100" i="7"/>
  <c r="D108" i="7" s="1"/>
  <c r="C102" i="7"/>
  <c r="C110" i="7" s="1"/>
  <c r="F99" i="7"/>
  <c r="F107" i="7" s="1"/>
  <c r="A99" i="7"/>
  <c r="A107" i="7" s="1"/>
  <c r="F102" i="7"/>
  <c r="F110" i="7" s="1"/>
  <c r="F103" i="6"/>
  <c r="F111" i="6" s="1"/>
  <c r="B103" i="6"/>
  <c r="B111" i="6" s="1"/>
  <c r="D102" i="6"/>
  <c r="D110" i="6" s="1"/>
  <c r="F101" i="6"/>
  <c r="F109" i="6" s="1"/>
  <c r="B101" i="6"/>
  <c r="B109" i="6" s="1"/>
  <c r="D100" i="6"/>
  <c r="D108" i="6" s="1"/>
  <c r="F99" i="6"/>
  <c r="F107" i="6" s="1"/>
  <c r="B99" i="6"/>
  <c r="B107" i="6" s="1"/>
  <c r="D98" i="6"/>
  <c r="D106" i="6" s="1"/>
  <c r="E103" i="6"/>
  <c r="E111" i="6" s="1"/>
  <c r="A103" i="6"/>
  <c r="A111" i="6" s="1"/>
  <c r="C102" i="6"/>
  <c r="C110" i="6" s="1"/>
  <c r="E101" i="6"/>
  <c r="E109" i="6" s="1"/>
  <c r="A101" i="6"/>
  <c r="A109" i="6" s="1"/>
  <c r="C100" i="6"/>
  <c r="C108" i="6" s="1"/>
  <c r="E99" i="6"/>
  <c r="E107" i="6" s="1"/>
  <c r="A99" i="6"/>
  <c r="A107" i="6" s="1"/>
  <c r="C98" i="6"/>
  <c r="C106" i="6" s="1"/>
  <c r="D103" i="6"/>
  <c r="D111" i="6" s="1"/>
  <c r="F102" i="6"/>
  <c r="F110" i="6" s="1"/>
  <c r="B102" i="6"/>
  <c r="B110" i="6" s="1"/>
  <c r="D101" i="6"/>
  <c r="D109" i="6" s="1"/>
  <c r="F100" i="6"/>
  <c r="F108" i="6" s="1"/>
  <c r="B100" i="6"/>
  <c r="B108" i="6" s="1"/>
  <c r="D99" i="6"/>
  <c r="D107" i="6" s="1"/>
  <c r="F98" i="6"/>
  <c r="F106" i="6" s="1"/>
  <c r="B98" i="6"/>
  <c r="B106" i="6" s="1"/>
  <c r="C103" i="6"/>
  <c r="C111" i="6" s="1"/>
  <c r="E102" i="6"/>
  <c r="E110" i="6" s="1"/>
  <c r="A102" i="6"/>
  <c r="A110" i="6" s="1"/>
  <c r="C101" i="6"/>
  <c r="C109" i="6" s="1"/>
  <c r="E100" i="6"/>
  <c r="E108" i="6" s="1"/>
  <c r="A100" i="6"/>
  <c r="A108" i="6" s="1"/>
  <c r="C99" i="6"/>
  <c r="C107" i="6" s="1"/>
  <c r="E98" i="6"/>
  <c r="E106" i="6" s="1"/>
  <c r="A98" i="6"/>
  <c r="A106" i="6" s="1"/>
  <c r="AH63" i="4" a="1"/>
  <c r="AL68" i="2"/>
  <c r="AH68" i="2"/>
  <c r="AJ67" i="2"/>
  <c r="C85" i="2" s="1"/>
  <c r="AL66" i="2"/>
  <c r="E84" i="2" s="1"/>
  <c r="AH66" i="2"/>
  <c r="A84" i="2" s="1"/>
  <c r="AJ65" i="2"/>
  <c r="C83" i="2" s="1"/>
  <c r="AL64" i="2"/>
  <c r="E82" i="2" s="1"/>
  <c r="AH64" i="2"/>
  <c r="A82" i="2" s="1"/>
  <c r="AJ63" i="2"/>
  <c r="C81" i="2" s="1"/>
  <c r="AK68" i="2"/>
  <c r="AL67" i="2"/>
  <c r="E85" i="2" s="1"/>
  <c r="AM66" i="2"/>
  <c r="F84" i="2" s="1"/>
  <c r="AM65" i="2"/>
  <c r="F83" i="2" s="1"/>
  <c r="AH65" i="2"/>
  <c r="A83" i="2" s="1"/>
  <c r="AI64" i="2"/>
  <c r="B82" i="2" s="1"/>
  <c r="AI63" i="2"/>
  <c r="B81" i="2" s="1"/>
  <c r="AM67" i="2"/>
  <c r="F85" i="2" s="1"/>
  <c r="AK66" i="2"/>
  <c r="D84" i="2" s="1"/>
  <c r="AK65" i="2"/>
  <c r="D83" i="2" s="1"/>
  <c r="AJ64" i="2"/>
  <c r="C82" i="2" s="1"/>
  <c r="AH63" i="2"/>
  <c r="A81" i="2" s="1"/>
  <c r="AJ68" i="2"/>
  <c r="AI67" i="2"/>
  <c r="B85" i="2" s="1"/>
  <c r="AI66" i="2"/>
  <c r="B84" i="2" s="1"/>
  <c r="AM64" i="2"/>
  <c r="F82" i="2" s="1"/>
  <c r="AL63" i="2"/>
  <c r="E81" i="2" s="1"/>
  <c r="AI68" i="2"/>
  <c r="AH67" i="2"/>
  <c r="A85" i="2" s="1"/>
  <c r="AL65" i="2"/>
  <c r="E83" i="2" s="1"/>
  <c r="AK64" i="2"/>
  <c r="D82" i="2" s="1"/>
  <c r="AK63" i="2"/>
  <c r="D81" i="2" s="1"/>
  <c r="AJ66" i="2"/>
  <c r="C84" i="2" s="1"/>
  <c r="AI65" i="2"/>
  <c r="B83" i="2" s="1"/>
  <c r="AM68" i="2"/>
  <c r="AM63" i="2"/>
  <c r="F81" i="2" s="1"/>
  <c r="AK67" i="2"/>
  <c r="D85" i="2" s="1"/>
  <c r="AL66" i="4" l="1"/>
  <c r="E84" i="4" s="1"/>
  <c r="AH64" i="4"/>
  <c r="A82" i="4" s="1"/>
  <c r="AI67" i="4"/>
  <c r="B85" i="4" s="1"/>
  <c r="AK64" i="4"/>
  <c r="D82" i="4" s="1"/>
  <c r="AH67" i="4"/>
  <c r="A85" i="4" s="1"/>
  <c r="AL67" i="4"/>
  <c r="E85" i="4" s="1"/>
  <c r="AM68" i="4"/>
  <c r="AK63" i="4"/>
  <c r="D81" i="4" s="1"/>
  <c r="AI64" i="4"/>
  <c r="B82" i="4" s="1"/>
  <c r="AL68" i="4"/>
  <c r="AH66" i="4"/>
  <c r="A84" i="4" s="1"/>
  <c r="AJ63" i="4"/>
  <c r="C81" i="4" s="1"/>
  <c r="AK66" i="4"/>
  <c r="D84" i="4" s="1"/>
  <c r="AM63" i="4"/>
  <c r="F81" i="4" s="1"/>
  <c r="AL65" i="4"/>
  <c r="E83" i="4" s="1"/>
  <c r="AJ66" i="4"/>
  <c r="C84" i="4" s="1"/>
  <c r="AK67" i="4"/>
  <c r="D85" i="4" s="1"/>
  <c r="AI68" i="4"/>
  <c r="AH68" i="4"/>
  <c r="AJ65" i="4"/>
  <c r="C83" i="4" s="1"/>
  <c r="AK68" i="4"/>
  <c r="AM65" i="4"/>
  <c r="F83" i="4" s="1"/>
  <c r="AI63" i="4"/>
  <c r="B81" i="4" s="1"/>
  <c r="AJ64" i="4"/>
  <c r="C82" i="4" s="1"/>
  <c r="AH65" i="4"/>
  <c r="A83" i="4" s="1"/>
  <c r="AI66" i="4"/>
  <c r="B84" i="4" s="1"/>
  <c r="AM66" i="4"/>
  <c r="F84" i="4" s="1"/>
  <c r="AJ67" i="4"/>
  <c r="C85" i="4" s="1"/>
  <c r="AL64" i="4"/>
  <c r="E82" i="4" s="1"/>
  <c r="AM67" i="4"/>
  <c r="F85" i="4" s="1"/>
  <c r="AI65" i="4"/>
  <c r="B83" i="4" s="1"/>
  <c r="AJ68" i="4"/>
  <c r="AH63" i="4"/>
  <c r="A81" i="4" s="1"/>
  <c r="AL63" i="4"/>
  <c r="E81" i="4" s="1"/>
  <c r="AM64" i="4"/>
  <c r="F82" i="4" s="1"/>
  <c r="AK65" i="4"/>
  <c r="D83" i="4" s="1"/>
  <c r="B86" i="2"/>
  <c r="B77" i="2"/>
  <c r="F86" i="2"/>
  <c r="F77" i="2"/>
  <c r="C77" i="2"/>
  <c r="C86" i="2"/>
  <c r="D86" i="2"/>
  <c r="D77" i="2"/>
  <c r="A86" i="2"/>
  <c r="A77" i="2"/>
  <c r="A98" i="2" a="1"/>
  <c r="E86" i="2"/>
  <c r="E77" i="2"/>
  <c r="C77" i="4" l="1"/>
  <c r="C86" i="4"/>
  <c r="A77" i="4"/>
  <c r="A86" i="4"/>
  <c r="F77" i="4"/>
  <c r="F86" i="4"/>
  <c r="B77" i="4"/>
  <c r="B86" i="4"/>
  <c r="E77" i="4"/>
  <c r="E86" i="4"/>
  <c r="A98" i="4" a="1"/>
  <c r="D77" i="4"/>
  <c r="D86" i="4"/>
  <c r="D103" i="2"/>
  <c r="D111" i="2" s="1"/>
  <c r="F102" i="2"/>
  <c r="F110" i="2" s="1"/>
  <c r="B102" i="2"/>
  <c r="B110" i="2" s="1"/>
  <c r="D101" i="2"/>
  <c r="D109" i="2" s="1"/>
  <c r="F100" i="2"/>
  <c r="F108" i="2" s="1"/>
  <c r="B100" i="2"/>
  <c r="B108" i="2" s="1"/>
  <c r="D99" i="2"/>
  <c r="D107" i="2" s="1"/>
  <c r="F98" i="2"/>
  <c r="F106" i="2" s="1"/>
  <c r="B98" i="2"/>
  <c r="B106" i="2" s="1"/>
  <c r="C103" i="2"/>
  <c r="C111" i="2" s="1"/>
  <c r="D102" i="2"/>
  <c r="D110" i="2" s="1"/>
  <c r="E101" i="2"/>
  <c r="E109" i="2" s="1"/>
  <c r="E100" i="2"/>
  <c r="E108" i="2" s="1"/>
  <c r="F99" i="2"/>
  <c r="F107" i="2" s="1"/>
  <c r="A99" i="2"/>
  <c r="A107" i="2" s="1"/>
  <c r="A98" i="2"/>
  <c r="A106" i="2" s="1"/>
  <c r="F103" i="2"/>
  <c r="F111" i="2" s="1"/>
  <c r="A103" i="2"/>
  <c r="A111" i="2" s="1"/>
  <c r="A102" i="2"/>
  <c r="A110" i="2" s="1"/>
  <c r="B101" i="2"/>
  <c r="B109" i="2" s="1"/>
  <c r="C100" i="2"/>
  <c r="C108" i="2" s="1"/>
  <c r="C99" i="2"/>
  <c r="C107" i="2" s="1"/>
  <c r="D98" i="2"/>
  <c r="D106" i="2" s="1"/>
  <c r="C102" i="2"/>
  <c r="C110" i="2" s="1"/>
  <c r="D100" i="2"/>
  <c r="D108" i="2" s="1"/>
  <c r="E98" i="2"/>
  <c r="E106" i="2" s="1"/>
  <c r="B103" i="2"/>
  <c r="B111" i="2" s="1"/>
  <c r="C101" i="2"/>
  <c r="C109" i="2" s="1"/>
  <c r="E99" i="2"/>
  <c r="E107" i="2" s="1"/>
  <c r="E102" i="2"/>
  <c r="E110" i="2" s="1"/>
  <c r="A101" i="2"/>
  <c r="A109" i="2" s="1"/>
  <c r="B99" i="2"/>
  <c r="B107" i="2" s="1"/>
  <c r="F101" i="2"/>
  <c r="F109" i="2" s="1"/>
  <c r="A100" i="2"/>
  <c r="A108" i="2" s="1"/>
  <c r="C98" i="2"/>
  <c r="C106" i="2" s="1"/>
  <c r="E103" i="2"/>
  <c r="E111" i="2" s="1"/>
  <c r="F103" i="4" l="1"/>
  <c r="F111" i="4" s="1"/>
  <c r="A102" i="4"/>
  <c r="A110" i="4" s="1"/>
  <c r="B103" i="4"/>
  <c r="B111" i="4" s="1"/>
  <c r="D100" i="4"/>
  <c r="D108" i="4" s="1"/>
  <c r="D103" i="4"/>
  <c r="D111" i="4" s="1"/>
  <c r="F100" i="4"/>
  <c r="F108" i="4" s="1"/>
  <c r="B98" i="4"/>
  <c r="B106" i="4" s="1"/>
  <c r="C101" i="4"/>
  <c r="C109" i="4" s="1"/>
  <c r="E98" i="4"/>
  <c r="E106" i="4" s="1"/>
  <c r="A103" i="4"/>
  <c r="A111" i="4" s="1"/>
  <c r="C98" i="4"/>
  <c r="C106" i="4" s="1"/>
  <c r="D102" i="4"/>
  <c r="D110" i="4" s="1"/>
  <c r="F99" i="4"/>
  <c r="F107" i="4" s="1"/>
  <c r="F102" i="4"/>
  <c r="F110" i="4" s="1"/>
  <c r="B100" i="4"/>
  <c r="B108" i="4" s="1"/>
  <c r="C103" i="4"/>
  <c r="C111" i="4" s="1"/>
  <c r="E100" i="4"/>
  <c r="E108" i="4" s="1"/>
  <c r="A98" i="4"/>
  <c r="A106" i="4" s="1"/>
  <c r="C100" i="4"/>
  <c r="C108" i="4" s="1"/>
  <c r="E103" i="4"/>
  <c r="E111" i="4" s="1"/>
  <c r="B101" i="4"/>
  <c r="B109" i="4" s="1"/>
  <c r="D101" i="4"/>
  <c r="D109" i="4" s="1"/>
  <c r="C99" i="4"/>
  <c r="C107" i="4" s="1"/>
  <c r="E99" i="4"/>
  <c r="E107" i="4" s="1"/>
  <c r="F101" i="4"/>
  <c r="F109" i="4" s="1"/>
  <c r="B99" i="4"/>
  <c r="B107" i="4" s="1"/>
  <c r="B102" i="4"/>
  <c r="B110" i="4" s="1"/>
  <c r="D99" i="4"/>
  <c r="D107" i="4" s="1"/>
  <c r="E102" i="4"/>
  <c r="E110" i="4" s="1"/>
  <c r="A100" i="4"/>
  <c r="A108" i="4" s="1"/>
  <c r="E101" i="4"/>
  <c r="E109" i="4" s="1"/>
  <c r="C102" i="4"/>
  <c r="C110" i="4" s="1"/>
  <c r="A101" i="4"/>
  <c r="A109" i="4" s="1"/>
  <c r="D98" i="4"/>
  <c r="D106" i="4" s="1"/>
  <c r="F98" i="4"/>
  <c r="F106" i="4" s="1"/>
  <c r="A99" i="4"/>
  <c r="A107" i="4" s="1"/>
</calcChain>
</file>

<file path=xl/sharedStrings.xml><?xml version="1.0" encoding="utf-8"?>
<sst xmlns="http://schemas.openxmlformats.org/spreadsheetml/2006/main" count="356" uniqueCount="41">
  <si>
    <t>#0</t>
  </si>
  <si>
    <t>Lower-Right</t>
  </si>
  <si>
    <t>tr=</t>
  </si>
  <si>
    <t>det=</t>
  </si>
  <si>
    <t>A^2=</t>
  </si>
  <si>
    <t>tr*A=</t>
  </si>
  <si>
    <t>det*I=</t>
  </si>
  <si>
    <t>A^2-tr*A+det*I=</t>
  </si>
  <si>
    <t>r=</t>
  </si>
  <si>
    <t>c=</t>
  </si>
  <si>
    <t>s=</t>
  </si>
  <si>
    <t>G1=</t>
  </si>
  <si>
    <t>G2=</t>
  </si>
  <si>
    <t>#1</t>
  </si>
  <si>
    <t>G2*G1*A=</t>
  </si>
  <si>
    <t>G2*G1*A*G1^t*G2^t</t>
  </si>
  <si>
    <t>G3=</t>
  </si>
  <si>
    <t>G4=</t>
  </si>
  <si>
    <t>G4*G3*B=</t>
  </si>
  <si>
    <t>C=G4*G3*B*G3^t*G4^t=</t>
  </si>
  <si>
    <t>A2=G2*G1*A=</t>
  </si>
  <si>
    <t>B=G2*G1*A*G1^t*G2^t=</t>
  </si>
  <si>
    <t>Q=</t>
  </si>
  <si>
    <t>#2</t>
  </si>
  <si>
    <t>G5=</t>
  </si>
  <si>
    <t>G6=</t>
  </si>
  <si>
    <t>G6*G5*C=</t>
  </si>
  <si>
    <t>D=G6*G5*C*G5^t*G6^=</t>
  </si>
  <si>
    <t>#3</t>
  </si>
  <si>
    <t>G7=</t>
  </si>
  <si>
    <t>G7*D=</t>
  </si>
  <si>
    <t>E=G7*D*G7^t=</t>
  </si>
  <si>
    <t>#4</t>
  </si>
  <si>
    <t>#5</t>
  </si>
  <si>
    <t>#10</t>
  </si>
  <si>
    <t>#11</t>
  </si>
  <si>
    <t>Verification=</t>
  </si>
  <si>
    <t>Delta=</t>
  </si>
  <si>
    <t>&lt;= Wait for batch rotate on the right</t>
  </si>
  <si>
    <t xml:space="preserve">A^2 - tr*A + det*I = </t>
  </si>
  <si>
    <t>Q*Q^t=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</si>
</sst>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Bad" xfId="2" builtinId="27"/>
    <cellStyle name="Explanatory Text" xfId="3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79" workbookViewId="0">
      <selection activeCell="H97" sqref="H97:M10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  <col min="8" max="13" width="12.710937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-1.5645935939550544</v>
      </c>
      <c r="B3">
        <v>-0.53285932821012194</v>
      </c>
      <c r="C3">
        <v>5.7574822074744674</v>
      </c>
      <c r="D3">
        <v>-0.58697475306562641</v>
      </c>
      <c r="E3">
        <v>6.5364471179014068</v>
      </c>
      <c r="F3">
        <v>5.305815018655041</v>
      </c>
      <c r="H3">
        <f>E7</f>
        <v>1.637941251777816</v>
      </c>
      <c r="I3">
        <f>F7</f>
        <v>4.4298481587151564</v>
      </c>
      <c r="K3" t="s">
        <v>2</v>
      </c>
      <c r="L3">
        <f>H3+I4</f>
        <v>4.026651516537493</v>
      </c>
    </row>
    <row r="4" spans="1:20" x14ac:dyDescent="0.25">
      <c r="A4">
        <v>-2.069163096046915</v>
      </c>
      <c r="B4">
        <v>0.73721100373580306</v>
      </c>
      <c r="C4">
        <v>-0.56444732965006139</v>
      </c>
      <c r="D4">
        <v>-2.8132283593561764</v>
      </c>
      <c r="E4">
        <v>-1.1598595285746789</v>
      </c>
      <c r="F4">
        <v>-0.37865433467937093</v>
      </c>
      <c r="H4">
        <f>E8</f>
        <v>6.2389782243463454</v>
      </c>
      <c r="I4">
        <f>F8</f>
        <v>2.388710264759677</v>
      </c>
      <c r="K4" t="s">
        <v>3</v>
      </c>
      <c r="L4">
        <f>H3*I4-H4*I3</f>
        <v>-23.72515911818963</v>
      </c>
    </row>
    <row r="5" spans="1:20" x14ac:dyDescent="0.25">
      <c r="A5">
        <v>0</v>
      </c>
      <c r="B5">
        <v>2.7399781297822363</v>
      </c>
      <c r="C5">
        <v>-1.7843441043500103</v>
      </c>
      <c r="D5">
        <v>0.51054675265748184</v>
      </c>
      <c r="E5">
        <v>3.7114582845617381</v>
      </c>
      <c r="F5">
        <v>6.7518251496549198</v>
      </c>
    </row>
    <row r="6" spans="1:20" x14ac:dyDescent="0.25">
      <c r="A6">
        <v>0</v>
      </c>
      <c r="B6">
        <v>0</v>
      </c>
      <c r="C6">
        <v>5.0081524769273429</v>
      </c>
      <c r="D6">
        <v>-1.962319310275122</v>
      </c>
      <c r="E6">
        <v>-1.8830243000285891</v>
      </c>
      <c r="F6">
        <v>5.096685407390483</v>
      </c>
    </row>
    <row r="7" spans="1:20" x14ac:dyDescent="0.25">
      <c r="A7">
        <v>0</v>
      </c>
      <c r="B7">
        <v>0</v>
      </c>
      <c r="C7">
        <v>0</v>
      </c>
      <c r="D7">
        <v>4.9758363063079702</v>
      </c>
      <c r="E7">
        <v>1.637941251777816</v>
      </c>
      <c r="F7">
        <v>4.4298481587151564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6.2389782243463454</v>
      </c>
      <c r="F8">
        <v>2.388710264759677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3.5505259715619282</v>
      </c>
      <c r="B11">
        <v>16.216253862287374</v>
      </c>
      <c r="C11">
        <v>-21.920337250504005</v>
      </c>
      <c r="D11">
        <v>39.033018532737913</v>
      </c>
      <c r="E11">
        <v>56.674282180267198</v>
      </c>
      <c r="F11">
        <v>69.411735841915416</v>
      </c>
      <c r="H11">
        <f>$L$3*A3</f>
        <v>-6.3000731678639665</v>
      </c>
      <c r="I11">
        <f t="shared" ref="I11:M11" si="0">$L$3*B3</f>
        <v>-2.1456388220384373</v>
      </c>
      <c r="J11">
        <f t="shared" si="0"/>
        <v>23.183374462164696</v>
      </c>
      <c r="K11">
        <f t="shared" si="0"/>
        <v>-2.363542779600925</v>
      </c>
      <c r="L11">
        <f t="shared" si="0"/>
        <v>26.319994700064825</v>
      </c>
      <c r="M11">
        <f t="shared" si="0"/>
        <v>21.364668091334728</v>
      </c>
      <c r="O11">
        <f>L4</f>
        <v>-23.72515911818963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1.7119895219933821</v>
      </c>
      <c r="B12">
        <v>9.9479582690732871E-2</v>
      </c>
      <c r="C12">
        <v>-25.411194803494894</v>
      </c>
      <c r="D12">
        <v>-1.3983919751042837</v>
      </c>
      <c r="E12">
        <v>-15.439779635247099</v>
      </c>
      <c r="F12">
        <v>-35.449431469034046</v>
      </c>
      <c r="H12">
        <f t="shared" ref="H12:H16" si="1">$L$3*A4</f>
        <v>-8.3317987186607247</v>
      </c>
      <c r="I12">
        <f t="shared" ref="I12:I16" si="2">$L$3*B4</f>
        <v>2.9684918062008987</v>
      </c>
      <c r="J12">
        <f t="shared" ref="J12:J16" si="3">$L$3*C4</f>
        <v>-2.2728326959409579</v>
      </c>
      <c r="K12">
        <f t="shared" ref="K12:K16" si="4">$L$3*D4</f>
        <v>-11.32789023956783</v>
      </c>
      <c r="L12">
        <f t="shared" ref="L12:L16" si="5">$L$3*E4</f>
        <v>-4.6703501297056924</v>
      </c>
      <c r="M12">
        <f t="shared" ref="M12:M16" si="6">$L$3*F4</f>
        <v>-1.5247090509801844</v>
      </c>
      <c r="O12">
        <v>0</v>
      </c>
      <c r="P12">
        <f>O11</f>
        <v>-23.72515911818963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-5.6694616301210479</v>
      </c>
      <c r="B13">
        <v>-2.86912179465399</v>
      </c>
      <c r="C13">
        <v>4.1942065279822671</v>
      </c>
      <c r="D13">
        <v>8.8465778633132555</v>
      </c>
      <c r="E13">
        <v>37.441760319759631</v>
      </c>
      <c r="F13">
        <v>22.086362877759562</v>
      </c>
      <c r="H13">
        <f t="shared" si="1"/>
        <v>0</v>
      </c>
      <c r="I13">
        <f t="shared" si="2"/>
        <v>11.032937091567206</v>
      </c>
      <c r="J13">
        <f t="shared" si="3"/>
        <v>-7.1849318938057039</v>
      </c>
      <c r="K13">
        <f t="shared" si="4"/>
        <v>2.0557938558515416</v>
      </c>
      <c r="L13">
        <f t="shared" si="5"/>
        <v>14.944749130096165</v>
      </c>
      <c r="M13">
        <f t="shared" si="6"/>
        <v>27.187246978253967</v>
      </c>
      <c r="O13">
        <v>0</v>
      </c>
      <c r="P13">
        <v>0</v>
      </c>
      <c r="Q13">
        <f>P12</f>
        <v>-23.72515911818963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13.722228257395656</v>
      </c>
      <c r="C14">
        <v>-18.763861660167912</v>
      </c>
      <c r="D14">
        <v>-2.9620276183549965</v>
      </c>
      <c r="E14">
        <v>50.996470040439903</v>
      </c>
      <c r="F14">
        <v>27.645838674291806</v>
      </c>
      <c r="H14">
        <f t="shared" si="1"/>
        <v>0</v>
      </c>
      <c r="I14">
        <f t="shared" si="2"/>
        <v>0</v>
      </c>
      <c r="J14">
        <f t="shared" si="3"/>
        <v>20.166084766270487</v>
      </c>
      <c r="K14">
        <f t="shared" si="4"/>
        <v>-7.9015760266501269</v>
      </c>
      <c r="L14">
        <f t="shared" si="5"/>
        <v>-7.58228265338707</v>
      </c>
      <c r="M14">
        <f t="shared" si="6"/>
        <v>20.522576024983398</v>
      </c>
      <c r="O14">
        <v>0</v>
      </c>
      <c r="P14">
        <v>0</v>
      </c>
      <c r="Q14">
        <v>0</v>
      </c>
      <c r="R14">
        <f>Q13</f>
        <v>-23.72515911818963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24.919746922221261</v>
      </c>
      <c r="D15">
        <v>-1.6140521204405864</v>
      </c>
      <c r="E15">
        <v>20.950957065917684</v>
      </c>
      <c r="F15">
        <v>43.197727098244798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20.035958808837307</v>
      </c>
      <c r="L15">
        <f t="shared" si="5"/>
        <v>6.5954186254704625</v>
      </c>
      <c r="M15">
        <f t="shared" si="6"/>
        <v>17.837454806321205</v>
      </c>
      <c r="O15">
        <v>0</v>
      </c>
      <c r="P15">
        <v>0</v>
      </c>
      <c r="Q15">
        <v>0</v>
      </c>
      <c r="R15">
        <v>0</v>
      </c>
      <c r="S15">
        <f>R14</f>
        <v>-23.72515911818963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31.044134362967377</v>
      </c>
      <c r="E16">
        <v>25.122191128708607</v>
      </c>
      <c r="F16">
        <v>33.343662928352856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25.122191128708607</v>
      </c>
      <c r="M16">
        <f t="shared" si="6"/>
        <v>9.6185038101632294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-23.72515911818963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-13.874559978763735</v>
      </c>
      <c r="B19">
        <f t="shared" ref="B19:F19" si="7">B11-I11+P11</f>
        <v>18.361892684325809</v>
      </c>
      <c r="C19">
        <f t="shared" si="7"/>
        <v>-45.103711712668698</v>
      </c>
      <c r="D19">
        <f t="shared" si="7"/>
        <v>41.396561312338839</v>
      </c>
      <c r="E19">
        <f t="shared" si="7"/>
        <v>30.354287480202373</v>
      </c>
      <c r="F19">
        <f t="shared" si="7"/>
        <v>48.047067750580688</v>
      </c>
      <c r="H19" t="s">
        <v>8</v>
      </c>
      <c r="I19">
        <f>SQRT(A19*A19+A20*A20)</f>
        <v>17.12837110840999</v>
      </c>
      <c r="J19" t="s">
        <v>9</v>
      </c>
      <c r="K19">
        <f>A19/I19</f>
        <v>-0.81003382580561667</v>
      </c>
      <c r="M19">
        <f>K19</f>
        <v>-0.81003382580561667</v>
      </c>
      <c r="N19">
        <f>K20</f>
        <v>0.58638315208634351</v>
      </c>
      <c r="O19">
        <v>0</v>
      </c>
      <c r="P19">
        <v>0</v>
      </c>
      <c r="Q19">
        <v>0</v>
      </c>
      <c r="R19">
        <v>0</v>
      </c>
      <c r="T19">
        <f>K22</f>
        <v>0.94934622821259551</v>
      </c>
      <c r="U19">
        <v>0</v>
      </c>
      <c r="V19">
        <f>K23</f>
        <v>-0.31423198274287523</v>
      </c>
      <c r="W19">
        <v>0</v>
      </c>
      <c r="X19">
        <v>0</v>
      </c>
      <c r="Y19">
        <v>0</v>
      </c>
      <c r="AO19">
        <f t="array" ref="AO19:AT24">MMULT(TRANSPOSE(M19:R24),TRANSPOSE(T19:Y24))</f>
        <v>-0.76900255725318079</v>
      </c>
      <c r="AP19">
        <v>-0.58638315208634351</v>
      </c>
      <c r="AQ19">
        <v>-0.25453853517169572</v>
      </c>
      <c r="AR19">
        <v>0</v>
      </c>
      <c r="AS19">
        <v>0</v>
      </c>
      <c r="AT19">
        <v>0</v>
      </c>
    </row>
    <row r="20" spans="1:46" x14ac:dyDescent="0.25">
      <c r="A20">
        <f t="shared" ref="A20:A24" si="8">A12-H12+O12</f>
        <v>10.043788240654107</v>
      </c>
      <c r="B20">
        <f t="shared" ref="B20:B24" si="9">B12-I12+P12</f>
        <v>-26.594171341699795</v>
      </c>
      <c r="C20">
        <f t="shared" ref="C20:C24" si="10">C12-J12+Q12</f>
        <v>-23.138362107553935</v>
      </c>
      <c r="D20">
        <f t="shared" ref="D20:D24" si="11">D12-K12+R12</f>
        <v>9.9294982644635468</v>
      </c>
      <c r="E20">
        <f t="shared" ref="E20:E24" si="12">E12-L12+S12</f>
        <v>-10.769429505541407</v>
      </c>
      <c r="F20">
        <f t="shared" ref="F20:F24" si="13">F12-M12+T12</f>
        <v>-33.924722418053861</v>
      </c>
      <c r="J20" t="s">
        <v>10</v>
      </c>
      <c r="K20">
        <f>A20/I19</f>
        <v>0.58638315208634351</v>
      </c>
      <c r="M20">
        <f>-N19</f>
        <v>-0.58638315208634351</v>
      </c>
      <c r="N20">
        <f>M19</f>
        <v>-0.81003382580561667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0.55668063372058296</v>
      </c>
      <c r="AP20">
        <v>-0.81003382580561667</v>
      </c>
      <c r="AQ20">
        <v>0.18426034052710868</v>
      </c>
      <c r="AR20">
        <v>0</v>
      </c>
      <c r="AS20">
        <v>0</v>
      </c>
      <c r="AT20">
        <v>0</v>
      </c>
    </row>
    <row r="21" spans="1:46" x14ac:dyDescent="0.25">
      <c r="A21">
        <f t="shared" si="8"/>
        <v>-5.6694616301210479</v>
      </c>
      <c r="B21">
        <f t="shared" si="9"/>
        <v>-13.902058886221196</v>
      </c>
      <c r="C21">
        <f t="shared" si="10"/>
        <v>-12.346020696401659</v>
      </c>
      <c r="D21">
        <f t="shared" si="11"/>
        <v>6.7907840074617134</v>
      </c>
      <c r="E21">
        <f t="shared" si="12"/>
        <v>22.497011189663468</v>
      </c>
      <c r="F21">
        <f t="shared" si="13"/>
        <v>-5.1008841004944045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0.31423198274287523</v>
      </c>
      <c r="U21">
        <v>0</v>
      </c>
      <c r="V21">
        <f>T19</f>
        <v>0.94934622821259551</v>
      </c>
      <c r="W21">
        <v>0</v>
      </c>
      <c r="X21">
        <v>0</v>
      </c>
      <c r="Y21">
        <v>0</v>
      </c>
      <c r="AO21">
        <v>-0.31423198274287523</v>
      </c>
      <c r="AP21">
        <v>0</v>
      </c>
      <c r="AQ21">
        <v>0.94934622821259551</v>
      </c>
      <c r="AR21">
        <v>0</v>
      </c>
      <c r="AS21">
        <v>0</v>
      </c>
      <c r="AT21">
        <v>0</v>
      </c>
    </row>
    <row r="22" spans="1:46" x14ac:dyDescent="0.25">
      <c r="A22">
        <f t="shared" si="8"/>
        <v>0</v>
      </c>
      <c r="B22">
        <f t="shared" si="9"/>
        <v>13.722228257395656</v>
      </c>
      <c r="C22">
        <f t="shared" si="10"/>
        <v>-38.929946426438399</v>
      </c>
      <c r="D22">
        <f t="shared" si="11"/>
        <v>-18.785610709894499</v>
      </c>
      <c r="E22">
        <f t="shared" si="12"/>
        <v>58.578752693826971</v>
      </c>
      <c r="F22">
        <f t="shared" si="13"/>
        <v>7.1232626493084084</v>
      </c>
      <c r="H22" t="s">
        <v>8</v>
      </c>
      <c r="I22">
        <f>SQRT(I19*I19+A21*A21)</f>
        <v>18.042280676312206</v>
      </c>
      <c r="J22" t="s">
        <v>9</v>
      </c>
      <c r="K22">
        <f>I19/I22</f>
        <v>0.94934622821259551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8"/>
        <v>0</v>
      </c>
      <c r="B23">
        <f t="shared" si="9"/>
        <v>0</v>
      </c>
      <c r="C23">
        <f t="shared" si="10"/>
        <v>24.919746922221261</v>
      </c>
      <c r="D23">
        <f t="shared" si="11"/>
        <v>-21.650010929277894</v>
      </c>
      <c r="E23">
        <f t="shared" si="12"/>
        <v>-9.3696206777424074</v>
      </c>
      <c r="F23">
        <f t="shared" si="13"/>
        <v>25.360272291923593</v>
      </c>
      <c r="J23" t="s">
        <v>10</v>
      </c>
      <c r="K23">
        <f>A21/I22</f>
        <v>-0.31423198274287523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8"/>
        <v>0</v>
      </c>
      <c r="B24">
        <f t="shared" si="9"/>
        <v>0</v>
      </c>
      <c r="C24">
        <f t="shared" si="10"/>
        <v>0</v>
      </c>
      <c r="D24">
        <f t="shared" si="11"/>
        <v>31.044134362967377</v>
      </c>
      <c r="E24">
        <f t="shared" si="12"/>
        <v>0</v>
      </c>
      <c r="F24">
        <f t="shared" si="13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5.1313451234741715E-2</v>
      </c>
      <c r="B27">
        <v>-4.0827485598357471E-2</v>
      </c>
      <c r="C27">
        <v>-4.1810374522535785</v>
      </c>
      <c r="D27">
        <v>-1.275114778107088</v>
      </c>
      <c r="E27">
        <v>-6.8384747820354796</v>
      </c>
      <c r="F27">
        <v>-6.4126142565576938</v>
      </c>
    </row>
    <row r="28" spans="1:46" x14ac:dyDescent="0.25">
      <c r="A28">
        <v>2.5935434222641427</v>
      </c>
      <c r="B28">
        <v>-0.28470611728764855</v>
      </c>
      <c r="C28">
        <v>-2.9188691349977143</v>
      </c>
      <c r="D28">
        <v>2.6230022366918671</v>
      </c>
      <c r="E28">
        <v>-2.8933370131122764</v>
      </c>
      <c r="F28">
        <v>-2.8045177156477932</v>
      </c>
    </row>
    <row r="29" spans="1:46" x14ac:dyDescent="0.25">
      <c r="A29">
        <v>1.6984664860607488E-2</v>
      </c>
      <c r="B29">
        <v>2.8726598863376367</v>
      </c>
      <c r="C29">
        <v>-3.2634666898366538</v>
      </c>
      <c r="D29">
        <v>0.11572691231417342</v>
      </c>
      <c r="E29">
        <v>1.6459651373004174</v>
      </c>
      <c r="F29">
        <v>4.9895143799853168</v>
      </c>
    </row>
    <row r="30" spans="1:46" x14ac:dyDescent="0.25">
      <c r="A30">
        <v>0</v>
      </c>
      <c r="B30">
        <v>0</v>
      </c>
      <c r="C30">
        <v>5.0081524769273429</v>
      </c>
      <c r="D30">
        <v>-1.962319310275122</v>
      </c>
      <c r="E30">
        <v>-1.8830243000285891</v>
      </c>
      <c r="F30">
        <v>5.096685407390483</v>
      </c>
    </row>
    <row r="31" spans="1:46" x14ac:dyDescent="0.25">
      <c r="A31">
        <v>0</v>
      </c>
      <c r="B31">
        <v>0</v>
      </c>
      <c r="C31">
        <v>0</v>
      </c>
      <c r="D31">
        <v>4.9758363063079702</v>
      </c>
      <c r="E31">
        <v>1.637941251777816</v>
      </c>
      <c r="F31">
        <v>4.4298481587151564</v>
      </c>
    </row>
    <row r="32" spans="1:46" x14ac:dyDescent="0.25">
      <c r="A32">
        <v>0</v>
      </c>
      <c r="B32">
        <v>0</v>
      </c>
      <c r="C32">
        <v>0</v>
      </c>
      <c r="D32">
        <v>0</v>
      </c>
      <c r="E32">
        <v>6.2389782243463454</v>
      </c>
      <c r="F32">
        <v>2.388710264759677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1.251627642766747</v>
      </c>
      <c r="B36">
        <v>2.9823010778044952E-3</v>
      </c>
      <c r="C36">
        <v>-3.9898362724236489</v>
      </c>
      <c r="D36">
        <v>-1.275114778107088</v>
      </c>
      <c r="E36">
        <v>-6.8384747820354796</v>
      </c>
      <c r="F36">
        <v>-6.4126142565576938</v>
      </c>
      <c r="H36" t="s">
        <v>8</v>
      </c>
      <c r="I36">
        <f>SQRT(A37*A37+A38*A38)</f>
        <v>2.8891816296976263</v>
      </c>
      <c r="J36" t="s">
        <v>9</v>
      </c>
      <c r="K36">
        <f>A37/I36</f>
        <v>-0.42770930615951686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1.251627642766747</v>
      </c>
      <c r="AB36">
        <v>2.9823010778044952E-3</v>
      </c>
      <c r="AC36">
        <v>-3.9898362724236489</v>
      </c>
      <c r="AD36">
        <v>-1.275114778107088</v>
      </c>
      <c r="AE36">
        <v>-6.8384747820354796</v>
      </c>
      <c r="AF36">
        <v>-6.4126142565576938</v>
      </c>
      <c r="AH36">
        <f t="array" ref="AH36:AM41">MMULT(MMULT(AA36:AF41,TRANSPOSE(M36:R41)),TRANSPOSE(T36:Y41))</f>
        <v>1.251627642766747</v>
      </c>
      <c r="AI36">
        <v>-2.5583071388312004</v>
      </c>
      <c r="AJ36">
        <v>1.7037943530938506</v>
      </c>
      <c r="AK36">
        <v>-2.845499860830266</v>
      </c>
      <c r="AL36">
        <v>-6.8384747820354796</v>
      </c>
      <c r="AM36">
        <v>-6.4126142565576938</v>
      </c>
      <c r="AO36">
        <f t="array" ref="AO36:AT41">MMULT(MMULT(AO19:AT24,TRANSPOSE(M36:R41)),TRANSPOSE(T36:Y41))</f>
        <v>-0.76900255725318079</v>
      </c>
      <c r="AP36">
        <v>1.8195797257248687E-2</v>
      </c>
      <c r="AQ36">
        <v>0.63890981284518944</v>
      </c>
      <c r="AR36">
        <v>9.9111528273168412E-3</v>
      </c>
      <c r="AS36">
        <v>0</v>
      </c>
      <c r="AT36">
        <v>0</v>
      </c>
    </row>
    <row r="37" spans="1:46" x14ac:dyDescent="0.25">
      <c r="A37">
        <v>-1.2357298702067938</v>
      </c>
      <c r="B37">
        <v>-1.2901885816032741</v>
      </c>
      <c r="C37">
        <v>-3.4836341936851158</v>
      </c>
      <c r="D37">
        <v>2.6230022366918671</v>
      </c>
      <c r="E37">
        <v>-2.8933370131122764</v>
      </c>
      <c r="F37">
        <v>-2.8045177156477932</v>
      </c>
      <c r="J37" t="s">
        <v>10</v>
      </c>
      <c r="K37">
        <f>A38/I36</f>
        <v>0.90391633983712483</v>
      </c>
      <c r="M37">
        <v>0</v>
      </c>
      <c r="N37">
        <f>K36</f>
        <v>-0.42770930615951686</v>
      </c>
      <c r="O37">
        <f>K37</f>
        <v>0.90391633983712483</v>
      </c>
      <c r="P37">
        <v>0</v>
      </c>
      <c r="Q37">
        <v>0</v>
      </c>
      <c r="R37">
        <v>0</v>
      </c>
      <c r="T37">
        <v>0</v>
      </c>
      <c r="U37">
        <f>K39</f>
        <v>0.87817596448136437</v>
      </c>
      <c r="V37">
        <v>0</v>
      </c>
      <c r="W37">
        <f>K40</f>
        <v>-0.47833772107918204</v>
      </c>
      <c r="X37">
        <v>0</v>
      </c>
      <c r="Y37">
        <v>0</v>
      </c>
      <c r="AA37">
        <v>3.2899803075388503</v>
      </c>
      <c r="AB37">
        <v>-1.3704344758189384</v>
      </c>
      <c r="AC37">
        <v>-3.0083484221775918</v>
      </c>
      <c r="AD37">
        <v>4.5304875329466698E-2</v>
      </c>
      <c r="AE37">
        <v>3.2940337832974835</v>
      </c>
      <c r="AF37">
        <v>2.5761158379534157</v>
      </c>
      <c r="AH37">
        <v>3.2899803075388503</v>
      </c>
      <c r="AI37">
        <v>-1.8949500836456663</v>
      </c>
      <c r="AJ37">
        <v>2.5254567317045185</v>
      </c>
      <c r="AK37">
        <v>-0.98057936457981998</v>
      </c>
      <c r="AL37">
        <v>3.2940337832974835</v>
      </c>
      <c r="AM37">
        <v>2.5761158379534157</v>
      </c>
      <c r="AO37">
        <v>0.55668063372058296</v>
      </c>
      <c r="AP37">
        <v>0.45051738813612513</v>
      </c>
      <c r="AQ37">
        <v>0.65339294856691021</v>
      </c>
      <c r="AR37">
        <v>0.24539439641216973</v>
      </c>
      <c r="AS37">
        <v>0</v>
      </c>
      <c r="AT37">
        <v>0</v>
      </c>
    </row>
    <row r="38" spans="1:46" x14ac:dyDescent="0.25">
      <c r="A38">
        <v>2.6115784838409377</v>
      </c>
      <c r="B38">
        <v>-2.3369111992864968</v>
      </c>
      <c r="C38">
        <v>-2.5731657557327345</v>
      </c>
      <c r="D38">
        <v>0.11572691231417342</v>
      </c>
      <c r="E38">
        <v>1.6459651373004174</v>
      </c>
      <c r="F38">
        <v>4.9895143799853168</v>
      </c>
      <c r="M38">
        <v>0</v>
      </c>
      <c r="N38">
        <f>-O37</f>
        <v>-0.90391633983712483</v>
      </c>
      <c r="O38">
        <f>N37</f>
        <v>-0.42770930615951686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-2.2204460492503131E-16</v>
      </c>
      <c r="AB38">
        <v>2.165741207985715</v>
      </c>
      <c r="AC38">
        <v>4.2494808097051804</v>
      </c>
      <c r="AD38">
        <v>-2.4204720585449828</v>
      </c>
      <c r="AE38">
        <v>1.9113399959702124</v>
      </c>
      <c r="AF38">
        <v>0.400987655000276</v>
      </c>
      <c r="AH38">
        <v>-2.2204460492503131E-16</v>
      </c>
      <c r="AI38">
        <v>3.7175696405110337</v>
      </c>
      <c r="AJ38">
        <v>-3.7751913544140656</v>
      </c>
      <c r="AK38">
        <v>-0.73130932150831951</v>
      </c>
      <c r="AL38">
        <v>1.9113399959702124</v>
      </c>
      <c r="AM38">
        <v>0.400987655000276</v>
      </c>
      <c r="AO38">
        <v>-0.31423198274287523</v>
      </c>
      <c r="AP38">
        <v>0.75358876089147686</v>
      </c>
      <c r="AQ38">
        <v>-0.40604421657396356</v>
      </c>
      <c r="AR38">
        <v>0.41047574187321451</v>
      </c>
      <c r="AS38">
        <v>0</v>
      </c>
      <c r="AT38">
        <v>0</v>
      </c>
    </row>
    <row r="39" spans="1:46" x14ac:dyDescent="0.25">
      <c r="A39">
        <v>-1.5737216827035205</v>
      </c>
      <c r="B39">
        <v>0</v>
      </c>
      <c r="C39">
        <v>4.7544706642845407</v>
      </c>
      <c r="D39">
        <v>-1.962319310275122</v>
      </c>
      <c r="E39">
        <v>-1.8830243000285891</v>
      </c>
      <c r="F39">
        <v>5.096685407390483</v>
      </c>
      <c r="H39" t="s">
        <v>8</v>
      </c>
      <c r="I39">
        <f>SQRT(I36*I36+A39*A39)</f>
        <v>3.2899803075388512</v>
      </c>
      <c r="J39" t="s">
        <v>9</v>
      </c>
      <c r="K39">
        <f>I36/I39</f>
        <v>0.87817596448136437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0.47833772107918204</v>
      </c>
      <c r="V39">
        <f>T37</f>
        <v>0</v>
      </c>
      <c r="W39">
        <f>U37</f>
        <v>0.87817596448136437</v>
      </c>
      <c r="X39">
        <v>0</v>
      </c>
      <c r="Y39">
        <v>0</v>
      </c>
      <c r="AA39">
        <v>-2.2204460492503131E-16</v>
      </c>
      <c r="AB39">
        <v>-0.74646828262798037</v>
      </c>
      <c r="AC39">
        <v>3.7753984052228233</v>
      </c>
      <c r="AD39">
        <v>-2.2098626675604378</v>
      </c>
      <c r="AE39">
        <v>-0.35000239063677641</v>
      </c>
      <c r="AF39">
        <v>7.2069141522119313</v>
      </c>
      <c r="AH39">
        <v>-2.2204460492503131E-16</v>
      </c>
      <c r="AI39">
        <v>4.3343393758539044</v>
      </c>
      <c r="AJ39">
        <v>-0.94002815453601185</v>
      </c>
      <c r="AK39">
        <v>-0.15553220955139802</v>
      </c>
      <c r="AL39">
        <v>-0.35000239063677641</v>
      </c>
      <c r="AM39">
        <v>7.2069141522119313</v>
      </c>
      <c r="AO39">
        <v>0</v>
      </c>
      <c r="AP39">
        <v>-0.47833772107918204</v>
      </c>
      <c r="AQ39">
        <v>0</v>
      </c>
      <c r="AR39">
        <v>0.87817596448136437</v>
      </c>
      <c r="AS39">
        <v>0</v>
      </c>
      <c r="AT39">
        <v>0</v>
      </c>
    </row>
    <row r="40" spans="1:46" x14ac:dyDescent="0.25">
      <c r="A40">
        <v>0</v>
      </c>
      <c r="B40">
        <v>0</v>
      </c>
      <c r="C40">
        <v>0</v>
      </c>
      <c r="D40">
        <v>4.9758363063079702</v>
      </c>
      <c r="E40">
        <v>1.637941251777816</v>
      </c>
      <c r="F40">
        <v>4.4298481587151564</v>
      </c>
      <c r="J40" t="s">
        <v>10</v>
      </c>
      <c r="K40">
        <f>A39/I39</f>
        <v>-0.47833772107918204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0</v>
      </c>
      <c r="AB40">
        <v>0</v>
      </c>
      <c r="AC40">
        <v>0</v>
      </c>
      <c r="AD40">
        <v>4.9758363063079702</v>
      </c>
      <c r="AE40">
        <v>1.637941251777816</v>
      </c>
      <c r="AF40">
        <v>4.4298481587151564</v>
      </c>
      <c r="AH40">
        <v>0</v>
      </c>
      <c r="AI40">
        <v>-2.3801301992224091</v>
      </c>
      <c r="AJ40">
        <v>0</v>
      </c>
      <c r="AK40">
        <v>4.3696598473933914</v>
      </c>
      <c r="AL40">
        <v>1.637941251777816</v>
      </c>
      <c r="AM40">
        <v>4.4298481587151564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0</v>
      </c>
      <c r="B41">
        <v>0</v>
      </c>
      <c r="C41">
        <v>0</v>
      </c>
      <c r="D41">
        <v>0</v>
      </c>
      <c r="E41">
        <v>6.2389782243463454</v>
      </c>
      <c r="F41">
        <v>2.388710264759677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0</v>
      </c>
      <c r="AB41">
        <v>0</v>
      </c>
      <c r="AC41">
        <v>0</v>
      </c>
      <c r="AD41">
        <v>0</v>
      </c>
      <c r="AE41">
        <v>6.2389782243463454</v>
      </c>
      <c r="AF41">
        <v>2.388710264759677</v>
      </c>
      <c r="AH41">
        <v>0</v>
      </c>
      <c r="AI41">
        <v>0</v>
      </c>
      <c r="AJ41">
        <v>0</v>
      </c>
      <c r="AK41">
        <v>0</v>
      </c>
      <c r="AL41">
        <v>6.2389782243463454</v>
      </c>
      <c r="AM41">
        <v>2.388710264759677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1.251627642766747</v>
      </c>
      <c r="B45" s="1">
        <f t="shared" ref="B45:F45" si="14">AB36</f>
        <v>2.9823010778044952E-3</v>
      </c>
      <c r="C45" s="1">
        <f t="shared" si="14"/>
        <v>-3.9898362724236489</v>
      </c>
      <c r="D45" s="1">
        <f t="shared" si="14"/>
        <v>-1.275114778107088</v>
      </c>
      <c r="E45" s="1">
        <f t="shared" si="14"/>
        <v>-6.8384747820354796</v>
      </c>
      <c r="F45" s="1">
        <f t="shared" si="14"/>
        <v>-6.4126142565576938</v>
      </c>
      <c r="H45" t="s">
        <v>8</v>
      </c>
      <c r="I45">
        <f>SQRT(B47*B47+B48*B48)</f>
        <v>5.7102383362804527</v>
      </c>
      <c r="J45" t="s">
        <v>9</v>
      </c>
      <c r="K45">
        <f>B47/I45</f>
        <v>0.65103580999258115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1.251627642766747</v>
      </c>
      <c r="AB45" s="1">
        <v>-2.5583071388312004</v>
      </c>
      <c r="AC45" s="1">
        <v>1.7037943530938506</v>
      </c>
      <c r="AD45" s="1">
        <v>-2.845499860830266</v>
      </c>
      <c r="AE45" s="1">
        <v>-6.8384747820354796</v>
      </c>
      <c r="AF45" s="1">
        <v>-6.4126142565576938</v>
      </c>
      <c r="AH45">
        <f t="array" ref="AH45:AM50">MMULT(MMULT(AA45:AF50,TRANSPOSE(M45:R50)), TRANSPOSE(T45:Y50))</f>
        <v>1.251627642766747</v>
      </c>
      <c r="AI45">
        <v>-2.5583071388312004</v>
      </c>
      <c r="AJ45">
        <v>1.6612298888040533</v>
      </c>
      <c r="AK45">
        <v>-3.1457823281285422</v>
      </c>
      <c r="AL45">
        <v>-6.7163152696052757</v>
      </c>
      <c r="AM45">
        <v>-6.4126142565576938</v>
      </c>
      <c r="AO45">
        <f t="array" ref="AO45:AT50">MMULT(MMULT(AO36:AT41,TRANSPOSE(M45:R50)),TRANSPOSE(T45:Y50))</f>
        <v>-0.76900255725318079</v>
      </c>
      <c r="AP45">
        <v>1.8195797257248687E-2</v>
      </c>
      <c r="AQ45">
        <v>0.39088010007617507</v>
      </c>
      <c r="AR45">
        <v>-0.47851007220145142</v>
      </c>
      <c r="AS45">
        <v>0.1629258667813141</v>
      </c>
      <c r="AT45">
        <v>0</v>
      </c>
    </row>
    <row r="46" spans="1:46" x14ac:dyDescent="0.25">
      <c r="A46">
        <f>AH37</f>
        <v>3.2899803075388503</v>
      </c>
      <c r="B46">
        <f t="shared" ref="B46:F46" si="15">AI37</f>
        <v>-1.8949500836456663</v>
      </c>
      <c r="C46">
        <f t="shared" si="15"/>
        <v>2.5254567317045185</v>
      </c>
      <c r="D46">
        <f t="shared" si="15"/>
        <v>-0.98057936457981998</v>
      </c>
      <c r="E46">
        <f t="shared" si="15"/>
        <v>3.2940337832974835</v>
      </c>
      <c r="F46">
        <f t="shared" si="15"/>
        <v>2.5761158379534157</v>
      </c>
      <c r="J46" t="s">
        <v>10</v>
      </c>
      <c r="K46">
        <f>B48/I45</f>
        <v>0.75904701705974953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3.2899803075388503</v>
      </c>
      <c r="AB46" s="1">
        <v>-1.8949500836456663</v>
      </c>
      <c r="AC46" s="1">
        <v>2.5254567317045185</v>
      </c>
      <c r="AD46" s="1">
        <v>-0.98057936457981998</v>
      </c>
      <c r="AE46" s="1">
        <v>3.2940337832974835</v>
      </c>
      <c r="AF46" s="1">
        <v>2.5761158379534157</v>
      </c>
      <c r="AH46">
        <v>3.2899803075388503</v>
      </c>
      <c r="AI46">
        <v>-1.8949500836456663</v>
      </c>
      <c r="AJ46">
        <v>-0.43673562817523237</v>
      </c>
      <c r="AK46">
        <v>-2.5553326797950127</v>
      </c>
      <c r="AL46">
        <v>3.3866890979407289</v>
      </c>
      <c r="AM46">
        <v>2.5761158379534157</v>
      </c>
      <c r="AO46">
        <v>0.55668063372058296</v>
      </c>
      <c r="AP46">
        <v>0.45051738813612513</v>
      </c>
      <c r="AQ46">
        <v>0.56456789850196476</v>
      </c>
      <c r="AR46">
        <v>-0.33619542894175009</v>
      </c>
      <c r="AS46">
        <v>0.23532206986851437</v>
      </c>
      <c r="AT46">
        <v>0</v>
      </c>
    </row>
    <row r="47" spans="1:46" x14ac:dyDescent="0.25">
      <c r="A47">
        <f t="shared" ref="A47:F50" si="16">AH38</f>
        <v>-2.2204460492503131E-16</v>
      </c>
      <c r="B47">
        <f t="shared" si="16"/>
        <v>3.7175696405110337</v>
      </c>
      <c r="C47">
        <f t="shared" si="16"/>
        <v>-3.7751913544140656</v>
      </c>
      <c r="D47">
        <f t="shared" si="16"/>
        <v>-0.73130932150831951</v>
      </c>
      <c r="E47">
        <f t="shared" si="16"/>
        <v>1.9113399959702124</v>
      </c>
      <c r="F47">
        <f t="shared" si="16"/>
        <v>0.400987655000276</v>
      </c>
      <c r="M47">
        <v>0</v>
      </c>
      <c r="N47">
        <v>0</v>
      </c>
      <c r="O47">
        <f>K45</f>
        <v>0.65103580999258115</v>
      </c>
      <c r="P47">
        <f>K46</f>
        <v>0.75904701705974953</v>
      </c>
      <c r="Q47">
        <v>0</v>
      </c>
      <c r="R47">
        <v>0</v>
      </c>
      <c r="T47">
        <v>0</v>
      </c>
      <c r="U47">
        <v>0</v>
      </c>
      <c r="V47">
        <f>K48</f>
        <v>0.92302731878246314</v>
      </c>
      <c r="W47">
        <v>0</v>
      </c>
      <c r="X47">
        <f>K49</f>
        <v>-0.38473441330514896</v>
      </c>
      <c r="Y47">
        <v>0</v>
      </c>
      <c r="AA47">
        <v>-2.8900103890345994E-16</v>
      </c>
      <c r="AB47">
        <v>6.1864239769334795</v>
      </c>
      <c r="AC47">
        <v>-2.9272060690354609</v>
      </c>
      <c r="AD47">
        <v>-2.229588874941919</v>
      </c>
      <c r="AE47">
        <v>0.27317832834058919</v>
      </c>
      <c r="AF47">
        <v>3.585964366969943</v>
      </c>
      <c r="AH47">
        <v>-2.8900103890345994E-16</v>
      </c>
      <c r="AI47">
        <v>6.1864239769334795</v>
      </c>
      <c r="AJ47">
        <v>-3.426226093536441</v>
      </c>
      <c r="AK47">
        <v>0.77034483587230174</v>
      </c>
      <c r="AL47">
        <v>-1.1321536603980311</v>
      </c>
      <c r="AM47">
        <v>3.585964366969943</v>
      </c>
      <c r="AO47">
        <v>-0.31423198274287523</v>
      </c>
      <c r="AP47">
        <v>0.75358876089147686</v>
      </c>
      <c r="AQ47">
        <v>4.3586330261043853E-2</v>
      </c>
      <c r="AR47">
        <v>0.57544105847756377</v>
      </c>
      <c r="AS47">
        <v>1.8167567589686132E-2</v>
      </c>
      <c r="AT47">
        <v>0</v>
      </c>
    </row>
    <row r="48" spans="1:46" x14ac:dyDescent="0.25">
      <c r="A48">
        <f t="shared" si="16"/>
        <v>-2.2204460492503131E-16</v>
      </c>
      <c r="B48">
        <f t="shared" si="16"/>
        <v>4.3343393758539044</v>
      </c>
      <c r="C48">
        <f t="shared" si="16"/>
        <v>-0.94002815453601185</v>
      </c>
      <c r="D48">
        <f t="shared" si="16"/>
        <v>-0.15553220955139802</v>
      </c>
      <c r="E48">
        <f t="shared" si="16"/>
        <v>-0.35000239063677641</v>
      </c>
      <c r="F48">
        <f t="shared" si="16"/>
        <v>7.2069141522119313</v>
      </c>
      <c r="H48" t="s">
        <v>8</v>
      </c>
      <c r="I48">
        <f>SQRT(I45*I45+B49*B49)</f>
        <v>6.1864239769334803</v>
      </c>
      <c r="J48" t="s">
        <v>9</v>
      </c>
      <c r="K48">
        <f>I45/I48</f>
        <v>0.92302731878246314</v>
      </c>
      <c r="M48">
        <v>0</v>
      </c>
      <c r="N48">
        <v>0</v>
      </c>
      <c r="O48">
        <f>-P47</f>
        <v>-0.75904701705974953</v>
      </c>
      <c r="P48">
        <f>O47</f>
        <v>0.65103580999258115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2.3983305800705152E-17</v>
      </c>
      <c r="AB48">
        <v>-4.4408920985006262E-16</v>
      </c>
      <c r="AC48">
        <v>2.2535557453935686</v>
      </c>
      <c r="AD48">
        <v>0.45384112101364898</v>
      </c>
      <c r="AE48">
        <v>-1.6786610124157368</v>
      </c>
      <c r="AF48">
        <v>4.387590709226548</v>
      </c>
      <c r="AH48">
        <v>2.3983305800705152E-17</v>
      </c>
      <c r="AI48">
        <v>-4.4408920985006262E-16</v>
      </c>
      <c r="AJ48">
        <v>2.3180247081095962</v>
      </c>
      <c r="AK48">
        <v>-1.4150879444917868</v>
      </c>
      <c r="AL48">
        <v>-0.85245270676521778</v>
      </c>
      <c r="AM48">
        <v>4.387590709226548</v>
      </c>
      <c r="AO48">
        <v>0</v>
      </c>
      <c r="AP48">
        <v>-0.47833772107918204</v>
      </c>
      <c r="AQ48">
        <v>0.6152686391964346</v>
      </c>
      <c r="AR48">
        <v>0.57172400035214122</v>
      </c>
      <c r="AS48">
        <v>0.25645505188139084</v>
      </c>
      <c r="AT48">
        <v>0</v>
      </c>
    </row>
    <row r="49" spans="1:46" x14ac:dyDescent="0.25">
      <c r="A49">
        <f t="shared" si="16"/>
        <v>0</v>
      </c>
      <c r="B49">
        <f t="shared" si="16"/>
        <v>-2.3801301992224091</v>
      </c>
      <c r="C49">
        <f t="shared" si="16"/>
        <v>0</v>
      </c>
      <c r="D49">
        <f t="shared" si="16"/>
        <v>4.3696598473933914</v>
      </c>
      <c r="E49">
        <f t="shared" si="16"/>
        <v>1.637941251777816</v>
      </c>
      <c r="F49">
        <f t="shared" si="16"/>
        <v>4.4298481587151564</v>
      </c>
      <c r="J49" t="s">
        <v>10</v>
      </c>
      <c r="K49">
        <f>B49/I48</f>
        <v>-0.38473441330514896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0.38473441330514896</v>
      </c>
      <c r="W49">
        <v>0</v>
      </c>
      <c r="X49">
        <f>V47</f>
        <v>0.92302731878246314</v>
      </c>
      <c r="Y49">
        <v>0</v>
      </c>
      <c r="AA49">
        <v>-1.2046083889886023E-16</v>
      </c>
      <c r="AB49">
        <v>-4.4408920985006262E-16</v>
      </c>
      <c r="AC49">
        <v>-1.2201122184326689</v>
      </c>
      <c r="AD49">
        <v>3.8047197609636427</v>
      </c>
      <c r="AE49">
        <v>1.8883973639683898</v>
      </c>
      <c r="AF49">
        <v>6.2939546179820862</v>
      </c>
      <c r="AH49">
        <v>-1.2046083889886023E-16</v>
      </c>
      <c r="AI49">
        <v>-4.4408920985006262E-16</v>
      </c>
      <c r="AJ49">
        <v>1.2059411004606257</v>
      </c>
      <c r="AK49">
        <v>3.4031313512532155</v>
      </c>
      <c r="AL49">
        <v>2.5485317258405802</v>
      </c>
      <c r="AM49">
        <v>6.2939546179820862</v>
      </c>
      <c r="AO49">
        <v>0</v>
      </c>
      <c r="AP49">
        <v>0</v>
      </c>
      <c r="AQ49">
        <v>-0.38473441330514896</v>
      </c>
      <c r="AR49">
        <v>0</v>
      </c>
      <c r="AS49">
        <v>0.92302731878246314</v>
      </c>
      <c r="AT49">
        <v>0</v>
      </c>
    </row>
    <row r="50" spans="1:46" x14ac:dyDescent="0.25">
      <c r="A50">
        <f t="shared" si="16"/>
        <v>0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6.2389782243463454</v>
      </c>
      <c r="F50">
        <f t="shared" si="16"/>
        <v>2.388710264759677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0</v>
      </c>
      <c r="AB50">
        <v>0</v>
      </c>
      <c r="AC50">
        <v>0</v>
      </c>
      <c r="AD50">
        <v>0</v>
      </c>
      <c r="AE50">
        <v>6.2389782243463454</v>
      </c>
      <c r="AF50">
        <v>2.388710264759677</v>
      </c>
      <c r="AH50">
        <v>0</v>
      </c>
      <c r="AI50">
        <v>0</v>
      </c>
      <c r="AJ50">
        <v>-2.4003496267674911</v>
      </c>
      <c r="AK50">
        <v>0</v>
      </c>
      <c r="AL50">
        <v>5.7587473423605804</v>
      </c>
      <c r="AM50">
        <v>2.388710264759677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1.251627642766747</v>
      </c>
      <c r="B54" s="1">
        <f t="shared" ref="B54:F55" si="17">B45</f>
        <v>2.9823010778044952E-3</v>
      </c>
      <c r="C54" s="1">
        <f t="shared" si="17"/>
        <v>-3.9898362724236489</v>
      </c>
      <c r="D54" s="1">
        <f t="shared" si="17"/>
        <v>-1.275114778107088</v>
      </c>
      <c r="E54" s="1">
        <f t="shared" si="17"/>
        <v>-6.8384747820354796</v>
      </c>
      <c r="F54" s="1">
        <f t="shared" si="17"/>
        <v>-6.4126142565576938</v>
      </c>
      <c r="H54" t="s">
        <v>8</v>
      </c>
      <c r="I54">
        <f>SQRT(C57*C57+C58*C58)</f>
        <v>2.6129547422767896</v>
      </c>
      <c r="J54" t="s">
        <v>9</v>
      </c>
      <c r="K54">
        <f>C57/I54</f>
        <v>0.88712776788846825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1.251627642766747</v>
      </c>
      <c r="AB54">
        <v>-2.5583071388312004</v>
      </c>
      <c r="AC54">
        <v>1.6612298888040533</v>
      </c>
      <c r="AD54">
        <v>-3.1457823281285422</v>
      </c>
      <c r="AE54">
        <v>-6.7163152696052757</v>
      </c>
      <c r="AF54">
        <v>-6.4126142565576938</v>
      </c>
      <c r="AH54">
        <f t="array" ref="AH54:AM59">MMULT(MMULT(AA54:AF59,TRANSPOSE(M54:R59)), TRANSPOSE(T54:Y59))</f>
        <v>1.251627642766747</v>
      </c>
      <c r="AI54">
        <v>-2.5583071388312004</v>
      </c>
      <c r="AJ54">
        <v>1.6612298888040533</v>
      </c>
      <c r="AK54">
        <v>2.9154731411118462E-4</v>
      </c>
      <c r="AL54">
        <v>-4.506376000047287</v>
      </c>
      <c r="AM54">
        <v>-8.7074125962483109</v>
      </c>
      <c r="AO54">
        <f t="array" ref="AO54:AT59">MMULT(MMULT(AO45:AT50,TRANSPOSE(M54:R59)),TRANSPOSE(T54:Y59))</f>
        <v>-0.76900255725318079</v>
      </c>
      <c r="AP54">
        <v>1.8195797257248687E-2</v>
      </c>
      <c r="AQ54">
        <v>0.39088010007617507</v>
      </c>
      <c r="AR54">
        <v>-0.25723965576207775</v>
      </c>
      <c r="AS54">
        <v>0.36537990206806159</v>
      </c>
      <c r="AT54">
        <v>-0.23630914906711126</v>
      </c>
    </row>
    <row r="55" spans="1:46" x14ac:dyDescent="0.25">
      <c r="A55" s="1">
        <f>A46</f>
        <v>3.2899803075388503</v>
      </c>
      <c r="B55" s="1">
        <f t="shared" si="17"/>
        <v>-1.8949500836456663</v>
      </c>
      <c r="C55" s="1">
        <f t="shared" si="17"/>
        <v>2.5254567317045185</v>
      </c>
      <c r="D55" s="1">
        <f t="shared" si="17"/>
        <v>-0.98057936457981998</v>
      </c>
      <c r="E55" s="1">
        <f t="shared" si="17"/>
        <v>3.2940337832974835</v>
      </c>
      <c r="F55" s="1">
        <f t="shared" si="17"/>
        <v>2.5761158379534157</v>
      </c>
      <c r="J55" t="s">
        <v>10</v>
      </c>
      <c r="K55">
        <f>C58/I54</f>
        <v>0.46152391426796507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3.2899803075388503</v>
      </c>
      <c r="AB55">
        <v>-1.8949500836456663</v>
      </c>
      <c r="AC55">
        <v>-0.43673562817523237</v>
      </c>
      <c r="AD55">
        <v>-2.5553326797950127</v>
      </c>
      <c r="AE55">
        <v>3.3866890979407289</v>
      </c>
      <c r="AF55">
        <v>2.5761158379534157</v>
      </c>
      <c r="AH55">
        <v>3.2899803075388503</v>
      </c>
      <c r="AI55">
        <v>-1.8949500836456663</v>
      </c>
      <c r="AJ55">
        <v>-0.43673562817523237</v>
      </c>
      <c r="AK55">
        <v>-2.2611235772607827</v>
      </c>
      <c r="AL55">
        <v>4.1837730806242117</v>
      </c>
      <c r="AM55">
        <v>1.4209588098509298</v>
      </c>
      <c r="AO55">
        <v>0.55668063372058296</v>
      </c>
      <c r="AP55">
        <v>0.45051738813612513</v>
      </c>
      <c r="AQ55">
        <v>0.56456789850196476</v>
      </c>
      <c r="AR55">
        <v>-0.13965809137509716</v>
      </c>
      <c r="AS55">
        <v>0.36392297290154335</v>
      </c>
      <c r="AT55">
        <v>-0.12829470104605584</v>
      </c>
    </row>
    <row r="56" spans="1:46" x14ac:dyDescent="0.25">
      <c r="A56">
        <f>AH47</f>
        <v>-2.8900103890345994E-16</v>
      </c>
      <c r="B56">
        <f t="shared" ref="B56:F56" si="18">AI47</f>
        <v>6.1864239769334795</v>
      </c>
      <c r="C56">
        <f t="shared" si="18"/>
        <v>-3.426226093536441</v>
      </c>
      <c r="D56">
        <f t="shared" si="18"/>
        <v>0.77034483587230174</v>
      </c>
      <c r="E56">
        <f t="shared" si="18"/>
        <v>-1.1321536603980311</v>
      </c>
      <c r="F56">
        <f t="shared" si="18"/>
        <v>3.585964366969943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-2.8900103890345994E-16</v>
      </c>
      <c r="AB56">
        <v>6.1864239769334795</v>
      </c>
      <c r="AC56">
        <v>-3.426226093536441</v>
      </c>
      <c r="AD56">
        <v>0.77034483587230174</v>
      </c>
      <c r="AE56">
        <v>-1.1321536603980311</v>
      </c>
      <c r="AF56">
        <v>3.585964366969943</v>
      </c>
      <c r="AH56">
        <v>-2.8900103890345994E-16</v>
      </c>
      <c r="AI56">
        <v>6.1864239769334795</v>
      </c>
      <c r="AJ56">
        <v>-3.426226093536441</v>
      </c>
      <c r="AK56">
        <v>-2.3074705821366588</v>
      </c>
      <c r="AL56">
        <v>-1.359897513643562</v>
      </c>
      <c r="AM56">
        <v>2.7496548479847234</v>
      </c>
      <c r="AO56">
        <v>-0.31423198274287523</v>
      </c>
      <c r="AP56">
        <v>0.75358876089147686</v>
      </c>
      <c r="AQ56">
        <v>4.3586330261043853E-2</v>
      </c>
      <c r="AR56">
        <v>0.38211577716874534</v>
      </c>
      <c r="AS56">
        <v>-0.24946285605526505</v>
      </c>
      <c r="AT56">
        <v>0.35102462674487744</v>
      </c>
    </row>
    <row r="57" spans="1:46" x14ac:dyDescent="0.25">
      <c r="A57">
        <f t="shared" ref="A57:F59" si="19">AH48</f>
        <v>2.3983305800705152E-17</v>
      </c>
      <c r="B57">
        <f t="shared" si="19"/>
        <v>-4.4408920985006262E-16</v>
      </c>
      <c r="C57">
        <f t="shared" si="19"/>
        <v>2.3180247081095962</v>
      </c>
      <c r="D57">
        <f t="shared" si="19"/>
        <v>-1.4150879444917868</v>
      </c>
      <c r="E57">
        <f t="shared" si="19"/>
        <v>-0.85245270676521778</v>
      </c>
      <c r="F57">
        <f t="shared" si="19"/>
        <v>4.387590709226548</v>
      </c>
      <c r="H57" t="s">
        <v>8</v>
      </c>
      <c r="I57">
        <f>SQRT(I54*I54+C59*C59)</f>
        <v>3.5481277902451032</v>
      </c>
      <c r="J57" t="s">
        <v>9</v>
      </c>
      <c r="K57">
        <f>I54/I57</f>
        <v>0.73643197109771741</v>
      </c>
      <c r="M57">
        <v>0</v>
      </c>
      <c r="N57">
        <v>0</v>
      </c>
      <c r="O57">
        <v>0</v>
      </c>
      <c r="P57">
        <f>K54</f>
        <v>0.88712776788846825</v>
      </c>
      <c r="Q57">
        <f>K55</f>
        <v>0.46152391426796507</v>
      </c>
      <c r="R57">
        <v>0</v>
      </c>
      <c r="T57">
        <v>0</v>
      </c>
      <c r="U57">
        <v>0</v>
      </c>
      <c r="V57">
        <v>0</v>
      </c>
      <c r="W57">
        <f>K57</f>
        <v>0.73643197109771741</v>
      </c>
      <c r="X57">
        <v>0</v>
      </c>
      <c r="Y57">
        <f>K58</f>
        <v>-0.67651160518141196</v>
      </c>
      <c r="AA57">
        <v>-2.5273830734750464E-17</v>
      </c>
      <c r="AB57">
        <v>-4.410650585272411E-16</v>
      </c>
      <c r="AC57">
        <v>3.5481277902451032</v>
      </c>
      <c r="AD57">
        <v>0.23216952600387356</v>
      </c>
      <c r="AE57">
        <v>-3.5865772229590664</v>
      </c>
      <c r="AF57">
        <v>3.3896587580391015</v>
      </c>
      <c r="AH57">
        <v>-2.5273830734750464E-17</v>
      </c>
      <c r="AI57">
        <v>-4.410650585272411E-16</v>
      </c>
      <c r="AJ57">
        <v>3.5481277902451032</v>
      </c>
      <c r="AK57">
        <v>-3.3604743191337678</v>
      </c>
      <c r="AL57">
        <v>-3.2889040345783433</v>
      </c>
      <c r="AM57">
        <v>1.5157664605015997</v>
      </c>
      <c r="AO57">
        <v>0</v>
      </c>
      <c r="AP57">
        <v>-0.47833772107918204</v>
      </c>
      <c r="AQ57">
        <v>0.6152686391964346</v>
      </c>
      <c r="AR57">
        <v>0.46067676903123633</v>
      </c>
      <c r="AS57">
        <v>-3.635590078420009E-2</v>
      </c>
      <c r="AT57">
        <v>0.42319344178194956</v>
      </c>
    </row>
    <row r="58" spans="1:46" x14ac:dyDescent="0.25">
      <c r="A58">
        <f t="shared" si="19"/>
        <v>-1.2046083889886023E-16</v>
      </c>
      <c r="B58">
        <f t="shared" si="19"/>
        <v>-4.4408920985006262E-16</v>
      </c>
      <c r="C58">
        <f t="shared" si="19"/>
        <v>1.2059411004606257</v>
      </c>
      <c r="D58">
        <f t="shared" si="19"/>
        <v>3.4031313512532155</v>
      </c>
      <c r="E58">
        <f t="shared" si="19"/>
        <v>2.5485317258405802</v>
      </c>
      <c r="F58">
        <f t="shared" si="19"/>
        <v>6.2939546179820862</v>
      </c>
      <c r="J58" t="s">
        <v>10</v>
      </c>
      <c r="K58">
        <f>C59/I57</f>
        <v>-0.67651160518141196</v>
      </c>
      <c r="M58">
        <v>0</v>
      </c>
      <c r="N58">
        <v>0</v>
      </c>
      <c r="O58">
        <v>0</v>
      </c>
      <c r="P58">
        <f>-Q57</f>
        <v>-0.46152391426796507</v>
      </c>
      <c r="Q58">
        <f>P57</f>
        <v>0.88712776788846825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-1.1793302430054528E-16</v>
      </c>
      <c r="AB58">
        <v>-1.8900607906347097E-16</v>
      </c>
      <c r="AC58">
        <v>0</v>
      </c>
      <c r="AD58">
        <v>3.6721092466437906</v>
      </c>
      <c r="AE58">
        <v>2.6543005712925045</v>
      </c>
      <c r="AF58">
        <v>3.5585638731137714</v>
      </c>
      <c r="AH58">
        <v>-1.1793302430054528E-16</v>
      </c>
      <c r="AI58">
        <v>-1.8900607906347097E-16</v>
      </c>
      <c r="AJ58">
        <v>0</v>
      </c>
      <c r="AK58">
        <v>0.89375942449349965</v>
      </c>
      <c r="AL58">
        <v>0.65993750798517525</v>
      </c>
      <c r="AM58">
        <v>5.6532071656506968</v>
      </c>
      <c r="AO58">
        <v>0</v>
      </c>
      <c r="AP58">
        <v>0</v>
      </c>
      <c r="AQ58">
        <v>-0.38473441330514896</v>
      </c>
      <c r="AR58">
        <v>0.31371941665349401</v>
      </c>
      <c r="AS58">
        <v>0.81884316501156418</v>
      </c>
      <c r="AT58">
        <v>0.28819338983949394</v>
      </c>
    </row>
    <row r="59" spans="1:46" x14ac:dyDescent="0.25">
      <c r="A59">
        <f t="shared" si="19"/>
        <v>0</v>
      </c>
      <c r="B59">
        <f t="shared" si="19"/>
        <v>0</v>
      </c>
      <c r="C59">
        <f t="shared" si="19"/>
        <v>-2.4003496267674911</v>
      </c>
      <c r="D59">
        <f t="shared" si="19"/>
        <v>0</v>
      </c>
      <c r="E59">
        <f t="shared" si="19"/>
        <v>5.7587473423605804</v>
      </c>
      <c r="F59">
        <f t="shared" si="19"/>
        <v>2.388710264759677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0.67651160518141196</v>
      </c>
      <c r="X59">
        <v>0</v>
      </c>
      <c r="Y59">
        <f>W57</f>
        <v>0.73643197109771741</v>
      </c>
      <c r="AA59">
        <v>-2.3217405640283638E-17</v>
      </c>
      <c r="AB59">
        <v>-4.0517745351132291E-16</v>
      </c>
      <c r="AC59">
        <v>-2.2204460492503131E-16</v>
      </c>
      <c r="AD59">
        <v>0.21327887011337671</v>
      </c>
      <c r="AE59">
        <v>4.5250428538324217</v>
      </c>
      <c r="AF59">
        <v>6.357483020732003</v>
      </c>
      <c r="AH59">
        <v>-2.3217405640283638E-17</v>
      </c>
      <c r="AI59">
        <v>-4.0517745351132291E-16</v>
      </c>
      <c r="AJ59">
        <v>-2.2204460492503131E-16</v>
      </c>
      <c r="AK59">
        <v>-2.6235980485722594</v>
      </c>
      <c r="AL59">
        <v>3.9158578675546463</v>
      </c>
      <c r="AM59">
        <v>6.2226908572570618</v>
      </c>
      <c r="AO59">
        <v>0</v>
      </c>
      <c r="AP59">
        <v>0</v>
      </c>
      <c r="AQ59">
        <v>0</v>
      </c>
      <c r="AR59">
        <v>-0.67651160518141196</v>
      </c>
      <c r="AS59">
        <v>0</v>
      </c>
      <c r="AT59">
        <v>0.73643197109771741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1.251627642766747</v>
      </c>
      <c r="B63" s="1">
        <f t="shared" ref="B63:F63" si="20">B54</f>
        <v>2.9823010778044952E-3</v>
      </c>
      <c r="C63" s="1">
        <f t="shared" si="20"/>
        <v>-3.9898362724236489</v>
      </c>
      <c r="D63" s="1">
        <f t="shared" si="20"/>
        <v>-1.275114778107088</v>
      </c>
      <c r="E63" s="1">
        <f t="shared" si="20"/>
        <v>-6.8384747820354796</v>
      </c>
      <c r="F63" s="1">
        <f t="shared" si="20"/>
        <v>-6.4126142565576938</v>
      </c>
      <c r="H63" t="s">
        <v>8</v>
      </c>
      <c r="I63">
        <f>SQRT(D67*D67+D68*D68)</f>
        <v>2.7716552147305622</v>
      </c>
      <c r="J63" t="s">
        <v>9</v>
      </c>
      <c r="K63">
        <f>D67/I63</f>
        <v>0.32246414335499651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1.251627642766747</v>
      </c>
      <c r="AB63">
        <v>-2.5583071388312004</v>
      </c>
      <c r="AC63">
        <v>1.6612298888040533</v>
      </c>
      <c r="AD63">
        <v>2.9154731411118462E-4</v>
      </c>
      <c r="AE63">
        <v>-4.506376000047287</v>
      </c>
      <c r="AF63">
        <v>-8.7074125962483109</v>
      </c>
      <c r="AH63">
        <f t="array" ref="AH63:AM68">MMULT(AA63:AF68,TRANSPOSE(M63:R68))</f>
        <v>1.251627642766747</v>
      </c>
      <c r="AI63">
        <v>-2.5583071388312004</v>
      </c>
      <c r="AJ63">
        <v>1.6612298888040533</v>
      </c>
      <c r="AK63">
        <v>2.9154731411118462E-4</v>
      </c>
      <c r="AL63">
        <v>6.7891325642775691</v>
      </c>
      <c r="AM63">
        <v>-7.0734813069500522</v>
      </c>
      <c r="AO63">
        <f t="array" ref="AO63:AT68">MMULT(MMULT(AO54:AT59,TRANSPOSE(M63:R68)),TRANSPOSE(T63:Y68))</f>
        <v>-0.76900255725318079</v>
      </c>
      <c r="AP63">
        <v>1.8195797257248687E-2</v>
      </c>
      <c r="AQ63">
        <v>0.39088010007617507</v>
      </c>
      <c r="AR63">
        <v>-0.25723965576207775</v>
      </c>
      <c r="AS63">
        <v>0.34150782836028232</v>
      </c>
      <c r="AT63">
        <v>0.26966069408931748</v>
      </c>
    </row>
    <row r="64" spans="1:46" x14ac:dyDescent="0.25">
      <c r="A64" s="1">
        <f t="shared" ref="A64:F65" si="21">A55</f>
        <v>3.2899803075388503</v>
      </c>
      <c r="B64" s="1">
        <f t="shared" si="21"/>
        <v>-1.8949500836456663</v>
      </c>
      <c r="C64" s="1">
        <f t="shared" si="21"/>
        <v>2.5254567317045185</v>
      </c>
      <c r="D64" s="1">
        <f t="shared" si="21"/>
        <v>-0.98057936457981998</v>
      </c>
      <c r="E64" s="1">
        <f t="shared" si="21"/>
        <v>3.2940337832974835</v>
      </c>
      <c r="F64" s="1">
        <f t="shared" si="21"/>
        <v>2.5761158379534157</v>
      </c>
      <c r="J64" t="s">
        <v>10</v>
      </c>
      <c r="K64">
        <f>D68/I63</f>
        <v>-0.94658167965069362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3.2899803075388503</v>
      </c>
      <c r="AB64">
        <v>-1.8949500836456663</v>
      </c>
      <c r="AC64">
        <v>-0.43673562817523237</v>
      </c>
      <c r="AD64">
        <v>-2.2611235772607827</v>
      </c>
      <c r="AE64">
        <v>4.1837730806242117</v>
      </c>
      <c r="AF64">
        <v>1.4209588098509298</v>
      </c>
      <c r="AH64">
        <v>3.2899803075388503</v>
      </c>
      <c r="AI64">
        <v>-1.8949500836456663</v>
      </c>
      <c r="AJ64">
        <v>-0.43673562817523237</v>
      </c>
      <c r="AK64">
        <v>-2.2611235772607827</v>
      </c>
      <c r="AL64">
        <v>4.0632254920374145E-3</v>
      </c>
      <c r="AM64">
        <v>4.4184912152959388</v>
      </c>
      <c r="AO64">
        <v>0.55668063372058296</v>
      </c>
      <c r="AP64">
        <v>0.45051738813612513</v>
      </c>
      <c r="AQ64">
        <v>0.56456789850196476</v>
      </c>
      <c r="AR64">
        <v>-0.13965809137509716</v>
      </c>
      <c r="AS64">
        <v>0.23879352331035891</v>
      </c>
      <c r="AT64">
        <v>0.30311237808281499</v>
      </c>
    </row>
    <row r="65" spans="1:46" x14ac:dyDescent="0.25">
      <c r="A65" s="1">
        <f t="shared" si="21"/>
        <v>-2.8900103890345994E-16</v>
      </c>
      <c r="B65" s="1">
        <f t="shared" si="21"/>
        <v>6.1864239769334795</v>
      </c>
      <c r="C65" s="1">
        <f t="shared" si="21"/>
        <v>-3.426226093536441</v>
      </c>
      <c r="D65" s="1">
        <f t="shared" si="21"/>
        <v>0.77034483587230174</v>
      </c>
      <c r="E65" s="1">
        <f t="shared" si="21"/>
        <v>-1.1321536603980311</v>
      </c>
      <c r="F65" s="1">
        <f t="shared" si="21"/>
        <v>3.585964366969943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-2.8900103890345994E-16</v>
      </c>
      <c r="AB65">
        <v>6.1864239769334795</v>
      </c>
      <c r="AC65">
        <v>-3.426226093536441</v>
      </c>
      <c r="AD65">
        <v>-2.3074705821366588</v>
      </c>
      <c r="AE65">
        <v>-1.359897513643562</v>
      </c>
      <c r="AF65">
        <v>2.7496548479847234</v>
      </c>
      <c r="AH65">
        <v>-2.8900103890345994E-16</v>
      </c>
      <c r="AI65">
        <v>6.1864239769334795</v>
      </c>
      <c r="AJ65">
        <v>-3.426226093536441</v>
      </c>
      <c r="AK65">
        <v>-2.3074705821366588</v>
      </c>
      <c r="AL65">
        <v>-3.0412910912527131</v>
      </c>
      <c r="AM65">
        <v>-0.40058897754021805</v>
      </c>
      <c r="AO65">
        <v>-0.31423198274287523</v>
      </c>
      <c r="AP65">
        <v>0.75358876089147686</v>
      </c>
      <c r="AQ65">
        <v>4.3586330261043853E-2</v>
      </c>
      <c r="AR65">
        <v>0.38211577716874534</v>
      </c>
      <c r="AS65">
        <v>-0.41271630695967576</v>
      </c>
      <c r="AT65">
        <v>-0.12294411373545769</v>
      </c>
    </row>
    <row r="66" spans="1:46" x14ac:dyDescent="0.25">
      <c r="A66">
        <f>AH57</f>
        <v>-2.5273830734750464E-17</v>
      </c>
      <c r="B66">
        <f t="shared" ref="B66:F66" si="22">AI57</f>
        <v>-4.410650585272411E-16</v>
      </c>
      <c r="C66">
        <f t="shared" si="22"/>
        <v>3.5481277902451032</v>
      </c>
      <c r="D66">
        <f t="shared" si="22"/>
        <v>-3.3604743191337678</v>
      </c>
      <c r="E66">
        <f t="shared" si="22"/>
        <v>-3.2889040345783433</v>
      </c>
      <c r="F66">
        <f t="shared" si="22"/>
        <v>1.5157664605015997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-2.5273830734750464E-17</v>
      </c>
      <c r="AB66">
        <v>-4.410650585272411E-16</v>
      </c>
      <c r="AC66">
        <v>3.5481277902451032</v>
      </c>
      <c r="AD66">
        <v>-3.3604743191337678</v>
      </c>
      <c r="AE66">
        <v>-3.2889040345783433</v>
      </c>
      <c r="AF66">
        <v>1.5157664605015997</v>
      </c>
      <c r="AH66">
        <v>-2.5273830734750464E-17</v>
      </c>
      <c r="AI66">
        <v>-4.410650585272411E-16</v>
      </c>
      <c r="AJ66">
        <v>3.5481277902451032</v>
      </c>
      <c r="AK66">
        <v>-3.3604743191337678</v>
      </c>
      <c r="AL66">
        <v>-2.4953503842268883</v>
      </c>
      <c r="AM66">
        <v>-2.6244359720492274</v>
      </c>
      <c r="AO66">
        <v>0</v>
      </c>
      <c r="AP66">
        <v>-0.47833772107918204</v>
      </c>
      <c r="AQ66">
        <v>0.6152686391964346</v>
      </c>
      <c r="AR66">
        <v>0.46067676903123633</v>
      </c>
      <c r="AS66">
        <v>-0.41231063334139217</v>
      </c>
      <c r="AT66">
        <v>0.10205088104814687</v>
      </c>
    </row>
    <row r="67" spans="1:46" x14ac:dyDescent="0.25">
      <c r="A67">
        <f t="shared" ref="A67:F68" si="23">AH58</f>
        <v>-1.1793302430054528E-16</v>
      </c>
      <c r="B67">
        <f t="shared" si="23"/>
        <v>-1.8900607906347097E-16</v>
      </c>
      <c r="C67">
        <f t="shared" si="23"/>
        <v>0</v>
      </c>
      <c r="D67">
        <f t="shared" si="23"/>
        <v>0.89375942449349965</v>
      </c>
      <c r="E67">
        <f t="shared" si="23"/>
        <v>0.65993750798517525</v>
      </c>
      <c r="F67">
        <f t="shared" si="23"/>
        <v>5.6532071656506968</v>
      </c>
      <c r="M67">
        <v>0</v>
      </c>
      <c r="N67">
        <v>0</v>
      </c>
      <c r="O67">
        <v>0</v>
      </c>
      <c r="P67">
        <v>0</v>
      </c>
      <c r="Q67">
        <f>K63</f>
        <v>0.32246414335499651</v>
      </c>
      <c r="R67">
        <f>K64</f>
        <v>-0.94658167965069362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-1.605200082622815E-17</v>
      </c>
      <c r="AB67">
        <v>3.2258587112724998E-16</v>
      </c>
      <c r="AC67">
        <v>2.1018335508731081E-16</v>
      </c>
      <c r="AD67">
        <v>2.7716552147305626</v>
      </c>
      <c r="AE67">
        <v>-3.4938731343629899</v>
      </c>
      <c r="AF67">
        <v>-4.0673285577295237</v>
      </c>
      <c r="AH67">
        <v>-1.605200082622815E-17</v>
      </c>
      <c r="AI67">
        <v>3.2258587112724998E-16</v>
      </c>
      <c r="AJ67">
        <v>2.1018335508731081E-16</v>
      </c>
      <c r="AK67">
        <v>2.7716552147305626</v>
      </c>
      <c r="AL67">
        <v>2.7234098906034476</v>
      </c>
      <c r="AM67">
        <v>-4.6188039191233168</v>
      </c>
      <c r="AO67">
        <v>0</v>
      </c>
      <c r="AP67">
        <v>0</v>
      </c>
      <c r="AQ67">
        <v>-0.38473441330514896</v>
      </c>
      <c r="AR67">
        <v>0.31371941665349401</v>
      </c>
      <c r="AS67">
        <v>-8.751023270947178E-3</v>
      </c>
      <c r="AT67">
        <v>0.86803397308230146</v>
      </c>
    </row>
    <row r="68" spans="1:46" x14ac:dyDescent="0.25">
      <c r="A68">
        <f t="shared" si="23"/>
        <v>-2.3217405640283638E-17</v>
      </c>
      <c r="B68">
        <f t="shared" si="23"/>
        <v>-4.0517745351132291E-16</v>
      </c>
      <c r="C68">
        <f t="shared" si="23"/>
        <v>-2.2204460492503131E-16</v>
      </c>
      <c r="D68">
        <f t="shared" si="23"/>
        <v>-2.6235980485722594</v>
      </c>
      <c r="E68">
        <f t="shared" si="23"/>
        <v>3.9158578675546463</v>
      </c>
      <c r="F68">
        <f t="shared" si="23"/>
        <v>6.2226908572570618</v>
      </c>
      <c r="M68">
        <v>0</v>
      </c>
      <c r="N68">
        <v>0</v>
      </c>
      <c r="O68">
        <v>0</v>
      </c>
      <c r="P68">
        <v>0</v>
      </c>
      <c r="Q68">
        <f>-R67</f>
        <v>0.94658167965069362</v>
      </c>
      <c r="R68">
        <f>Q67</f>
        <v>0.32246414335499651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-1.1912002104941577E-16</v>
      </c>
      <c r="AB68">
        <v>-3.0956489223737982E-16</v>
      </c>
      <c r="AC68">
        <v>-7.160142331374886E-17</v>
      </c>
      <c r="AD68">
        <v>0</v>
      </c>
      <c r="AE68">
        <v>1.8874085075340326</v>
      </c>
      <c r="AF68">
        <v>7.3578170109233412</v>
      </c>
      <c r="AH68">
        <v>-1.1912002104941577E-16</v>
      </c>
      <c r="AI68">
        <v>-3.0956489223737982E-16</v>
      </c>
      <c r="AJ68">
        <v>-7.160142331374886E-17</v>
      </c>
      <c r="AK68">
        <v>0</v>
      </c>
      <c r="AL68">
        <v>-6.3561532172193687</v>
      </c>
      <c r="AM68">
        <v>4.1592184746387897</v>
      </c>
      <c r="AO68">
        <v>0</v>
      </c>
      <c r="AP68">
        <v>0</v>
      </c>
      <c r="AQ68">
        <v>0</v>
      </c>
      <c r="AR68">
        <v>-0.67651160518141196</v>
      </c>
      <c r="AS68">
        <v>-0.69709301215014841</v>
      </c>
      <c r="AT68">
        <v>0.237472904699257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1.251627642766747</v>
      </c>
      <c r="B72" s="1">
        <f t="shared" ref="B72:F72" si="24">B63</f>
        <v>2.9823010778044952E-3</v>
      </c>
      <c r="C72" s="1">
        <f t="shared" si="24"/>
        <v>-3.9898362724236489</v>
      </c>
      <c r="D72" s="1">
        <f t="shared" si="24"/>
        <v>-1.275114778107088</v>
      </c>
      <c r="E72" s="1">
        <f t="shared" si="24"/>
        <v>-6.8384747820354796</v>
      </c>
      <c r="F72" s="1">
        <f t="shared" si="24"/>
        <v>-6.4126142565576938</v>
      </c>
    </row>
    <row r="73" spans="1:46" x14ac:dyDescent="0.25">
      <c r="A73" s="1">
        <f t="shared" ref="A73:F75" si="25">A64</f>
        <v>3.2899803075388503</v>
      </c>
      <c r="B73" s="1">
        <f t="shared" si="25"/>
        <v>-1.8949500836456663</v>
      </c>
      <c r="C73" s="1">
        <f t="shared" si="25"/>
        <v>2.5254567317045185</v>
      </c>
      <c r="D73" s="1">
        <f t="shared" si="25"/>
        <v>-0.98057936457981998</v>
      </c>
      <c r="E73" s="1">
        <f t="shared" si="25"/>
        <v>3.2940337832974835</v>
      </c>
      <c r="F73" s="1">
        <f t="shared" si="25"/>
        <v>2.5761158379534157</v>
      </c>
    </row>
    <row r="74" spans="1:46" x14ac:dyDescent="0.25">
      <c r="A74" s="1">
        <f t="shared" si="25"/>
        <v>-2.8900103890345994E-16</v>
      </c>
      <c r="B74" s="1">
        <f t="shared" si="25"/>
        <v>6.1864239769334795</v>
      </c>
      <c r="C74" s="1">
        <f t="shared" si="25"/>
        <v>-3.426226093536441</v>
      </c>
      <c r="D74" s="1">
        <f t="shared" si="25"/>
        <v>0.77034483587230174</v>
      </c>
      <c r="E74" s="1">
        <f t="shared" si="25"/>
        <v>-1.1321536603980311</v>
      </c>
      <c r="F74" s="1">
        <f t="shared" si="25"/>
        <v>3.585964366969943</v>
      </c>
    </row>
    <row r="75" spans="1:46" x14ac:dyDescent="0.25">
      <c r="A75" s="1">
        <f t="shared" si="25"/>
        <v>-2.5273830734750464E-17</v>
      </c>
      <c r="B75" s="1">
        <f t="shared" si="25"/>
        <v>-4.410650585272411E-16</v>
      </c>
      <c r="C75" s="1">
        <f t="shared" si="25"/>
        <v>3.5481277902451032</v>
      </c>
      <c r="D75" s="1">
        <f t="shared" si="25"/>
        <v>-3.3604743191337678</v>
      </c>
      <c r="E75" s="1">
        <f t="shared" si="25"/>
        <v>-3.2889040345783433</v>
      </c>
      <c r="F75" s="1">
        <f t="shared" si="25"/>
        <v>1.5157664605015997</v>
      </c>
    </row>
    <row r="76" spans="1:46" x14ac:dyDescent="0.25">
      <c r="A76" s="2">
        <f>AA67</f>
        <v>-1.605200082622815E-17</v>
      </c>
      <c r="B76" s="2">
        <f t="shared" ref="B76:F76" si="26">AB67</f>
        <v>3.2258587112724998E-16</v>
      </c>
      <c r="C76" s="2">
        <f t="shared" si="26"/>
        <v>2.1018335508731081E-16</v>
      </c>
      <c r="D76" s="2">
        <f t="shared" si="26"/>
        <v>2.7716552147305626</v>
      </c>
      <c r="E76" s="2">
        <f t="shared" si="26"/>
        <v>-3.4938731343629899</v>
      </c>
      <c r="F76" s="2">
        <f t="shared" si="26"/>
        <v>-4.0673285577295237</v>
      </c>
      <c r="G76" t="s">
        <v>38</v>
      </c>
    </row>
    <row r="77" spans="1:46" x14ac:dyDescent="0.25">
      <c r="A77">
        <f t="shared" ref="A77:F77" si="27">AH68</f>
        <v>-1.1912002104941577E-16</v>
      </c>
      <c r="B77">
        <f t="shared" si="27"/>
        <v>-3.0956489223737982E-16</v>
      </c>
      <c r="C77">
        <f t="shared" si="27"/>
        <v>-7.160142331374886E-17</v>
      </c>
      <c r="D77">
        <f t="shared" si="27"/>
        <v>0</v>
      </c>
      <c r="E77">
        <f t="shared" si="27"/>
        <v>-6.3561532172193687</v>
      </c>
      <c r="F77">
        <f t="shared" si="27"/>
        <v>4.1592184746387897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1.251627642766747</v>
      </c>
      <c r="B81">
        <f t="shared" ref="B81:F86" si="28">AI63</f>
        <v>-2.5583071388312004</v>
      </c>
      <c r="C81">
        <f t="shared" si="28"/>
        <v>1.6612298888040533</v>
      </c>
      <c r="D81">
        <f t="shared" si="28"/>
        <v>2.9154731411118462E-4</v>
      </c>
      <c r="E81">
        <f t="shared" si="28"/>
        <v>6.7891325642775691</v>
      </c>
      <c r="F81">
        <f t="shared" si="28"/>
        <v>-7.0734813069500522</v>
      </c>
    </row>
    <row r="82" spans="1:6" x14ac:dyDescent="0.25">
      <c r="A82">
        <f t="shared" ref="A82:A86" si="29">AH64</f>
        <v>3.2899803075388503</v>
      </c>
      <c r="B82">
        <f t="shared" si="28"/>
        <v>-1.8949500836456663</v>
      </c>
      <c r="C82">
        <f t="shared" si="28"/>
        <v>-0.43673562817523237</v>
      </c>
      <c r="D82">
        <f t="shared" si="28"/>
        <v>-2.2611235772607827</v>
      </c>
      <c r="E82">
        <f t="shared" si="28"/>
        <v>4.0632254920374145E-3</v>
      </c>
      <c r="F82">
        <f t="shared" si="28"/>
        <v>4.4184912152959388</v>
      </c>
    </row>
    <row r="83" spans="1:6" x14ac:dyDescent="0.25">
      <c r="A83">
        <f t="shared" si="29"/>
        <v>-2.8900103890345994E-16</v>
      </c>
      <c r="B83">
        <f t="shared" si="28"/>
        <v>6.1864239769334795</v>
      </c>
      <c r="C83">
        <f t="shared" si="28"/>
        <v>-3.426226093536441</v>
      </c>
      <c r="D83">
        <f t="shared" si="28"/>
        <v>-2.3074705821366588</v>
      </c>
      <c r="E83">
        <f t="shared" si="28"/>
        <v>-3.0412910912527131</v>
      </c>
      <c r="F83">
        <f t="shared" si="28"/>
        <v>-0.40058897754021805</v>
      </c>
    </row>
    <row r="84" spans="1:6" x14ac:dyDescent="0.25">
      <c r="A84">
        <f t="shared" si="29"/>
        <v>-2.5273830734750464E-17</v>
      </c>
      <c r="B84">
        <f t="shared" si="28"/>
        <v>-4.410650585272411E-16</v>
      </c>
      <c r="C84">
        <f t="shared" si="28"/>
        <v>3.5481277902451032</v>
      </c>
      <c r="D84">
        <f t="shared" si="28"/>
        <v>-3.3604743191337678</v>
      </c>
      <c r="E84">
        <f t="shared" si="28"/>
        <v>-2.4953503842268883</v>
      </c>
      <c r="F84">
        <f t="shared" si="28"/>
        <v>-2.6244359720492274</v>
      </c>
    </row>
    <row r="85" spans="1:6" x14ac:dyDescent="0.25">
      <c r="A85">
        <f t="shared" si="29"/>
        <v>-1.605200082622815E-17</v>
      </c>
      <c r="B85">
        <f t="shared" si="28"/>
        <v>3.2258587112724998E-16</v>
      </c>
      <c r="C85">
        <f t="shared" si="28"/>
        <v>2.1018335508731081E-16</v>
      </c>
      <c r="D85">
        <f t="shared" si="28"/>
        <v>2.7716552147305626</v>
      </c>
      <c r="E85">
        <f t="shared" si="28"/>
        <v>2.7234098906034476</v>
      </c>
      <c r="F85">
        <f t="shared" si="28"/>
        <v>-4.6188039191233168</v>
      </c>
    </row>
    <row r="86" spans="1:6" x14ac:dyDescent="0.25">
      <c r="A86">
        <f t="shared" si="29"/>
        <v>-1.1912002104941577E-16</v>
      </c>
      <c r="B86">
        <f t="shared" si="28"/>
        <v>-3.0956489223737982E-16</v>
      </c>
      <c r="C86">
        <f t="shared" si="28"/>
        <v>-7.160142331374886E-17</v>
      </c>
      <c r="D86">
        <f t="shared" si="28"/>
        <v>0</v>
      </c>
      <c r="E86">
        <f t="shared" si="28"/>
        <v>-6.3561532172193687</v>
      </c>
      <c r="F86">
        <f t="shared" si="28"/>
        <v>4.1592184746387897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-0.76900255725318079</v>
      </c>
      <c r="B90">
        <f t="shared" ref="B90:F95" si="30">AP63</f>
        <v>1.8195797257248687E-2</v>
      </c>
      <c r="C90">
        <f t="shared" si="30"/>
        <v>0.39088010007617507</v>
      </c>
      <c r="D90">
        <f t="shared" si="30"/>
        <v>-0.25723965576207775</v>
      </c>
      <c r="E90">
        <f t="shared" si="30"/>
        <v>0.34150782836028232</v>
      </c>
      <c r="F90">
        <f t="shared" si="30"/>
        <v>0.26966069408931748</v>
      </c>
    </row>
    <row r="91" spans="1:6" x14ac:dyDescent="0.25">
      <c r="A91">
        <f t="shared" ref="A91:A95" si="31">AO64</f>
        <v>0.55668063372058296</v>
      </c>
      <c r="B91">
        <f t="shared" si="30"/>
        <v>0.45051738813612513</v>
      </c>
      <c r="C91">
        <f t="shared" si="30"/>
        <v>0.56456789850196476</v>
      </c>
      <c r="D91">
        <f t="shared" si="30"/>
        <v>-0.13965809137509716</v>
      </c>
      <c r="E91">
        <f t="shared" si="30"/>
        <v>0.23879352331035891</v>
      </c>
      <c r="F91">
        <f t="shared" si="30"/>
        <v>0.30311237808281499</v>
      </c>
    </row>
    <row r="92" spans="1:6" x14ac:dyDescent="0.25">
      <c r="A92">
        <f t="shared" si="31"/>
        <v>-0.31423198274287523</v>
      </c>
      <c r="B92">
        <f t="shared" si="30"/>
        <v>0.75358876089147686</v>
      </c>
      <c r="C92">
        <f t="shared" si="30"/>
        <v>4.3586330261043853E-2</v>
      </c>
      <c r="D92">
        <f t="shared" si="30"/>
        <v>0.38211577716874534</v>
      </c>
      <c r="E92">
        <f t="shared" si="30"/>
        <v>-0.41271630695967576</v>
      </c>
      <c r="F92">
        <f t="shared" si="30"/>
        <v>-0.12294411373545769</v>
      </c>
    </row>
    <row r="93" spans="1:6" x14ac:dyDescent="0.25">
      <c r="A93">
        <f t="shared" si="31"/>
        <v>0</v>
      </c>
      <c r="B93">
        <f t="shared" si="30"/>
        <v>-0.47833772107918204</v>
      </c>
      <c r="C93">
        <f t="shared" si="30"/>
        <v>0.6152686391964346</v>
      </c>
      <c r="D93">
        <f t="shared" si="30"/>
        <v>0.46067676903123633</v>
      </c>
      <c r="E93">
        <f t="shared" si="30"/>
        <v>-0.41231063334139217</v>
      </c>
      <c r="F93">
        <f t="shared" si="30"/>
        <v>0.10205088104814687</v>
      </c>
    </row>
    <row r="94" spans="1:6" x14ac:dyDescent="0.25">
      <c r="A94">
        <f t="shared" si="31"/>
        <v>0</v>
      </c>
      <c r="B94">
        <f t="shared" si="30"/>
        <v>0</v>
      </c>
      <c r="C94">
        <f t="shared" si="30"/>
        <v>-0.38473441330514896</v>
      </c>
      <c r="D94">
        <f t="shared" si="30"/>
        <v>0.31371941665349401</v>
      </c>
      <c r="E94">
        <f t="shared" si="30"/>
        <v>-8.751023270947178E-3</v>
      </c>
      <c r="F94">
        <f t="shared" si="30"/>
        <v>0.86803397308230146</v>
      </c>
    </row>
    <row r="95" spans="1:6" x14ac:dyDescent="0.25">
      <c r="A95">
        <f t="shared" si="31"/>
        <v>0</v>
      </c>
      <c r="B95">
        <f t="shared" si="30"/>
        <v>0</v>
      </c>
      <c r="C95">
        <f t="shared" si="30"/>
        <v>0</v>
      </c>
      <c r="D95">
        <f t="shared" si="30"/>
        <v>-0.67651160518141196</v>
      </c>
      <c r="E95">
        <f t="shared" si="30"/>
        <v>-0.69709301215014841</v>
      </c>
      <c r="F95">
        <f t="shared" si="30"/>
        <v>0.237472904699257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-1.5645935939550537</v>
      </c>
      <c r="B98">
        <v>-0.53285932821012194</v>
      </c>
      <c r="C98">
        <v>5.7574822074744665</v>
      </c>
      <c r="D98">
        <v>-0.58697475306562763</v>
      </c>
      <c r="E98">
        <v>6.5364471179014059</v>
      </c>
      <c r="F98">
        <v>5.305815018655041</v>
      </c>
      <c r="H98">
        <f t="array" ref="H98:M103">MMULT(A90:F95,TRANSPOSE(A90:F95))</f>
        <v>1</v>
      </c>
      <c r="I98">
        <v>-1.8041124150158794E-16</v>
      </c>
      <c r="J98">
        <v>9.7144514654701197E-17</v>
      </c>
      <c r="K98">
        <v>3.1225022567582528E-17</v>
      </c>
      <c r="L98">
        <v>1.1102230246251565E-16</v>
      </c>
      <c r="M98">
        <v>-2.7755575615628914E-17</v>
      </c>
    </row>
    <row r="99" spans="1:13" x14ac:dyDescent="0.25">
      <c r="A99">
        <v>-2.0691630960469145</v>
      </c>
      <c r="B99">
        <v>0.73721100373580351</v>
      </c>
      <c r="C99">
        <v>-0.56444732965006206</v>
      </c>
      <c r="D99">
        <v>-2.8132283593561755</v>
      </c>
      <c r="E99">
        <v>-1.1598595285746796</v>
      </c>
      <c r="F99">
        <v>-0.3786543346793711</v>
      </c>
      <c r="H99">
        <v>-1.8041124150158794E-16</v>
      </c>
      <c r="I99">
        <v>1</v>
      </c>
      <c r="J99">
        <v>1.3877787807814457E-17</v>
      </c>
      <c r="K99">
        <v>1.3877787807814457E-17</v>
      </c>
      <c r="L99">
        <v>5.5511151231257827E-17</v>
      </c>
      <c r="M99">
        <v>0</v>
      </c>
    </row>
    <row r="100" spans="1:13" x14ac:dyDescent="0.25">
      <c r="A100">
        <v>-1.1102230246251565E-15</v>
      </c>
      <c r="B100">
        <v>2.739978129782235</v>
      </c>
      <c r="C100">
        <v>-1.784344104350009</v>
      </c>
      <c r="D100">
        <v>0.51054675265748184</v>
      </c>
      <c r="E100">
        <v>3.7114582845617372</v>
      </c>
      <c r="F100">
        <v>6.751825149654918</v>
      </c>
      <c r="H100">
        <v>9.7144514654701197E-17</v>
      </c>
      <c r="I100">
        <v>1.3877787807814457E-17</v>
      </c>
      <c r="J100">
        <v>0.99999999999999967</v>
      </c>
      <c r="K100">
        <v>-8.8470897274817162E-17</v>
      </c>
      <c r="L100">
        <v>-5.5511151231257827E-17</v>
      </c>
      <c r="M100">
        <v>3.4694469519536142E-17</v>
      </c>
    </row>
    <row r="101" spans="1:13" x14ac:dyDescent="0.25">
      <c r="A101">
        <v>1.6653345369377348E-16</v>
      </c>
      <c r="B101">
        <v>6.6613381477509392E-16</v>
      </c>
      <c r="C101">
        <v>5.0081524769273411</v>
      </c>
      <c r="D101">
        <v>-1.9623193102751215</v>
      </c>
      <c r="E101">
        <v>-1.8830243000285889</v>
      </c>
      <c r="F101">
        <v>5.0966854073904821</v>
      </c>
      <c r="H101">
        <v>3.1225022567582528E-17</v>
      </c>
      <c r="I101">
        <v>1.3877787807814457E-17</v>
      </c>
      <c r="J101">
        <v>-8.8470897274817162E-17</v>
      </c>
      <c r="K101">
        <v>0.99999999999999978</v>
      </c>
      <c r="L101">
        <v>-1.3877787807814457E-17</v>
      </c>
      <c r="M101">
        <v>-2.4286128663675299E-17</v>
      </c>
    </row>
    <row r="102" spans="1:13" x14ac:dyDescent="0.25">
      <c r="A102">
        <v>0</v>
      </c>
      <c r="B102">
        <v>5.5511151231257827E-16</v>
      </c>
      <c r="C102">
        <v>4.4408920985006262E-16</v>
      </c>
      <c r="D102">
        <v>4.9758363063079702</v>
      </c>
      <c r="E102">
        <v>1.6379412517778158</v>
      </c>
      <c r="F102">
        <v>4.4298481587151564</v>
      </c>
      <c r="H102">
        <v>1.1102230246251565E-16</v>
      </c>
      <c r="I102">
        <v>5.5511151231257827E-17</v>
      </c>
      <c r="J102">
        <v>-5.5511151231257827E-17</v>
      </c>
      <c r="K102">
        <v>-1.3877787807814457E-17</v>
      </c>
      <c r="L102">
        <v>1</v>
      </c>
      <c r="M102">
        <v>0</v>
      </c>
    </row>
    <row r="103" spans="1:13" x14ac:dyDescent="0.25">
      <c r="A103">
        <v>4.4408920985006262E-16</v>
      </c>
      <c r="B103">
        <v>2.2204460492503131E-16</v>
      </c>
      <c r="C103">
        <v>-1.1102230246251565E-16</v>
      </c>
      <c r="D103">
        <v>0</v>
      </c>
      <c r="E103">
        <v>6.2389782243463454</v>
      </c>
      <c r="F103">
        <v>2.3887102647596761</v>
      </c>
      <c r="H103">
        <v>-2.7755575615628914E-17</v>
      </c>
      <c r="I103">
        <v>0</v>
      </c>
      <c r="J103">
        <v>3.4694469519536142E-17</v>
      </c>
      <c r="K103">
        <v>-2.4286128663675299E-17</v>
      </c>
      <c r="L103">
        <v>0</v>
      </c>
      <c r="M103">
        <v>1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32">B98-B3</f>
        <v>0</v>
      </c>
      <c r="C106">
        <f t="shared" si="32"/>
        <v>0</v>
      </c>
      <c r="D106">
        <f t="shared" si="32"/>
        <v>-1.2212453270876722E-15</v>
      </c>
      <c r="E106">
        <f t="shared" si="32"/>
        <v>0</v>
      </c>
      <c r="F106">
        <f t="shared" si="32"/>
        <v>0</v>
      </c>
    </row>
    <row r="107" spans="1:13" x14ac:dyDescent="0.25">
      <c r="A107">
        <f t="shared" ref="A107:F107" si="33">A99-A4</f>
        <v>0</v>
      </c>
      <c r="B107">
        <f t="shared" si="33"/>
        <v>0</v>
      </c>
      <c r="C107">
        <f t="shared" si="33"/>
        <v>0</v>
      </c>
      <c r="D107">
        <f t="shared" si="33"/>
        <v>0</v>
      </c>
      <c r="E107">
        <f t="shared" si="33"/>
        <v>0</v>
      </c>
      <c r="F107">
        <f t="shared" si="33"/>
        <v>0</v>
      </c>
    </row>
    <row r="108" spans="1:13" x14ac:dyDescent="0.25">
      <c r="A108">
        <f t="shared" ref="A108:F108" si="34">A100-A5</f>
        <v>-1.1102230246251565E-15</v>
      </c>
      <c r="B108">
        <f t="shared" si="34"/>
        <v>0</v>
      </c>
      <c r="C108">
        <f t="shared" si="34"/>
        <v>0</v>
      </c>
      <c r="D108">
        <f t="shared" si="34"/>
        <v>0</v>
      </c>
      <c r="E108">
        <f t="shared" si="34"/>
        <v>0</v>
      </c>
      <c r="F108">
        <f t="shared" si="34"/>
        <v>0</v>
      </c>
    </row>
    <row r="109" spans="1:13" x14ac:dyDescent="0.25">
      <c r="A109">
        <f t="shared" ref="A109:F109" si="35">A101-A6</f>
        <v>1.6653345369377348E-16</v>
      </c>
      <c r="B109">
        <f t="shared" si="35"/>
        <v>6.6613381477509392E-16</v>
      </c>
      <c r="C109">
        <f t="shared" si="35"/>
        <v>0</v>
      </c>
      <c r="D109">
        <f t="shared" si="35"/>
        <v>0</v>
      </c>
      <c r="E109">
        <f t="shared" si="35"/>
        <v>0</v>
      </c>
      <c r="F109">
        <f t="shared" si="35"/>
        <v>0</v>
      </c>
    </row>
    <row r="110" spans="1:13" x14ac:dyDescent="0.25">
      <c r="A110">
        <f t="shared" ref="A110:F110" si="36">A102-A7</f>
        <v>0</v>
      </c>
      <c r="B110">
        <f t="shared" si="36"/>
        <v>5.5511151231257827E-16</v>
      </c>
      <c r="C110">
        <f t="shared" si="36"/>
        <v>4.4408920985006262E-16</v>
      </c>
      <c r="D110">
        <f t="shared" si="36"/>
        <v>0</v>
      </c>
      <c r="E110">
        <f t="shared" si="36"/>
        <v>0</v>
      </c>
      <c r="F110">
        <f t="shared" si="36"/>
        <v>0</v>
      </c>
    </row>
    <row r="111" spans="1:13" x14ac:dyDescent="0.25">
      <c r="A111">
        <f t="shared" ref="A111:F111" si="37">A103-A8</f>
        <v>4.4408920985006262E-16</v>
      </c>
      <c r="B111">
        <f t="shared" si="37"/>
        <v>2.2204460492503131E-16</v>
      </c>
      <c r="C111">
        <f t="shared" si="37"/>
        <v>-1.1102230246251565E-16</v>
      </c>
      <c r="D111">
        <f t="shared" si="37"/>
        <v>0</v>
      </c>
      <c r="E111">
        <f t="shared" si="37"/>
        <v>0</v>
      </c>
      <c r="F111">
        <f t="shared" si="3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70" workbookViewId="0">
      <selection activeCell="H97" sqref="H97:M10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1.251627642766747</v>
      </c>
      <c r="B3">
        <v>-2.5583071388312004</v>
      </c>
      <c r="C3">
        <v>1.6612298888040533</v>
      </c>
      <c r="D3">
        <v>2.9154731411118462E-4</v>
      </c>
      <c r="E3">
        <v>6.7891325642775691</v>
      </c>
      <c r="F3">
        <v>-7.0734813069500522</v>
      </c>
      <c r="H3">
        <f>E7</f>
        <v>2.7234098906034476</v>
      </c>
      <c r="I3">
        <f>F7</f>
        <v>-4.6188039191233168</v>
      </c>
      <c r="K3" t="s">
        <v>2</v>
      </c>
      <c r="L3">
        <f>H3+I4</f>
        <v>6.8826283652422369</v>
      </c>
    </row>
    <row r="4" spans="1:20" x14ac:dyDescent="0.25">
      <c r="A4">
        <v>3.2899803075388503</v>
      </c>
      <c r="B4">
        <v>-1.8949500836456663</v>
      </c>
      <c r="C4">
        <v>-0.43673562817523237</v>
      </c>
      <c r="D4">
        <v>-2.2611235772607827</v>
      </c>
      <c r="E4">
        <v>4.0632254920374145E-3</v>
      </c>
      <c r="F4">
        <v>4.4184912152959388</v>
      </c>
      <c r="H4">
        <f>E8</f>
        <v>-6.3561532172193687</v>
      </c>
      <c r="I4">
        <f>F8</f>
        <v>4.1592184746387897</v>
      </c>
      <c r="K4" t="s">
        <v>3</v>
      </c>
      <c r="L4">
        <f>H3*I4-H4*I3</f>
        <v>-18.030568659229235</v>
      </c>
    </row>
    <row r="5" spans="1:20" x14ac:dyDescent="0.25">
      <c r="A5">
        <v>-2.8900103890345994E-16</v>
      </c>
      <c r="B5">
        <v>6.1864239769334795</v>
      </c>
      <c r="C5">
        <v>-3.426226093536441</v>
      </c>
      <c r="D5">
        <v>-2.3074705821366588</v>
      </c>
      <c r="E5">
        <v>-3.0412910912527131</v>
      </c>
      <c r="F5">
        <v>-0.40058897754021805</v>
      </c>
    </row>
    <row r="6" spans="1:20" x14ac:dyDescent="0.25">
      <c r="A6">
        <v>-2.5273830734750464E-17</v>
      </c>
      <c r="B6">
        <v>-4.410650585272411E-16</v>
      </c>
      <c r="C6">
        <v>3.5481277902451032</v>
      </c>
      <c r="D6">
        <v>-3.3604743191337678</v>
      </c>
      <c r="E6">
        <v>-2.4953503842268883</v>
      </c>
      <c r="F6">
        <v>-2.6244359720492274</v>
      </c>
    </row>
    <row r="7" spans="1:20" x14ac:dyDescent="0.25">
      <c r="A7">
        <v>-1.605200082622815E-17</v>
      </c>
      <c r="B7">
        <v>3.2258587112724998E-16</v>
      </c>
      <c r="C7">
        <v>2.1018335508731081E-16</v>
      </c>
      <c r="D7">
        <v>2.7716552147305626</v>
      </c>
      <c r="E7">
        <v>2.7234098906034476</v>
      </c>
      <c r="F7">
        <v>-4.6188039191233168</v>
      </c>
    </row>
    <row r="8" spans="1:20" x14ac:dyDescent="0.25">
      <c r="A8">
        <v>-1.1912002104941577E-16</v>
      </c>
      <c r="B8">
        <v>-3.0956489223737982E-16</v>
      </c>
      <c r="C8">
        <v>-7.160142331374886E-17</v>
      </c>
      <c r="D8">
        <v>0</v>
      </c>
      <c r="E8">
        <v>-6.3561532172193687</v>
      </c>
      <c r="F8">
        <v>4.1592184746387897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-6.8502083512528653</v>
      </c>
      <c r="B11">
        <v>11.922888808366789</v>
      </c>
      <c r="C11">
        <v>-2.4941696200956089</v>
      </c>
      <c r="D11">
        <v>20.767929337596929</v>
      </c>
      <c r="E11">
        <v>66.883781575313066</v>
      </c>
      <c r="F11">
        <v>-81.60128411041282</v>
      </c>
      <c r="H11">
        <f>$L$3*A3</f>
        <v>8.6144879168276898</v>
      </c>
      <c r="I11">
        <f t="shared" ref="I11:M16" si="0">$L$3*B3</f>
        <v>-17.607877280721329</v>
      </c>
      <c r="J11">
        <f t="shared" si="0"/>
        <v>11.433627953870984</v>
      </c>
      <c r="K11">
        <f t="shared" si="0"/>
        <v>2.0066118139118274E-3</v>
      </c>
      <c r="L11">
        <f t="shared" si="0"/>
        <v>46.72707636228656</v>
      </c>
      <c r="M11">
        <f t="shared" si="0"/>
        <v>-48.684143084225155</v>
      </c>
      <c r="O11">
        <f>L4</f>
        <v>-18.030568659229235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-2.1165181618894713</v>
      </c>
      <c r="B12">
        <v>-7.5277760496063548</v>
      </c>
      <c r="C12">
        <v>-0.23339456082440643</v>
      </c>
      <c r="D12">
        <v>12.903139684867345</v>
      </c>
      <c r="E12">
        <v>1.2254072698960634</v>
      </c>
      <c r="F12">
        <v>-7.1766059206034249</v>
      </c>
      <c r="H12">
        <f t="shared" ref="H12:H16" si="1">$L$3*A4</f>
        <v>22.643711785755269</v>
      </c>
      <c r="I12">
        <f t="shared" si="0"/>
        <v>-13.042237196417812</v>
      </c>
      <c r="J12">
        <f t="shared" si="0"/>
        <v>-3.0058890225907411</v>
      </c>
      <c r="K12">
        <f t="shared" si="0"/>
        <v>-15.56247327017306</v>
      </c>
      <c r="L12">
        <f t="shared" si="0"/>
        <v>2.7965671025872052E-2</v>
      </c>
      <c r="M12">
        <f t="shared" si="0"/>
        <v>30.410832969969473</v>
      </c>
      <c r="O12">
        <v>0</v>
      </c>
      <c r="P12">
        <f>O11</f>
        <v>-18.030568659229235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20.353213058197326</v>
      </c>
      <c r="B13">
        <v>-32.919051888006621</v>
      </c>
      <c r="C13">
        <v>0.8499929846534926</v>
      </c>
      <c r="D13">
        <v>-6.7575678737486635</v>
      </c>
      <c r="E13">
        <v>10.466758014477623</v>
      </c>
      <c r="F13">
        <v>47.143967339363869</v>
      </c>
      <c r="H13">
        <f t="shared" si="1"/>
        <v>-1.9890867479414288E-15</v>
      </c>
      <c r="I13">
        <f t="shared" si="0"/>
        <v>42.57885714305705</v>
      </c>
      <c r="J13">
        <f t="shared" si="0"/>
        <v>-23.581440897107012</v>
      </c>
      <c r="K13">
        <f t="shared" si="0"/>
        <v>-15.881462480575784</v>
      </c>
      <c r="L13">
        <f t="shared" si="0"/>
        <v>-20.932076331614439</v>
      </c>
      <c r="M13">
        <f t="shared" si="0"/>
        <v>-2.7571050596216899</v>
      </c>
      <c r="O13">
        <v>0</v>
      </c>
      <c r="P13">
        <v>0</v>
      </c>
      <c r="Q13">
        <f>P12</f>
        <v>-18.030568659229235</v>
      </c>
      <c r="R13">
        <v>0</v>
      </c>
      <c r="S13">
        <v>0</v>
      </c>
      <c r="T13">
        <v>0</v>
      </c>
    </row>
    <row r="14" spans="1:20" x14ac:dyDescent="0.25">
      <c r="A14">
        <v>-2.0705311058344381E-15</v>
      </c>
      <c r="B14">
        <v>21.95022283479631</v>
      </c>
      <c r="C14">
        <v>-24.08008033826308</v>
      </c>
      <c r="D14">
        <v>-3.8106637531169305</v>
      </c>
      <c r="E14">
        <v>7.4801266745387451</v>
      </c>
      <c r="F14">
        <v>8.0079403564052427</v>
      </c>
      <c r="H14">
        <f t="shared" si="1"/>
        <v>-1.7395038431332459E-16</v>
      </c>
      <c r="I14">
        <f t="shared" si="0"/>
        <v>-3.0356868827368168E-15</v>
      </c>
      <c r="J14">
        <f t="shared" si="0"/>
        <v>24.420444972645203</v>
      </c>
      <c r="K14">
        <f t="shared" si="0"/>
        <v>-23.128895869538162</v>
      </c>
      <c r="L14">
        <f t="shared" si="0"/>
        <v>-17.174569335698095</v>
      </c>
      <c r="M14">
        <f t="shared" si="0"/>
        <v>-18.063017463988096</v>
      </c>
      <c r="O14">
        <v>0</v>
      </c>
      <c r="P14">
        <v>0</v>
      </c>
      <c r="Q14">
        <v>0</v>
      </c>
      <c r="R14">
        <f>Q13</f>
        <v>-18.030568659229235</v>
      </c>
      <c r="S14">
        <v>0</v>
      </c>
      <c r="T14">
        <v>0</v>
      </c>
    </row>
    <row r="15" spans="1:20" x14ac:dyDescent="0.25">
      <c r="A15">
        <v>1.4776355330458765E-15</v>
      </c>
      <c r="B15">
        <v>1.8159379922786445E-15</v>
      </c>
      <c r="C15">
        <v>9.8341868923632685</v>
      </c>
      <c r="D15">
        <v>-1.7657229454554093</v>
      </c>
      <c r="E15">
        <v>29.858535917455413</v>
      </c>
      <c r="F15">
        <v>-39.063542514906864</v>
      </c>
      <c r="H15">
        <f t="shared" si="1"/>
        <v>-1.1047995620548969E-16</v>
      </c>
      <c r="I15">
        <f t="shared" si="0"/>
        <v>2.2202386668467875E-15</v>
      </c>
      <c r="J15">
        <f t="shared" si="0"/>
        <v>1.4466139216257066E-15</v>
      </c>
      <c r="K15">
        <f t="shared" si="0"/>
        <v>19.076272799576135</v>
      </c>
      <c r="L15">
        <f t="shared" si="0"/>
        <v>18.744218163248547</v>
      </c>
      <c r="M15">
        <f t="shared" si="0"/>
        <v>-31.789510867250151</v>
      </c>
      <c r="O15">
        <v>0</v>
      </c>
      <c r="P15">
        <v>0</v>
      </c>
      <c r="Q15">
        <v>0</v>
      </c>
      <c r="R15">
        <v>0</v>
      </c>
      <c r="S15">
        <f>R14</f>
        <v>-18.030568659229235</v>
      </c>
      <c r="T15">
        <v>0</v>
      </c>
    </row>
    <row r="16" spans="1:20" x14ac:dyDescent="0.25">
      <c r="A16">
        <v>-1.560973526072425E-15</v>
      </c>
      <c r="B16">
        <v>-2.8895543847915709E-15</v>
      </c>
      <c r="C16">
        <v>-1.4511286280592006E-15</v>
      </c>
      <c r="D16">
        <v>-17.617065210132505</v>
      </c>
      <c r="E16">
        <v>-43.74704042665973</v>
      </c>
      <c r="F16">
        <v>46.656923710017722</v>
      </c>
      <c r="H16">
        <f t="shared" si="1"/>
        <v>-8.1985883574296132E-16</v>
      </c>
      <c r="I16">
        <f t="shared" si="0"/>
        <v>-2.1306201081961468E-15</v>
      </c>
      <c r="J16">
        <f t="shared" si="0"/>
        <v>-4.9280598709092469E-16</v>
      </c>
      <c r="K16">
        <f t="shared" si="0"/>
        <v>0</v>
      </c>
      <c r="L16">
        <f t="shared" si="0"/>
        <v>-43.74704042665973</v>
      </c>
      <c r="M16">
        <f t="shared" si="0"/>
        <v>28.626355050788483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-18.030568659229235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-33.49526492730979</v>
      </c>
      <c r="B19">
        <f t="shared" ref="B19:F24" si="2">B11-I11+P11</f>
        <v>29.530766089088118</v>
      </c>
      <c r="C19">
        <f t="shared" si="2"/>
        <v>-13.927797573966593</v>
      </c>
      <c r="D19">
        <f t="shared" si="2"/>
        <v>20.765922725783017</v>
      </c>
      <c r="E19">
        <f t="shared" si="2"/>
        <v>20.156705213026505</v>
      </c>
      <c r="F19">
        <f t="shared" si="2"/>
        <v>-32.917141026187664</v>
      </c>
      <c r="H19" t="s">
        <v>8</v>
      </c>
      <c r="I19">
        <f>SQRT(A19*A19+A20*A20)</f>
        <v>41.653352321402807</v>
      </c>
      <c r="J19" t="s">
        <v>9</v>
      </c>
      <c r="K19">
        <f>A19/I19</f>
        <v>-0.80414331765798519</v>
      </c>
      <c r="M19">
        <f>K19</f>
        <v>-0.80414331765798519</v>
      </c>
      <c r="N19">
        <f>K20</f>
        <v>-0.59443546720061113</v>
      </c>
      <c r="O19">
        <v>0</v>
      </c>
      <c r="P19">
        <v>0</v>
      </c>
      <c r="Q19">
        <v>0</v>
      </c>
      <c r="R19">
        <v>0</v>
      </c>
      <c r="T19">
        <f>K22</f>
        <v>0.89847496965427143</v>
      </c>
      <c r="U19">
        <v>0</v>
      </c>
      <c r="V19">
        <f>K23</f>
        <v>0.43902474748555603</v>
      </c>
      <c r="W19">
        <v>0</v>
      </c>
      <c r="X19">
        <v>0</v>
      </c>
      <c r="Y19">
        <v>0</v>
      </c>
      <c r="AO19">
        <f t="array" ref="AO19:AT24">MMULT(TRANSPOSE(M19:R24),TRANSPOSE(T19:Y24))</f>
        <v>-0.72250264293044342</v>
      </c>
      <c r="AP19">
        <v>0.59443546720061113</v>
      </c>
      <c r="AQ19">
        <v>0.35303881697699424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-24.760229947644739</v>
      </c>
      <c r="B20">
        <f t="shared" si="2"/>
        <v>-12.516107512417779</v>
      </c>
      <c r="C20">
        <f t="shared" si="2"/>
        <v>2.7724944617663345</v>
      </c>
      <c r="D20">
        <f t="shared" si="2"/>
        <v>28.465612955040406</v>
      </c>
      <c r="E20">
        <f t="shared" si="2"/>
        <v>1.1974415988701914</v>
      </c>
      <c r="F20">
        <f t="shared" si="2"/>
        <v>-37.587438890572898</v>
      </c>
      <c r="J20" t="s">
        <v>10</v>
      </c>
      <c r="K20">
        <f>A20/I19</f>
        <v>-0.59443546720061113</v>
      </c>
      <c r="M20">
        <f>-N19</f>
        <v>0.59443546720061113</v>
      </c>
      <c r="N20">
        <f>M19</f>
        <v>-0.80414331765798519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-0.53408538835449171</v>
      </c>
      <c r="AP20">
        <v>-0.80414331765798519</v>
      </c>
      <c r="AQ20">
        <v>0.26097188088420681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20.35321305819733</v>
      </c>
      <c r="B21">
        <f t="shared" si="2"/>
        <v>-75.497909031063671</v>
      </c>
      <c r="C21">
        <f t="shared" si="2"/>
        <v>6.4008652225312694</v>
      </c>
      <c r="D21">
        <f t="shared" si="2"/>
        <v>9.1238946068271218</v>
      </c>
      <c r="E21">
        <f t="shared" si="2"/>
        <v>31.398834346092062</v>
      </c>
      <c r="F21">
        <f t="shared" si="2"/>
        <v>49.901072398985562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-0.43902474748555603</v>
      </c>
      <c r="U21">
        <v>0</v>
      </c>
      <c r="V21">
        <f>T19</f>
        <v>0.89847496965427143</v>
      </c>
      <c r="W21">
        <v>0</v>
      </c>
      <c r="X21">
        <v>0</v>
      </c>
      <c r="Y21">
        <v>0</v>
      </c>
      <c r="AO21">
        <v>0.43902474748555603</v>
      </c>
      <c r="AP21">
        <v>0</v>
      </c>
      <c r="AQ21">
        <v>0.89847496965427143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-1.8965807215211136E-15</v>
      </c>
      <c r="B22">
        <f t="shared" si="2"/>
        <v>21.950222834796314</v>
      </c>
      <c r="C22">
        <f t="shared" si="2"/>
        <v>-48.500525310908287</v>
      </c>
      <c r="D22">
        <f t="shared" si="2"/>
        <v>1.2876634571919965</v>
      </c>
      <c r="E22">
        <f t="shared" si="2"/>
        <v>24.65469601023684</v>
      </c>
      <c r="F22">
        <f t="shared" si="2"/>
        <v>26.070957820393339</v>
      </c>
      <c r="H22" t="s">
        <v>8</v>
      </c>
      <c r="I22">
        <f>SQRT(I19*I19+A21*A21)</f>
        <v>46.360058686365861</v>
      </c>
      <c r="J22" t="s">
        <v>9</v>
      </c>
      <c r="K22">
        <f>I19/I22</f>
        <v>0.89847496965427143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1.5881154892513662E-15</v>
      </c>
      <c r="B23">
        <f t="shared" si="2"/>
        <v>-4.0430067456814299E-16</v>
      </c>
      <c r="C23">
        <f t="shared" si="2"/>
        <v>9.8341868923632667</v>
      </c>
      <c r="D23">
        <f t="shared" si="2"/>
        <v>-20.841995745031543</v>
      </c>
      <c r="E23">
        <f t="shared" si="2"/>
        <v>-6.9162509050223697</v>
      </c>
      <c r="F23">
        <f t="shared" si="2"/>
        <v>-7.2740316476567131</v>
      </c>
      <c r="J23" t="s">
        <v>10</v>
      </c>
      <c r="K23">
        <f>A21/I22</f>
        <v>0.43902474748555603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-7.4111469032946368E-16</v>
      </c>
      <c r="B24">
        <f t="shared" si="2"/>
        <v>-7.5893427659542415E-16</v>
      </c>
      <c r="C24">
        <f t="shared" si="2"/>
        <v>-9.5832264096827596E-16</v>
      </c>
      <c r="D24">
        <f t="shared" si="2"/>
        <v>-17.617065210132505</v>
      </c>
      <c r="E24">
        <f t="shared" si="2"/>
        <v>0</v>
      </c>
      <c r="F24">
        <f t="shared" si="2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-2.6614346900942927</v>
      </c>
      <c r="B27">
        <v>5.5764420448814453</v>
      </c>
      <c r="C27">
        <v>-2.4711869131370223</v>
      </c>
      <c r="D27">
        <v>0.19438573052094266</v>
      </c>
      <c r="E27">
        <v>-6.2425383836278616</v>
      </c>
      <c r="F27">
        <v>2.5748888676181667</v>
      </c>
    </row>
    <row r="28" spans="1:46" x14ac:dyDescent="0.25">
      <c r="A28">
        <v>-1.9016038169444787</v>
      </c>
      <c r="B28">
        <v>3.0629477453192333E-3</v>
      </c>
      <c r="C28">
        <v>1.3386920020591322</v>
      </c>
      <c r="D28">
        <v>1.8184407211170521</v>
      </c>
      <c r="E28">
        <v>4.0324337721056605</v>
      </c>
      <c r="F28">
        <v>-7.7578283503423826</v>
      </c>
    </row>
    <row r="29" spans="1:46" x14ac:dyDescent="0.25">
      <c r="A29">
        <v>1.300465491228491</v>
      </c>
      <c r="B29">
        <v>4.160636681676305</v>
      </c>
      <c r="C29">
        <v>-2.6058754690826564</v>
      </c>
      <c r="D29">
        <v>-2.6631913066138644</v>
      </c>
      <c r="E29">
        <v>-0.33463620453143372</v>
      </c>
      <c r="F29">
        <v>-1.7040306788276864</v>
      </c>
    </row>
    <row r="30" spans="1:46" x14ac:dyDescent="0.25">
      <c r="A30">
        <v>-2.5273830734750464E-17</v>
      </c>
      <c r="B30">
        <v>-4.410650585272411E-16</v>
      </c>
      <c r="C30">
        <v>3.5481277902451032</v>
      </c>
      <c r="D30">
        <v>-3.3604743191337678</v>
      </c>
      <c r="E30">
        <v>-2.4953503842268883</v>
      </c>
      <c r="F30">
        <v>-2.6244359720492274</v>
      </c>
    </row>
    <row r="31" spans="1:46" x14ac:dyDescent="0.25">
      <c r="A31">
        <v>-1.605200082622815E-17</v>
      </c>
      <c r="B31">
        <v>3.2258587112724998E-16</v>
      </c>
      <c r="C31">
        <v>2.1018335508731081E-16</v>
      </c>
      <c r="D31">
        <v>2.7716552147305626</v>
      </c>
      <c r="E31">
        <v>2.7234098906034476</v>
      </c>
      <c r="F31">
        <v>-4.6188039191233168</v>
      </c>
    </row>
    <row r="32" spans="1:46" x14ac:dyDescent="0.25">
      <c r="A32">
        <v>-1.1912002104941577E-16</v>
      </c>
      <c r="B32">
        <v>-3.0956489223737982E-16</v>
      </c>
      <c r="C32">
        <v>-7.160142331374886E-17</v>
      </c>
      <c r="D32">
        <v>0</v>
      </c>
      <c r="E32">
        <v>-6.3561532172193687</v>
      </c>
      <c r="F32">
        <v>4.1592184746387897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-2.140314828126523</v>
      </c>
      <c r="B36">
        <v>-6.0663097801285595</v>
      </c>
      <c r="C36">
        <v>-1.7045947721487578</v>
      </c>
      <c r="D36">
        <v>0.19438573052094266</v>
      </c>
      <c r="E36">
        <v>-6.2425383836278616</v>
      </c>
      <c r="F36">
        <v>2.5748888676181667</v>
      </c>
      <c r="H36" t="s">
        <v>8</v>
      </c>
      <c r="I36">
        <f>SQRT(A37*A37+A38*A38)</f>
        <v>4.730880763072606</v>
      </c>
      <c r="J36" t="s">
        <v>9</v>
      </c>
      <c r="K36">
        <f>A37/I36</f>
        <v>0.41429850470484159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-2.140314828126523</v>
      </c>
      <c r="AB36">
        <v>-6.0663097801285595</v>
      </c>
      <c r="AC36">
        <v>-1.7045947721487578</v>
      </c>
      <c r="AD36">
        <v>0.19438573052094266</v>
      </c>
      <c r="AE36">
        <v>-6.2425383836278616</v>
      </c>
      <c r="AF36">
        <v>2.5748888676181667</v>
      </c>
      <c r="AH36">
        <f t="array" ref="AH36:AM41">MMULT(MMULT(AA36:AF41,TRANSPOSE(M36:R41)),TRANSPOSE(T36:Y41))</f>
        <v>-2.140314828126523</v>
      </c>
      <c r="AI36">
        <v>-0.85279781844225933</v>
      </c>
      <c r="AJ36">
        <v>-6.2274086784749274</v>
      </c>
      <c r="AK36">
        <v>0.48544879242380423</v>
      </c>
      <c r="AL36">
        <v>-6.2425383836278616</v>
      </c>
      <c r="AM36">
        <v>2.5748888676181667</v>
      </c>
      <c r="AO36">
        <f t="array" ref="AO36:AT41">MMULT(MMULT(AO19:AT24,TRANSPOSE(M36:R41)),TRANSPOSE(T36:Y41))</f>
        <v>-0.72250264293044342</v>
      </c>
      <c r="AP36">
        <v>-7.1277025104055869E-2</v>
      </c>
      <c r="AQ36">
        <v>0.68728358016369828</v>
      </c>
      <c r="AR36">
        <v>2.3469066624168443E-2</v>
      </c>
      <c r="AS36">
        <v>0</v>
      </c>
      <c r="AT36">
        <v>0</v>
      </c>
    </row>
    <row r="37" spans="1:46" x14ac:dyDescent="0.25">
      <c r="A37">
        <v>1.9599968260778806</v>
      </c>
      <c r="B37">
        <v>-1.1328438023175906</v>
      </c>
      <c r="C37">
        <v>0.53224063726762527</v>
      </c>
      <c r="D37">
        <v>1.8184407211170521</v>
      </c>
      <c r="E37">
        <v>4.0324337721056605</v>
      </c>
      <c r="F37">
        <v>-7.7578283503423826</v>
      </c>
      <c r="J37" t="s">
        <v>10</v>
      </c>
      <c r="K37">
        <f>A38/I36</f>
        <v>-0.91014105994583738</v>
      </c>
      <c r="M37">
        <v>0</v>
      </c>
      <c r="N37">
        <f>K36</f>
        <v>0.41429850470484159</v>
      </c>
      <c r="O37">
        <f>K37</f>
        <v>-0.91014105994583738</v>
      </c>
      <c r="P37">
        <v>0</v>
      </c>
      <c r="Q37">
        <v>0</v>
      </c>
      <c r="R37">
        <v>0</v>
      </c>
      <c r="T37">
        <v>0</v>
      </c>
      <c r="U37">
        <f>K39</f>
        <v>0.94983605205947574</v>
      </c>
      <c r="V37">
        <v>0</v>
      </c>
      <c r="W37">
        <f>K40</f>
        <v>0.31274826011997092</v>
      </c>
      <c r="X37">
        <v>0</v>
      </c>
      <c r="Y37">
        <v>0</v>
      </c>
      <c r="AA37">
        <v>4.980734046486134</v>
      </c>
      <c r="AB37">
        <v>1.7782728950060362</v>
      </c>
      <c r="AC37">
        <v>1.8949234155547359</v>
      </c>
      <c r="AD37">
        <v>1.9668907775450448</v>
      </c>
      <c r="AE37">
        <v>1.0956972397857474</v>
      </c>
      <c r="AF37">
        <v>-2.4005060915406311</v>
      </c>
      <c r="AH37">
        <v>4.980734046486134</v>
      </c>
      <c r="AI37">
        <v>-0.32321257973246031</v>
      </c>
      <c r="AJ37">
        <v>2.4035431151282647</v>
      </c>
      <c r="AK37">
        <v>2.1771914690134011</v>
      </c>
      <c r="AL37">
        <v>1.0956972397857474</v>
      </c>
      <c r="AM37">
        <v>-2.4005060915406311</v>
      </c>
      <c r="AO37">
        <v>-0.53408538835449171</v>
      </c>
      <c r="AP37">
        <v>-0.54204920718719307</v>
      </c>
      <c r="AQ37">
        <v>-0.62376359146126392</v>
      </c>
      <c r="AR37">
        <v>0.17847811322768062</v>
      </c>
      <c r="AS37">
        <v>0</v>
      </c>
      <c r="AT37">
        <v>0</v>
      </c>
    </row>
    <row r="38" spans="1:46" x14ac:dyDescent="0.25">
      <c r="A38">
        <v>-4.3057688321802736</v>
      </c>
      <c r="B38">
        <v>-2.5727053729160141</v>
      </c>
      <c r="C38">
        <v>-0.79638990397124787</v>
      </c>
      <c r="D38">
        <v>-2.6631913066138644</v>
      </c>
      <c r="E38">
        <v>-0.33463620453143372</v>
      </c>
      <c r="F38">
        <v>-1.7040306788276864</v>
      </c>
      <c r="M38">
        <v>0</v>
      </c>
      <c r="N38">
        <f>-O37</f>
        <v>0.91014105994583738</v>
      </c>
      <c r="O38">
        <f>N37</f>
        <v>0.41429850470484159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0</v>
      </c>
      <c r="AB38">
        <v>-2.0969156480396212</v>
      </c>
      <c r="AC38">
        <v>0.15447091137168406</v>
      </c>
      <c r="AD38">
        <v>0.55168138929308941</v>
      </c>
      <c r="AE38">
        <v>3.5314442683481606</v>
      </c>
      <c r="AF38">
        <v>-7.7666954798679697</v>
      </c>
      <c r="AH38">
        <v>0</v>
      </c>
      <c r="AI38">
        <v>-0.78616949591005358</v>
      </c>
      <c r="AJ38">
        <v>-1.8444919629221106</v>
      </c>
      <c r="AK38">
        <v>0.83967599415610827</v>
      </c>
      <c r="AL38">
        <v>3.5314442683481606</v>
      </c>
      <c r="AM38">
        <v>-7.7666954798679697</v>
      </c>
      <c r="AO38">
        <v>0.43902474748555603</v>
      </c>
      <c r="AP38">
        <v>-0.77671794653656778</v>
      </c>
      <c r="AQ38">
        <v>0.37223683644249256</v>
      </c>
      <c r="AR38">
        <v>0.25574643735259844</v>
      </c>
      <c r="AS38">
        <v>0</v>
      </c>
      <c r="AT38">
        <v>0</v>
      </c>
    </row>
    <row r="39" spans="1:46" x14ac:dyDescent="0.25">
      <c r="A39">
        <v>1.5577159071588405</v>
      </c>
      <c r="B39">
        <v>3.3965585808634851E-16</v>
      </c>
      <c r="C39">
        <v>3.1879040086699462</v>
      </c>
      <c r="D39">
        <v>-3.3604743191337678</v>
      </c>
      <c r="E39">
        <v>-2.4953503842268883</v>
      </c>
      <c r="F39">
        <v>-2.6244359720492274</v>
      </c>
      <c r="H39" t="s">
        <v>8</v>
      </c>
      <c r="I39">
        <f>SQRT(I36*I36+A39*A39)</f>
        <v>4.9807340464861332</v>
      </c>
      <c r="J39" t="s">
        <v>9</v>
      </c>
      <c r="K39">
        <f>I36/I39</f>
        <v>0.94983605205947574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-0.31274826011997092</v>
      </c>
      <c r="V39">
        <f>T37</f>
        <v>0</v>
      </c>
      <c r="W39">
        <f>U37</f>
        <v>0.94983605205947574</v>
      </c>
      <c r="X39">
        <v>0</v>
      </c>
      <c r="Y39">
        <v>0</v>
      </c>
      <c r="AA39">
        <v>0</v>
      </c>
      <c r="AB39">
        <v>-0.58552394671245522</v>
      </c>
      <c r="AC39">
        <v>2.7323347032021297</v>
      </c>
      <c r="AD39">
        <v>-4.1855812685114389</v>
      </c>
      <c r="AE39">
        <v>-2.987913317708462</v>
      </c>
      <c r="AF39">
        <v>-1.9726371350612615</v>
      </c>
      <c r="AH39">
        <v>0</v>
      </c>
      <c r="AI39">
        <v>-3.9015078947363189</v>
      </c>
      <c r="AJ39">
        <v>0.59909279640524538</v>
      </c>
      <c r="AK39">
        <v>-3.1220034827680361</v>
      </c>
      <c r="AL39">
        <v>-2.987913317708462</v>
      </c>
      <c r="AM39">
        <v>-1.9726371350612615</v>
      </c>
      <c r="AO39">
        <v>0</v>
      </c>
      <c r="AP39">
        <v>0.31274826011997092</v>
      </c>
      <c r="AQ39">
        <v>0</v>
      </c>
      <c r="AR39">
        <v>0.94983605205947574</v>
      </c>
      <c r="AS39">
        <v>0</v>
      </c>
      <c r="AT39">
        <v>0</v>
      </c>
    </row>
    <row r="40" spans="1:46" x14ac:dyDescent="0.25">
      <c r="A40">
        <v>-6.8415092844524246E-17</v>
      </c>
      <c r="B40">
        <v>-2.6894715124850159E-16</v>
      </c>
      <c r="C40">
        <v>2.6736334573684801E-16</v>
      </c>
      <c r="D40">
        <v>2.7716552147305626</v>
      </c>
      <c r="E40">
        <v>2.7234098906034476</v>
      </c>
      <c r="F40">
        <v>-4.6188039191233168</v>
      </c>
      <c r="J40" t="s">
        <v>10</v>
      </c>
      <c r="K40">
        <f>A39/I39</f>
        <v>0.31274826011997092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-6.8415092844524246E-17</v>
      </c>
      <c r="AB40">
        <v>-2.6894715124850159E-16</v>
      </c>
      <c r="AC40">
        <v>2.6736334573684801E-16</v>
      </c>
      <c r="AD40">
        <v>2.7716552147305626</v>
      </c>
      <c r="AE40">
        <v>2.7234098906034476</v>
      </c>
      <c r="AF40">
        <v>-4.6188039191233168</v>
      </c>
      <c r="AH40">
        <v>-6.8415092844524246E-17</v>
      </c>
      <c r="AI40">
        <v>0.86683034605942755</v>
      </c>
      <c r="AJ40">
        <v>-1.3401161095506496E-16</v>
      </c>
      <c r="AK40">
        <v>2.632618046829736</v>
      </c>
      <c r="AL40">
        <v>2.7234098906034476</v>
      </c>
      <c r="AM40">
        <v>-4.6188039191233168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2.1996381893572533E-16</v>
      </c>
      <c r="B41">
        <v>1.7812537410874716E-16</v>
      </c>
      <c r="C41">
        <v>-1.8717381013148935E-16</v>
      </c>
      <c r="D41">
        <v>0</v>
      </c>
      <c r="E41">
        <v>-6.3561532172193687</v>
      </c>
      <c r="F41">
        <v>4.1592184746387897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2.1996381893572533E-16</v>
      </c>
      <c r="AB41">
        <v>1.7812537410874716E-16</v>
      </c>
      <c r="AC41">
        <v>-1.8717381013148935E-16</v>
      </c>
      <c r="AD41">
        <v>0</v>
      </c>
      <c r="AE41">
        <v>-6.3561532172193687</v>
      </c>
      <c r="AF41">
        <v>4.1592184746387897</v>
      </c>
      <c r="AH41">
        <v>2.1996381893572533E-16</v>
      </c>
      <c r="AI41">
        <v>2.3190403562634599E-16</v>
      </c>
      <c r="AJ41">
        <v>8.4573387137200003E-17</v>
      </c>
      <c r="AK41">
        <v>-7.6358002520205476E-17</v>
      </c>
      <c r="AL41">
        <v>-6.3561532172193687</v>
      </c>
      <c r="AM41">
        <v>4.1592184746387897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-2.140314828126523</v>
      </c>
      <c r="B45" s="1">
        <f t="shared" ref="B45:F45" si="4">AB36</f>
        <v>-6.0663097801285595</v>
      </c>
      <c r="C45" s="1">
        <f t="shared" si="4"/>
        <v>-1.7045947721487578</v>
      </c>
      <c r="D45" s="1">
        <f t="shared" si="4"/>
        <v>0.19438573052094266</v>
      </c>
      <c r="E45" s="1">
        <f t="shared" si="4"/>
        <v>-6.2425383836278616</v>
      </c>
      <c r="F45" s="1">
        <f t="shared" si="4"/>
        <v>2.5748888676181667</v>
      </c>
      <c r="H45" t="s">
        <v>8</v>
      </c>
      <c r="I45">
        <f>SQRT(B47*B47+B48*B48)</f>
        <v>3.9799279301250281</v>
      </c>
      <c r="J45" t="s">
        <v>9</v>
      </c>
      <c r="K45">
        <f>B47/I45</f>
        <v>-0.19753360103818673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-2.140314828126523</v>
      </c>
      <c r="AB45" s="1">
        <v>-0.85279781844225933</v>
      </c>
      <c r="AC45" s="1">
        <v>-6.2274086784749274</v>
      </c>
      <c r="AD45" s="1">
        <v>0.48544879242380423</v>
      </c>
      <c r="AE45" s="1">
        <v>-6.2425383836278616</v>
      </c>
      <c r="AF45" s="1">
        <v>2.5748888676181667</v>
      </c>
      <c r="AH45">
        <f t="array" ref="AH45:AM50">MMULT(MMULT(AA45:AF50,TRANSPOSE(M45:R50)), TRANSPOSE(T45:Y50))</f>
        <v>-2.140314828126523</v>
      </c>
      <c r="AI45">
        <v>-0.85279781844225933</v>
      </c>
      <c r="AJ45">
        <v>-0.59152169540007737</v>
      </c>
      <c r="AK45">
        <v>-6.2005969928390421</v>
      </c>
      <c r="AL45">
        <v>-6.2600530242278438</v>
      </c>
      <c r="AM45">
        <v>2.5748888676181667</v>
      </c>
      <c r="AO45">
        <f t="array" ref="AO45:AT50">MMULT(MMULT(AO36:AT41,TRANSPOSE(M45:R50)),TRANSPOSE(T45:Y50))</f>
        <v>-0.72250264293044342</v>
      </c>
      <c r="AP45">
        <v>-7.1277025104055869E-2</v>
      </c>
      <c r="AQ45">
        <v>-0.1551313776372672</v>
      </c>
      <c r="AR45">
        <v>0.66910549547821874</v>
      </c>
      <c r="AS45">
        <v>3.3787693677599748E-2</v>
      </c>
      <c r="AT45">
        <v>0</v>
      </c>
    </row>
    <row r="46" spans="1:46" x14ac:dyDescent="0.25">
      <c r="A46">
        <f>AH37</f>
        <v>4.980734046486134</v>
      </c>
      <c r="B46">
        <f t="shared" ref="B46:F46" si="5">AI37</f>
        <v>-0.32321257973246031</v>
      </c>
      <c r="C46">
        <f t="shared" si="5"/>
        <v>2.4035431151282647</v>
      </c>
      <c r="D46">
        <f t="shared" si="5"/>
        <v>2.1771914690134011</v>
      </c>
      <c r="E46">
        <f t="shared" si="5"/>
        <v>1.0956972397857474</v>
      </c>
      <c r="F46">
        <f t="shared" si="5"/>
        <v>-2.4005060915406311</v>
      </c>
      <c r="J46" t="s">
        <v>10</v>
      </c>
      <c r="K46">
        <f>B48/I45</f>
        <v>-0.9802961167223333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4.980734046486134</v>
      </c>
      <c r="AB46" s="1">
        <v>-0.32321257973246031</v>
      </c>
      <c r="AC46" s="1">
        <v>2.4035431151282647</v>
      </c>
      <c r="AD46" s="1">
        <v>2.1771914690134011</v>
      </c>
      <c r="AE46" s="1">
        <v>1.0956972397857474</v>
      </c>
      <c r="AF46" s="1">
        <v>-2.4005060915406311</v>
      </c>
      <c r="AH46">
        <v>4.980734046486134</v>
      </c>
      <c r="AI46">
        <v>-0.32321257973246031</v>
      </c>
      <c r="AJ46">
        <v>-2.3161307104810227</v>
      </c>
      <c r="AK46">
        <v>1.926115511111101</v>
      </c>
      <c r="AL46">
        <v>1.625838925024006</v>
      </c>
      <c r="AM46">
        <v>-2.4005060915406311</v>
      </c>
      <c r="AO46">
        <v>-0.53408538835449171</v>
      </c>
      <c r="AP46">
        <v>-0.54204920718719307</v>
      </c>
      <c r="AQ46">
        <v>-5.0561776385915684E-2</v>
      </c>
      <c r="AR46">
        <v>-0.64672845087461794</v>
      </c>
      <c r="AS46">
        <v>1.1012380849973287E-2</v>
      </c>
      <c r="AT46">
        <v>0</v>
      </c>
    </row>
    <row r="47" spans="1:46" x14ac:dyDescent="0.25">
      <c r="A47">
        <f t="shared" ref="A47:F50" si="6">AH38</f>
        <v>0</v>
      </c>
      <c r="B47">
        <f t="shared" si="6"/>
        <v>-0.78616949591005358</v>
      </c>
      <c r="C47">
        <f t="shared" si="6"/>
        <v>-1.8444919629221106</v>
      </c>
      <c r="D47">
        <f t="shared" si="6"/>
        <v>0.83967599415610827</v>
      </c>
      <c r="E47">
        <f t="shared" si="6"/>
        <v>3.5314442683481606</v>
      </c>
      <c r="F47">
        <f t="shared" si="6"/>
        <v>-7.7666954798679697</v>
      </c>
      <c r="M47">
        <v>0</v>
      </c>
      <c r="N47">
        <v>0</v>
      </c>
      <c r="O47">
        <f>K45</f>
        <v>-0.19753360103818673</v>
      </c>
      <c r="P47">
        <f>K46</f>
        <v>-0.9802961167223333</v>
      </c>
      <c r="Q47">
        <v>0</v>
      </c>
      <c r="R47">
        <v>0</v>
      </c>
      <c r="T47">
        <v>0</v>
      </c>
      <c r="U47">
        <v>0</v>
      </c>
      <c r="V47">
        <f>K48</f>
        <v>0.97709329103194065</v>
      </c>
      <c r="W47">
        <v>0</v>
      </c>
      <c r="X47">
        <f>K49</f>
        <v>0.21281142032412498</v>
      </c>
      <c r="Y47">
        <v>0</v>
      </c>
      <c r="AA47">
        <v>-1.4559513079850083E-17</v>
      </c>
      <c r="AB47">
        <v>4.0732322764407627</v>
      </c>
      <c r="AC47">
        <v>-0.21783239892457573</v>
      </c>
      <c r="AD47">
        <v>3.3885685515083686</v>
      </c>
      <c r="AE47">
        <v>2.7599182203530725</v>
      </c>
      <c r="AF47">
        <v>2.4055782635489571</v>
      </c>
      <c r="AH47">
        <v>-1.4559513079850083E-17</v>
      </c>
      <c r="AI47">
        <v>4.0732322764407627</v>
      </c>
      <c r="AJ47">
        <v>-2.6163233960174361</v>
      </c>
      <c r="AK47">
        <v>-0.88289640310627215</v>
      </c>
      <c r="AL47">
        <v>3.3944575699459598</v>
      </c>
      <c r="AM47">
        <v>2.4055782635489571</v>
      </c>
      <c r="AO47">
        <v>0.43902474748555603</v>
      </c>
      <c r="AP47">
        <v>-0.77671794653656778</v>
      </c>
      <c r="AQ47">
        <v>-0.31680933049430643</v>
      </c>
      <c r="AR47">
        <v>0.31438381054263598</v>
      </c>
      <c r="AS47">
        <v>6.9001234798391958E-2</v>
      </c>
      <c r="AT47">
        <v>0</v>
      </c>
    </row>
    <row r="48" spans="1:46" x14ac:dyDescent="0.25">
      <c r="A48">
        <f t="shared" si="6"/>
        <v>0</v>
      </c>
      <c r="B48">
        <f t="shared" si="6"/>
        <v>-3.9015078947363189</v>
      </c>
      <c r="C48">
        <f t="shared" si="6"/>
        <v>0.59909279640524538</v>
      </c>
      <c r="D48">
        <f t="shared" si="6"/>
        <v>-3.1220034827680361</v>
      </c>
      <c r="E48">
        <f t="shared" si="6"/>
        <v>-2.987913317708462</v>
      </c>
      <c r="F48">
        <f t="shared" si="6"/>
        <v>-1.9726371350612615</v>
      </c>
      <c r="H48" t="s">
        <v>8</v>
      </c>
      <c r="I48">
        <f>SQRT(I45*I45+B49*B49)</f>
        <v>4.0732322764407627</v>
      </c>
      <c r="J48" t="s">
        <v>9</v>
      </c>
      <c r="K48">
        <f>I45/I48</f>
        <v>0.97709329103194065</v>
      </c>
      <c r="M48">
        <v>0</v>
      </c>
      <c r="N48">
        <v>0</v>
      </c>
      <c r="O48">
        <f>-P47</f>
        <v>0.9802961167223333</v>
      </c>
      <c r="P48">
        <f>O47</f>
        <v>-0.19753360103818673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0</v>
      </c>
      <c r="AB48">
        <v>1.1102230246251565E-16</v>
      </c>
      <c r="AC48">
        <v>-1.9264892660080644</v>
      </c>
      <c r="AD48">
        <v>1.4398317067811284</v>
      </c>
      <c r="AE48">
        <v>4.0520743799199517</v>
      </c>
      <c r="AF48">
        <v>-7.2239993018491662</v>
      </c>
      <c r="AH48">
        <v>0</v>
      </c>
      <c r="AI48">
        <v>1.1102230246251565E-16</v>
      </c>
      <c r="AJ48">
        <v>-0.14497249331334283</v>
      </c>
      <c r="AK48">
        <v>-2.1729450883043984</v>
      </c>
      <c r="AL48">
        <v>4.1786451914103111</v>
      </c>
      <c r="AM48">
        <v>-7.2239993018491662</v>
      </c>
      <c r="AO48">
        <v>0</v>
      </c>
      <c r="AP48">
        <v>0.31274826011997092</v>
      </c>
      <c r="AQ48">
        <v>-0.90979168491058571</v>
      </c>
      <c r="AR48">
        <v>-0.18762453575920285</v>
      </c>
      <c r="AS48">
        <v>0.19815309596529754</v>
      </c>
      <c r="AT48">
        <v>0</v>
      </c>
    </row>
    <row r="49" spans="1:46" x14ac:dyDescent="0.25">
      <c r="A49">
        <f t="shared" si="6"/>
        <v>-6.8415092844524246E-17</v>
      </c>
      <c r="B49">
        <f t="shared" si="6"/>
        <v>0.86683034605942755</v>
      </c>
      <c r="C49">
        <f t="shared" si="6"/>
        <v>-1.3401161095506496E-16</v>
      </c>
      <c r="D49">
        <f t="shared" si="6"/>
        <v>2.632618046829736</v>
      </c>
      <c r="E49">
        <f t="shared" si="6"/>
        <v>2.7234098906034476</v>
      </c>
      <c r="F49">
        <f t="shared" si="6"/>
        <v>-4.6188039191233168</v>
      </c>
      <c r="J49" t="s">
        <v>10</v>
      </c>
      <c r="K49">
        <f>B49/I48</f>
        <v>0.21281142032412498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-0.21281142032412498</v>
      </c>
      <c r="W49">
        <v>0</v>
      </c>
      <c r="X49">
        <f>V47</f>
        <v>0.97709329103194065</v>
      </c>
      <c r="Y49">
        <v>0</v>
      </c>
      <c r="AA49">
        <v>-6.6847928223711972E-17</v>
      </c>
      <c r="AB49">
        <v>0</v>
      </c>
      <c r="AC49">
        <v>4.7444008298113301E-2</v>
      </c>
      <c r="AD49">
        <v>1.9563044573755977</v>
      </c>
      <c r="AE49">
        <v>2.1861451652131469</v>
      </c>
      <c r="AF49">
        <v>-5.2510220806769325</v>
      </c>
      <c r="AH49">
        <v>-6.6847928223711972E-17</v>
      </c>
      <c r="AI49">
        <v>0</v>
      </c>
      <c r="AJ49">
        <v>-1.4177485974344366</v>
      </c>
      <c r="AK49">
        <v>-0.33992668709607504</v>
      </c>
      <c r="AL49">
        <v>2.5461829292351359</v>
      </c>
      <c r="AM49">
        <v>-5.2510220806769325</v>
      </c>
      <c r="AO49">
        <v>0</v>
      </c>
      <c r="AP49">
        <v>0</v>
      </c>
      <c r="AQ49">
        <v>0.21281142032412498</v>
      </c>
      <c r="AR49">
        <v>0</v>
      </c>
      <c r="AS49">
        <v>0.97709329103194065</v>
      </c>
      <c r="AT49">
        <v>0</v>
      </c>
    </row>
    <row r="50" spans="1:46" x14ac:dyDescent="0.25">
      <c r="A50">
        <f t="shared" si="6"/>
        <v>2.1996381893572533E-16</v>
      </c>
      <c r="B50">
        <f t="shared" si="6"/>
        <v>2.3190403562634599E-16</v>
      </c>
      <c r="C50">
        <f t="shared" si="6"/>
        <v>8.4573387137200003E-17</v>
      </c>
      <c r="D50">
        <f t="shared" si="6"/>
        <v>-7.6358002520205476E-17</v>
      </c>
      <c r="E50">
        <f t="shared" si="6"/>
        <v>-6.3561532172193687</v>
      </c>
      <c r="F50">
        <f t="shared" si="6"/>
        <v>4.1592184746387897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2.1996381893572533E-16</v>
      </c>
      <c r="AB50">
        <v>2.3190403562634599E-16</v>
      </c>
      <c r="AC50">
        <v>8.4573387137200003E-17</v>
      </c>
      <c r="AD50">
        <v>-7.6358002520205476E-17</v>
      </c>
      <c r="AE50">
        <v>-6.3561532172193687</v>
      </c>
      <c r="AF50">
        <v>4.1592184746387897</v>
      </c>
      <c r="AH50">
        <v>2.1996381893572533E-16</v>
      </c>
      <c r="AI50">
        <v>2.3190403562634599E-16</v>
      </c>
      <c r="AJ50">
        <v>-1.3526619939542104</v>
      </c>
      <c r="AK50">
        <v>9.7990234194550827E-17</v>
      </c>
      <c r="AL50">
        <v>-6.2105546653161303</v>
      </c>
      <c r="AM50">
        <v>4.1592184746387897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-2.140314828126523</v>
      </c>
      <c r="B54" s="1">
        <f t="shared" ref="B54:F55" si="7">B45</f>
        <v>-6.0663097801285595</v>
      </c>
      <c r="C54" s="1">
        <f t="shared" si="7"/>
        <v>-1.7045947721487578</v>
      </c>
      <c r="D54" s="1">
        <f t="shared" si="7"/>
        <v>0.19438573052094266</v>
      </c>
      <c r="E54" s="1">
        <f t="shared" si="7"/>
        <v>-6.2425383836278616</v>
      </c>
      <c r="F54" s="1">
        <f t="shared" si="7"/>
        <v>2.5748888676181667</v>
      </c>
      <c r="H54" t="s">
        <v>8</v>
      </c>
      <c r="I54">
        <f>SQRT(C57*C57+C58*C58)</f>
        <v>1.4251414348564846</v>
      </c>
      <c r="J54" t="s">
        <v>9</v>
      </c>
      <c r="K54">
        <f>C57/I54</f>
        <v>-0.10172498656453838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-2.140314828126523</v>
      </c>
      <c r="AB54">
        <v>-0.85279781844225933</v>
      </c>
      <c r="AC54">
        <v>-0.59152169540007737</v>
      </c>
      <c r="AD54">
        <v>-6.2005969928390421</v>
      </c>
      <c r="AE54">
        <v>-6.2600530242278438</v>
      </c>
      <c r="AF54">
        <v>2.5748888676181667</v>
      </c>
      <c r="AH54">
        <f t="array" ref="AH54:AM59">MMULT(MMULT(AA54:AF59,TRANSPOSE(M54:R59)), TRANSPOSE(T54:Y59))</f>
        <v>-2.140314828126523</v>
      </c>
      <c r="AI54">
        <v>-0.85279781844225933</v>
      </c>
      <c r="AJ54">
        <v>-0.59152169540007737</v>
      </c>
      <c r="AK54">
        <v>3.2018078531251595</v>
      </c>
      <c r="AL54">
        <v>-5.5316279506332426</v>
      </c>
      <c r="AM54">
        <v>6.5890240780992615</v>
      </c>
      <c r="AO54">
        <f t="array" ref="AO54:AT59">MMULT(MMULT(AO45:AT50,TRANSPOSE(M54:R59)),TRANSPOSE(T54:Y59))</f>
        <v>-0.72250264293044342</v>
      </c>
      <c r="AP54">
        <v>-7.1277025104055869E-2</v>
      </c>
      <c r="AQ54">
        <v>-0.1551313776372672</v>
      </c>
      <c r="AR54">
        <v>-7.3747468526064078E-2</v>
      </c>
      <c r="AS54">
        <v>0.66219749736572975</v>
      </c>
      <c r="AT54">
        <v>-6.999684058416758E-2</v>
      </c>
    </row>
    <row r="55" spans="1:46" x14ac:dyDescent="0.25">
      <c r="A55" s="1">
        <f>A46</f>
        <v>4.980734046486134</v>
      </c>
      <c r="B55" s="1">
        <f t="shared" si="7"/>
        <v>-0.32321257973246031</v>
      </c>
      <c r="C55" s="1">
        <f t="shared" si="7"/>
        <v>2.4035431151282647</v>
      </c>
      <c r="D55" s="1">
        <f t="shared" si="7"/>
        <v>2.1771914690134011</v>
      </c>
      <c r="E55" s="1">
        <f t="shared" si="7"/>
        <v>1.0956972397857474</v>
      </c>
      <c r="F55" s="1">
        <f t="shared" si="7"/>
        <v>-2.4005060915406311</v>
      </c>
      <c r="J55" t="s">
        <v>10</v>
      </c>
      <c r="K55">
        <f>C58/I54</f>
        <v>-0.99481255878102204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4.980734046486134</v>
      </c>
      <c r="AB55">
        <v>-0.32321257973246031</v>
      </c>
      <c r="AC55">
        <v>-2.3161307104810227</v>
      </c>
      <c r="AD55">
        <v>1.926115511111101</v>
      </c>
      <c r="AE55">
        <v>1.625838925024006</v>
      </c>
      <c r="AF55">
        <v>-2.4005060915406311</v>
      </c>
      <c r="AH55">
        <v>4.980734046486134</v>
      </c>
      <c r="AI55">
        <v>-0.32321257973246031</v>
      </c>
      <c r="AJ55">
        <v>-2.3161307104810227</v>
      </c>
      <c r="AK55">
        <v>0.33732919033486786</v>
      </c>
      <c r="AL55">
        <v>1.7507354573120799</v>
      </c>
      <c r="AM55">
        <v>-2.9894543053286418</v>
      </c>
      <c r="AO55">
        <v>-0.53408538835449171</v>
      </c>
      <c r="AP55">
        <v>-0.54204920718719307</v>
      </c>
      <c r="AQ55">
        <v>-5.0561776385915684E-2</v>
      </c>
      <c r="AR55">
        <v>3.9771060106897335E-2</v>
      </c>
      <c r="AS55">
        <v>-0.64449381934507233</v>
      </c>
      <c r="AT55">
        <v>3.7748394755841186E-2</v>
      </c>
    </row>
    <row r="56" spans="1:46" x14ac:dyDescent="0.25">
      <c r="A56">
        <f>AH47</f>
        <v>-1.4559513079850083E-17</v>
      </c>
      <c r="B56">
        <f t="shared" ref="B56:F56" si="8">AI47</f>
        <v>4.0732322764407627</v>
      </c>
      <c r="C56">
        <f t="shared" si="8"/>
        <v>-2.6163233960174361</v>
      </c>
      <c r="D56">
        <f t="shared" si="8"/>
        <v>-0.88289640310627215</v>
      </c>
      <c r="E56">
        <f t="shared" si="8"/>
        <v>3.3944575699459598</v>
      </c>
      <c r="F56">
        <f t="shared" si="8"/>
        <v>2.4055782635489571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-1.4559513079850083E-17</v>
      </c>
      <c r="AB56">
        <v>4.0732322764407627</v>
      </c>
      <c r="AC56">
        <v>-2.6163233960174361</v>
      </c>
      <c r="AD56">
        <v>-0.88289640310627215</v>
      </c>
      <c r="AE56">
        <v>3.3944575699459598</v>
      </c>
      <c r="AF56">
        <v>2.4055782635489571</v>
      </c>
      <c r="AH56">
        <v>-1.4559513079850083E-17</v>
      </c>
      <c r="AI56">
        <v>4.0732322764407627</v>
      </c>
      <c r="AJ56">
        <v>-2.6163233960174361</v>
      </c>
      <c r="AK56">
        <v>-4.0401743404869244</v>
      </c>
      <c r="AL56">
        <v>-1.2236175806093597</v>
      </c>
      <c r="AM56">
        <v>-0.5180794820636907</v>
      </c>
      <c r="AO56">
        <v>0.43902474748555603</v>
      </c>
      <c r="AP56">
        <v>-0.77671794653656778</v>
      </c>
      <c r="AQ56">
        <v>-0.31680933049430643</v>
      </c>
      <c r="AR56">
        <v>-7.2983582407511197E-2</v>
      </c>
      <c r="AS56">
        <v>0.30573381332244476</v>
      </c>
      <c r="AT56">
        <v>-6.9271803970254439E-2</v>
      </c>
    </row>
    <row r="57" spans="1:46" x14ac:dyDescent="0.25">
      <c r="A57">
        <f t="shared" ref="A57:F59" si="9">AH48</f>
        <v>0</v>
      </c>
      <c r="B57">
        <f t="shared" si="9"/>
        <v>1.1102230246251565E-16</v>
      </c>
      <c r="C57">
        <f t="shared" si="9"/>
        <v>-0.14497249331334283</v>
      </c>
      <c r="D57">
        <f t="shared" si="9"/>
        <v>-2.1729450883043984</v>
      </c>
      <c r="E57">
        <f t="shared" si="9"/>
        <v>4.1786451914103111</v>
      </c>
      <c r="F57">
        <f t="shared" si="9"/>
        <v>-7.2239993018491662</v>
      </c>
      <c r="H57" t="s">
        <v>8</v>
      </c>
      <c r="I57">
        <f>SQRT(I54*I54+C59*C59)</f>
        <v>1.964872153406674</v>
      </c>
      <c r="J57" t="s">
        <v>9</v>
      </c>
      <c r="K57">
        <f>I54/I57</f>
        <v>0.72531000675315682</v>
      </c>
      <c r="M57">
        <v>0</v>
      </c>
      <c r="N57">
        <v>0</v>
      </c>
      <c r="O57">
        <v>0</v>
      </c>
      <c r="P57">
        <f>K54</f>
        <v>-0.10172498656453838</v>
      </c>
      <c r="Q57">
        <f>K55</f>
        <v>-0.99481255878102204</v>
      </c>
      <c r="R57">
        <v>0</v>
      </c>
      <c r="T57">
        <v>0</v>
      </c>
      <c r="U57">
        <v>0</v>
      </c>
      <c r="V57">
        <v>0</v>
      </c>
      <c r="W57">
        <f>K57</f>
        <v>0.72531000675315682</v>
      </c>
      <c r="X57">
        <v>0</v>
      </c>
      <c r="Y57">
        <f>K58</f>
        <v>-0.68842239512071035</v>
      </c>
      <c r="AA57">
        <v>-1.0319406333244992E-16</v>
      </c>
      <c r="AB57">
        <v>-1.6783939589451979E-16</v>
      </c>
      <c r="AC57">
        <v>1.9648721534066735</v>
      </c>
      <c r="AD57">
        <v>0.40559781447547411</v>
      </c>
      <c r="AE57">
        <v>2.1299835519002084</v>
      </c>
      <c r="AF57">
        <v>1.4585649352783339</v>
      </c>
      <c r="AH57">
        <v>-1.0319406333244992E-16</v>
      </c>
      <c r="AI57">
        <v>-1.6783939589451979E-16</v>
      </c>
      <c r="AJ57">
        <v>1.9648721534066735</v>
      </c>
      <c r="AK57">
        <v>-2.570918960105824</v>
      </c>
      <c r="AL57">
        <v>0.18682125145460024</v>
      </c>
      <c r="AM57">
        <v>-0.42921406019552144</v>
      </c>
      <c r="AO57">
        <v>0</v>
      </c>
      <c r="AP57">
        <v>0.31274826011997092</v>
      </c>
      <c r="AQ57">
        <v>-0.90979168491058571</v>
      </c>
      <c r="AR57">
        <v>-0.12913352997873473</v>
      </c>
      <c r="AS57">
        <v>-0.20680836553350554</v>
      </c>
      <c r="AT57">
        <v>-0.1225660933540756</v>
      </c>
    </row>
    <row r="58" spans="1:46" x14ac:dyDescent="0.25">
      <c r="A58">
        <f t="shared" si="9"/>
        <v>-6.6847928223711972E-17</v>
      </c>
      <c r="B58">
        <f t="shared" si="9"/>
        <v>0</v>
      </c>
      <c r="C58">
        <f t="shared" si="9"/>
        <v>-1.4177485974344366</v>
      </c>
      <c r="D58">
        <f t="shared" si="9"/>
        <v>-0.33992668709607504</v>
      </c>
      <c r="E58">
        <f t="shared" si="9"/>
        <v>2.5461829292351359</v>
      </c>
      <c r="F58">
        <f t="shared" si="9"/>
        <v>-5.2510220806769325</v>
      </c>
      <c r="J58" t="s">
        <v>10</v>
      </c>
      <c r="K58">
        <f>C59/I57</f>
        <v>-0.68842239512071035</v>
      </c>
      <c r="M58">
        <v>0</v>
      </c>
      <c r="N58">
        <v>0</v>
      </c>
      <c r="O58">
        <v>0</v>
      </c>
      <c r="P58">
        <f>-Q57</f>
        <v>0.99481255878102204</v>
      </c>
      <c r="Q58">
        <f>P57</f>
        <v>-0.10172498656453838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6.8001046004243265E-18</v>
      </c>
      <c r="AB58">
        <v>1.1044638079449576E-16</v>
      </c>
      <c r="AC58">
        <v>0</v>
      </c>
      <c r="AD58">
        <v>-2.1270940257089759</v>
      </c>
      <c r="AE58">
        <v>3.8979582908376038</v>
      </c>
      <c r="AF58">
        <v>-6.6523650794979305</v>
      </c>
      <c r="AH58">
        <v>6.8001046004243265E-18</v>
      </c>
      <c r="AI58">
        <v>1.1044638079449576E-16</v>
      </c>
      <c r="AJ58">
        <v>0</v>
      </c>
      <c r="AK58">
        <v>1.9240165987983149</v>
      </c>
      <c r="AL58">
        <v>-2.5125796052479572</v>
      </c>
      <c r="AM58">
        <v>-7.3455886651159901</v>
      </c>
      <c r="AO58">
        <v>0</v>
      </c>
      <c r="AP58">
        <v>0</v>
      </c>
      <c r="AQ58">
        <v>0.21281142032412498</v>
      </c>
      <c r="AR58">
        <v>-0.7050192250530708</v>
      </c>
      <c r="AS58">
        <v>-9.9394801902524754E-2</v>
      </c>
      <c r="AT58">
        <v>-0.66916355627003021</v>
      </c>
    </row>
    <row r="59" spans="1:46" x14ac:dyDescent="0.25">
      <c r="A59">
        <f t="shared" si="9"/>
        <v>2.1996381893572533E-16</v>
      </c>
      <c r="B59">
        <f t="shared" si="9"/>
        <v>2.3190403562634599E-16</v>
      </c>
      <c r="C59">
        <f t="shared" si="9"/>
        <v>-1.3526619939542104</v>
      </c>
      <c r="D59">
        <f t="shared" si="9"/>
        <v>9.7990234194550827E-17</v>
      </c>
      <c r="E59">
        <f t="shared" si="9"/>
        <v>-6.2105546653161303</v>
      </c>
      <c r="F59">
        <f t="shared" si="9"/>
        <v>4.1592184746387897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0.68842239512071035</v>
      </c>
      <c r="X59">
        <v>0</v>
      </c>
      <c r="Y59">
        <f>W57</f>
        <v>0.72531000675315682</v>
      </c>
      <c r="AA59">
        <v>2.0532284582810724E-16</v>
      </c>
      <c r="AB59">
        <v>1.6042745257288024E-16</v>
      </c>
      <c r="AC59">
        <v>-2.2204460492503131E-16</v>
      </c>
      <c r="AD59">
        <v>0.38497003529134916</v>
      </c>
      <c r="AE59">
        <v>-6.5409635090886908</v>
      </c>
      <c r="AF59">
        <v>7.118786715677297</v>
      </c>
      <c r="AH59">
        <v>2.0532284582810724E-16</v>
      </c>
      <c r="AI59">
        <v>1.6042745257288024E-16</v>
      </c>
      <c r="AJ59">
        <v>-2.2204460492503131E-16</v>
      </c>
      <c r="AK59">
        <v>-0.20952022635967449</v>
      </c>
      <c r="AL59">
        <v>1.0483524509433901</v>
      </c>
      <c r="AM59">
        <v>9.615954880923308</v>
      </c>
      <c r="AO59">
        <v>0</v>
      </c>
      <c r="AP59">
        <v>0</v>
      </c>
      <c r="AQ59">
        <v>0</v>
      </c>
      <c r="AR59">
        <v>-0.68842239512071035</v>
      </c>
      <c r="AS59">
        <v>0</v>
      </c>
      <c r="AT59">
        <v>0.72531000675315682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-2.140314828126523</v>
      </c>
      <c r="B63" s="1">
        <f t="shared" ref="B63:F63" si="10">B54</f>
        <v>-6.0663097801285595</v>
      </c>
      <c r="C63" s="1">
        <f t="shared" si="10"/>
        <v>-1.7045947721487578</v>
      </c>
      <c r="D63" s="1">
        <f t="shared" si="10"/>
        <v>0.19438573052094266</v>
      </c>
      <c r="E63" s="1">
        <f t="shared" si="10"/>
        <v>-6.2425383836278616</v>
      </c>
      <c r="F63" s="1">
        <f t="shared" si="10"/>
        <v>2.5748888676181667</v>
      </c>
      <c r="H63" t="s">
        <v>8</v>
      </c>
      <c r="I63">
        <f>SQRT(D67*D67+D68*D68)</f>
        <v>1.9353910709996689</v>
      </c>
      <c r="J63" t="s">
        <v>9</v>
      </c>
      <c r="K63">
        <f>D67/I63</f>
        <v>0.99412290757573929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-2.140314828126523</v>
      </c>
      <c r="AB63">
        <v>-0.85279781844225933</v>
      </c>
      <c r="AC63">
        <v>-0.59152169540007737</v>
      </c>
      <c r="AD63">
        <v>3.2018078531251595</v>
      </c>
      <c r="AE63">
        <v>-5.5316279506332426</v>
      </c>
      <c r="AF63">
        <v>6.5890240780992615</v>
      </c>
      <c r="AH63">
        <f t="array" ref="AH63:AM68">MMULT(AA63:AF68,TRANSPOSE(M63:R68))</f>
        <v>-2.140314828126523</v>
      </c>
      <c r="AI63">
        <v>-0.85279781844225933</v>
      </c>
      <c r="AJ63">
        <v>-0.59152169540007737</v>
      </c>
      <c r="AK63">
        <v>3.2018078531251595</v>
      </c>
      <c r="AL63">
        <v>-6.2124280678412944</v>
      </c>
      <c r="AM63">
        <v>5.9514606264257868</v>
      </c>
      <c r="AO63">
        <f t="array" ref="AO63:AT68">MMULT(MMULT(AO54:AT59,TRANSPOSE(M63:R68)),TRANSPOSE(T63:Y68))</f>
        <v>-0.72250264293044342</v>
      </c>
      <c r="AP63">
        <v>-7.1277025104055869E-2</v>
      </c>
      <c r="AQ63">
        <v>-0.1551313776372672</v>
      </c>
      <c r="AR63">
        <v>-7.3747468526064078E-2</v>
      </c>
      <c r="AS63">
        <v>0.66588337096768835</v>
      </c>
      <c r="AT63">
        <v>2.1022554337806892E-3</v>
      </c>
    </row>
    <row r="64" spans="1:46" x14ac:dyDescent="0.25">
      <c r="A64" s="1">
        <f t="shared" ref="A64:F65" si="11">A55</f>
        <v>4.980734046486134</v>
      </c>
      <c r="B64" s="1">
        <f t="shared" si="11"/>
        <v>-0.32321257973246031</v>
      </c>
      <c r="C64" s="1">
        <f t="shared" si="11"/>
        <v>2.4035431151282647</v>
      </c>
      <c r="D64" s="1">
        <f t="shared" si="11"/>
        <v>2.1771914690134011</v>
      </c>
      <c r="E64" s="1">
        <f t="shared" si="11"/>
        <v>1.0956972397857474</v>
      </c>
      <c r="F64" s="1">
        <f t="shared" si="11"/>
        <v>-2.4005060915406311</v>
      </c>
      <c r="J64" t="s">
        <v>10</v>
      </c>
      <c r="K64">
        <f>D68/I63</f>
        <v>-0.10825730752775098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4.980734046486134</v>
      </c>
      <c r="AB64">
        <v>-0.32321257973246031</v>
      </c>
      <c r="AC64">
        <v>-2.3161307104810227</v>
      </c>
      <c r="AD64">
        <v>0.33732919033486786</v>
      </c>
      <c r="AE64">
        <v>1.7507354573120799</v>
      </c>
      <c r="AF64">
        <v>-2.9894543053286418</v>
      </c>
      <c r="AH64">
        <v>4.980734046486134</v>
      </c>
      <c r="AI64">
        <v>-0.32321257973246031</v>
      </c>
      <c r="AJ64">
        <v>-2.3161307104810227</v>
      </c>
      <c r="AK64">
        <v>0.33732919033486786</v>
      </c>
      <c r="AL64">
        <v>2.0640764972911483</v>
      </c>
      <c r="AM64">
        <v>-2.7823550992761499</v>
      </c>
      <c r="AO64">
        <v>-0.53408538835449171</v>
      </c>
      <c r="AP64">
        <v>-0.54204920718719307</v>
      </c>
      <c r="AQ64">
        <v>-5.0561776385915684E-2</v>
      </c>
      <c r="AR64">
        <v>3.9771060106897335E-2</v>
      </c>
      <c r="AS64">
        <v>-0.64479260918167858</v>
      </c>
      <c r="AT64">
        <v>-3.2244621649580654E-2</v>
      </c>
    </row>
    <row r="65" spans="1:46" x14ac:dyDescent="0.25">
      <c r="A65" s="1">
        <f t="shared" si="11"/>
        <v>-1.4559513079850083E-17</v>
      </c>
      <c r="B65" s="1">
        <f t="shared" si="11"/>
        <v>4.0732322764407627</v>
      </c>
      <c r="C65" s="1">
        <f t="shared" si="11"/>
        <v>-2.6163233960174361</v>
      </c>
      <c r="D65" s="1">
        <f t="shared" si="11"/>
        <v>-0.88289640310627215</v>
      </c>
      <c r="E65" s="1">
        <f t="shared" si="11"/>
        <v>3.3944575699459598</v>
      </c>
      <c r="F65" s="1">
        <f t="shared" si="11"/>
        <v>2.4055782635489571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-1.4559513079850083E-17</v>
      </c>
      <c r="AB65">
        <v>4.0732322764407627</v>
      </c>
      <c r="AC65">
        <v>-2.6163233960174361</v>
      </c>
      <c r="AD65">
        <v>-4.0401743404869244</v>
      </c>
      <c r="AE65">
        <v>-1.2236175806093597</v>
      </c>
      <c r="AF65">
        <v>-0.5180794820636907</v>
      </c>
      <c r="AH65">
        <v>-1.4559513079850083E-17</v>
      </c>
      <c r="AI65">
        <v>4.0732322764407627</v>
      </c>
      <c r="AJ65">
        <v>-2.6163233960174361</v>
      </c>
      <c r="AK65">
        <v>-4.0401743404869244</v>
      </c>
      <c r="AL65">
        <v>-1.1603403771825811</v>
      </c>
      <c r="AM65">
        <v>-0.64750022578487931</v>
      </c>
      <c r="AO65">
        <v>0.43902474748555603</v>
      </c>
      <c r="AP65">
        <v>-0.77671794653656778</v>
      </c>
      <c r="AQ65">
        <v>-0.31680933049430643</v>
      </c>
      <c r="AR65">
        <v>-7.2983582407511197E-2</v>
      </c>
      <c r="AS65">
        <v>0.31143616642973698</v>
      </c>
      <c r="AT65">
        <v>-3.5766767725446076E-2</v>
      </c>
    </row>
    <row r="66" spans="1:46" x14ac:dyDescent="0.25">
      <c r="A66">
        <f>AH57</f>
        <v>-1.0319406333244992E-16</v>
      </c>
      <c r="B66">
        <f t="shared" ref="B66:F66" si="12">AI57</f>
        <v>-1.6783939589451979E-16</v>
      </c>
      <c r="C66">
        <f t="shared" si="12"/>
        <v>1.9648721534066735</v>
      </c>
      <c r="D66">
        <f t="shared" si="12"/>
        <v>-2.570918960105824</v>
      </c>
      <c r="E66">
        <f t="shared" si="12"/>
        <v>0.18682125145460024</v>
      </c>
      <c r="F66">
        <f t="shared" si="12"/>
        <v>-0.42921406019552144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-1.0319406333244992E-16</v>
      </c>
      <c r="AB66">
        <v>-1.6783939589451979E-16</v>
      </c>
      <c r="AC66">
        <v>1.9648721534066735</v>
      </c>
      <c r="AD66">
        <v>-2.570918960105824</v>
      </c>
      <c r="AE66">
        <v>0.18682125145460024</v>
      </c>
      <c r="AF66">
        <v>-0.42921406019552144</v>
      </c>
      <c r="AH66">
        <v>-1.0319406333244992E-16</v>
      </c>
      <c r="AI66">
        <v>-1.6783939589451979E-16</v>
      </c>
      <c r="AJ66">
        <v>1.9648721534066735</v>
      </c>
      <c r="AK66">
        <v>-2.570918960105824</v>
      </c>
      <c r="AL66">
        <v>0.23218884420280667</v>
      </c>
      <c r="AM66">
        <v>-0.40646676382252023</v>
      </c>
      <c r="AO66">
        <v>0</v>
      </c>
      <c r="AP66">
        <v>0.31274826011997092</v>
      </c>
      <c r="AQ66">
        <v>-0.90979168491058571</v>
      </c>
      <c r="AR66">
        <v>-0.12913352997873473</v>
      </c>
      <c r="AS66">
        <v>-0.19232425839444764</v>
      </c>
      <c r="AT66">
        <v>-0.14423427792222537</v>
      </c>
    </row>
    <row r="67" spans="1:46" x14ac:dyDescent="0.25">
      <c r="A67">
        <f t="shared" ref="A67:F68" si="13">AH58</f>
        <v>6.8001046004243265E-18</v>
      </c>
      <c r="B67">
        <f t="shared" si="13"/>
        <v>1.1044638079449576E-16</v>
      </c>
      <c r="C67">
        <f t="shared" si="13"/>
        <v>0</v>
      </c>
      <c r="D67">
        <f t="shared" si="13"/>
        <v>1.9240165987983149</v>
      </c>
      <c r="E67">
        <f t="shared" si="13"/>
        <v>-2.5125796052479572</v>
      </c>
      <c r="F67">
        <f t="shared" si="13"/>
        <v>-7.3455886651159901</v>
      </c>
      <c r="M67">
        <v>0</v>
      </c>
      <c r="N67">
        <v>0</v>
      </c>
      <c r="O67">
        <v>0</v>
      </c>
      <c r="P67">
        <v>0</v>
      </c>
      <c r="Q67">
        <f>K63</f>
        <v>0.99412290757573929</v>
      </c>
      <c r="R67">
        <f>K64</f>
        <v>-0.10825730752775098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-1.5467558706093414E-17</v>
      </c>
      <c r="AB67">
        <v>9.2429833137565431E-17</v>
      </c>
      <c r="AC67">
        <v>2.4037951080247084E-17</v>
      </c>
      <c r="AD67">
        <v>1.9353910709996689</v>
      </c>
      <c r="AE67">
        <v>-2.6113047563638525</v>
      </c>
      <c r="AF67">
        <v>-8.3434153463375935</v>
      </c>
      <c r="AH67">
        <v>-1.5467558706093414E-17</v>
      </c>
      <c r="AI67">
        <v>9.2429833137565431E-17</v>
      </c>
      <c r="AJ67">
        <v>2.4037951080247084E-17</v>
      </c>
      <c r="AK67">
        <v>1.9353910709996689</v>
      </c>
      <c r="AL67">
        <v>-1.6927221959825649</v>
      </c>
      <c r="AM67">
        <v>-8.5770731452715321</v>
      </c>
      <c r="AO67">
        <v>0</v>
      </c>
      <c r="AP67">
        <v>0</v>
      </c>
      <c r="AQ67">
        <v>0.21281142032412498</v>
      </c>
      <c r="AR67">
        <v>-0.7050192250530708</v>
      </c>
      <c r="AS67">
        <v>-2.6368804567764373E-2</v>
      </c>
      <c r="AT67">
        <v>-0.67599103383910575</v>
      </c>
    </row>
    <row r="68" spans="1:46" x14ac:dyDescent="0.25">
      <c r="A68">
        <f t="shared" si="13"/>
        <v>2.0532284582810724E-16</v>
      </c>
      <c r="B68">
        <f t="shared" si="13"/>
        <v>1.6042745257288024E-16</v>
      </c>
      <c r="C68">
        <f t="shared" si="13"/>
        <v>-2.2204460492503131E-16</v>
      </c>
      <c r="D68">
        <f t="shared" si="13"/>
        <v>-0.20952022635967449</v>
      </c>
      <c r="E68">
        <f t="shared" si="13"/>
        <v>1.0483524509433901</v>
      </c>
      <c r="F68">
        <f t="shared" si="13"/>
        <v>9.615954880923308</v>
      </c>
      <c r="M68">
        <v>0</v>
      </c>
      <c r="N68">
        <v>0</v>
      </c>
      <c r="O68">
        <v>0</v>
      </c>
      <c r="P68">
        <v>0</v>
      </c>
      <c r="Q68">
        <f>-R67</f>
        <v>0.10825730752775098</v>
      </c>
      <c r="R68">
        <f>Q67</f>
        <v>0.99412290757573929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2.0485230550131225E-16</v>
      </c>
      <c r="AB68">
        <v>1.7144123341771754E-16</v>
      </c>
      <c r="AC68">
        <v>-2.2073962825957844E-16</v>
      </c>
      <c r="AD68">
        <v>-2.7755575615628914E-17</v>
      </c>
      <c r="AE68">
        <v>0.77018608368271235</v>
      </c>
      <c r="AF68">
        <v>8.764227374248776</v>
      </c>
      <c r="AH68">
        <v>2.0485230550131225E-16</v>
      </c>
      <c r="AI68">
        <v>1.7144123341771754E-16</v>
      </c>
      <c r="AJ68">
        <v>-2.2073962825957844E-16</v>
      </c>
      <c r="AK68">
        <v>-2.7755575615628914E-17</v>
      </c>
      <c r="AL68">
        <v>-0.18313202921215355</v>
      </c>
      <c r="AM68">
        <v>8.7960974716579141</v>
      </c>
      <c r="AO68">
        <v>0</v>
      </c>
      <c r="AP68">
        <v>0</v>
      </c>
      <c r="AQ68">
        <v>0</v>
      </c>
      <c r="AR68">
        <v>-0.68842239512071035</v>
      </c>
      <c r="AS68">
        <v>-7.8520108454031637E-2</v>
      </c>
      <c r="AT68">
        <v>0.72104729280722735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-2.140314828126523</v>
      </c>
      <c r="B72" s="1">
        <f t="shared" ref="B72:F72" si="14">B63</f>
        <v>-6.0663097801285595</v>
      </c>
      <c r="C72" s="1">
        <f t="shared" si="14"/>
        <v>-1.7045947721487578</v>
      </c>
      <c r="D72" s="1">
        <f t="shared" si="14"/>
        <v>0.19438573052094266</v>
      </c>
      <c r="E72" s="1">
        <f t="shared" si="14"/>
        <v>-6.2425383836278616</v>
      </c>
      <c r="F72" s="1">
        <f t="shared" si="14"/>
        <v>2.5748888676181667</v>
      </c>
    </row>
    <row r="73" spans="1:46" x14ac:dyDescent="0.25">
      <c r="A73" s="1">
        <f t="shared" ref="A73:F75" si="15">A64</f>
        <v>4.980734046486134</v>
      </c>
      <c r="B73" s="1">
        <f t="shared" si="15"/>
        <v>-0.32321257973246031</v>
      </c>
      <c r="C73" s="1">
        <f t="shared" si="15"/>
        <v>2.4035431151282647</v>
      </c>
      <c r="D73" s="1">
        <f t="shared" si="15"/>
        <v>2.1771914690134011</v>
      </c>
      <c r="E73" s="1">
        <f t="shared" si="15"/>
        <v>1.0956972397857474</v>
      </c>
      <c r="F73" s="1">
        <f t="shared" si="15"/>
        <v>-2.4005060915406311</v>
      </c>
    </row>
    <row r="74" spans="1:46" x14ac:dyDescent="0.25">
      <c r="A74" s="1">
        <f t="shared" si="15"/>
        <v>-1.4559513079850083E-17</v>
      </c>
      <c r="B74" s="1">
        <f t="shared" si="15"/>
        <v>4.0732322764407627</v>
      </c>
      <c r="C74" s="1">
        <f t="shared" si="15"/>
        <v>-2.6163233960174361</v>
      </c>
      <c r="D74" s="1">
        <f t="shared" si="15"/>
        <v>-0.88289640310627215</v>
      </c>
      <c r="E74" s="1">
        <f t="shared" si="15"/>
        <v>3.3944575699459598</v>
      </c>
      <c r="F74" s="1">
        <f t="shared" si="15"/>
        <v>2.4055782635489571</v>
      </c>
    </row>
    <row r="75" spans="1:46" x14ac:dyDescent="0.25">
      <c r="A75" s="1">
        <f t="shared" si="15"/>
        <v>-1.0319406333244992E-16</v>
      </c>
      <c r="B75" s="1">
        <f t="shared" si="15"/>
        <v>-1.6783939589451979E-16</v>
      </c>
      <c r="C75" s="1">
        <f t="shared" si="15"/>
        <v>1.9648721534066735</v>
      </c>
      <c r="D75" s="1">
        <f t="shared" si="15"/>
        <v>-2.570918960105824</v>
      </c>
      <c r="E75" s="1">
        <f t="shared" si="15"/>
        <v>0.18682125145460024</v>
      </c>
      <c r="F75" s="1">
        <f t="shared" si="15"/>
        <v>-0.42921406019552144</v>
      </c>
    </row>
    <row r="76" spans="1:46" x14ac:dyDescent="0.25">
      <c r="A76" s="2">
        <f>AA67</f>
        <v>-1.5467558706093414E-17</v>
      </c>
      <c r="B76" s="2">
        <f t="shared" ref="B76:F76" si="16">AB67</f>
        <v>9.2429833137565431E-17</v>
      </c>
      <c r="C76" s="2">
        <f t="shared" si="16"/>
        <v>2.4037951080247084E-17</v>
      </c>
      <c r="D76" s="2">
        <f t="shared" si="16"/>
        <v>1.9353910709996689</v>
      </c>
      <c r="E76" s="2">
        <f t="shared" si="16"/>
        <v>-2.6113047563638525</v>
      </c>
      <c r="F76" s="2">
        <f t="shared" si="16"/>
        <v>-8.3434153463375935</v>
      </c>
      <c r="G76" t="s">
        <v>38</v>
      </c>
    </row>
    <row r="77" spans="1:46" x14ac:dyDescent="0.25">
      <c r="A77">
        <f t="shared" ref="A77:F77" si="17">AH68</f>
        <v>2.0485230550131225E-16</v>
      </c>
      <c r="B77">
        <f t="shared" si="17"/>
        <v>1.7144123341771754E-16</v>
      </c>
      <c r="C77">
        <f t="shared" si="17"/>
        <v>-2.2073962825957844E-16</v>
      </c>
      <c r="D77">
        <f t="shared" si="17"/>
        <v>-2.7755575615628914E-17</v>
      </c>
      <c r="E77">
        <f t="shared" si="17"/>
        <v>-0.18313202921215355</v>
      </c>
      <c r="F77">
        <f t="shared" si="17"/>
        <v>8.7960974716579141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-2.140314828126523</v>
      </c>
      <c r="B81">
        <f t="shared" ref="B81:F86" si="18">AI63</f>
        <v>-0.85279781844225933</v>
      </c>
      <c r="C81">
        <f t="shared" si="18"/>
        <v>-0.59152169540007737</v>
      </c>
      <c r="D81">
        <f t="shared" si="18"/>
        <v>3.2018078531251595</v>
      </c>
      <c r="E81">
        <f t="shared" si="18"/>
        <v>-6.2124280678412944</v>
      </c>
      <c r="F81">
        <f t="shared" si="18"/>
        <v>5.9514606264257868</v>
      </c>
    </row>
    <row r="82" spans="1:6" x14ac:dyDescent="0.25">
      <c r="A82">
        <f t="shared" ref="A82:A86" si="19">AH64</f>
        <v>4.980734046486134</v>
      </c>
      <c r="B82">
        <f t="shared" si="18"/>
        <v>-0.32321257973246031</v>
      </c>
      <c r="C82">
        <f t="shared" si="18"/>
        <v>-2.3161307104810227</v>
      </c>
      <c r="D82">
        <f t="shared" si="18"/>
        <v>0.33732919033486786</v>
      </c>
      <c r="E82">
        <f t="shared" si="18"/>
        <v>2.0640764972911483</v>
      </c>
      <c r="F82">
        <f t="shared" si="18"/>
        <v>-2.7823550992761499</v>
      </c>
    </row>
    <row r="83" spans="1:6" x14ac:dyDescent="0.25">
      <c r="A83">
        <f t="shared" si="19"/>
        <v>-1.4559513079850083E-17</v>
      </c>
      <c r="B83">
        <f t="shared" si="18"/>
        <v>4.0732322764407627</v>
      </c>
      <c r="C83">
        <f t="shared" si="18"/>
        <v>-2.6163233960174361</v>
      </c>
      <c r="D83">
        <f t="shared" si="18"/>
        <v>-4.0401743404869244</v>
      </c>
      <c r="E83">
        <f t="shared" si="18"/>
        <v>-1.1603403771825811</v>
      </c>
      <c r="F83">
        <f t="shared" si="18"/>
        <v>-0.64750022578487931</v>
      </c>
    </row>
    <row r="84" spans="1:6" x14ac:dyDescent="0.25">
      <c r="A84">
        <f t="shared" si="19"/>
        <v>-1.0319406333244992E-16</v>
      </c>
      <c r="B84">
        <f t="shared" si="18"/>
        <v>-1.6783939589451979E-16</v>
      </c>
      <c r="C84">
        <f t="shared" si="18"/>
        <v>1.9648721534066735</v>
      </c>
      <c r="D84">
        <f t="shared" si="18"/>
        <v>-2.570918960105824</v>
      </c>
      <c r="E84">
        <f t="shared" si="18"/>
        <v>0.23218884420280667</v>
      </c>
      <c r="F84">
        <f t="shared" si="18"/>
        <v>-0.40646676382252023</v>
      </c>
    </row>
    <row r="85" spans="1:6" x14ac:dyDescent="0.25">
      <c r="A85">
        <f t="shared" si="19"/>
        <v>-1.5467558706093414E-17</v>
      </c>
      <c r="B85">
        <f t="shared" si="18"/>
        <v>9.2429833137565431E-17</v>
      </c>
      <c r="C85">
        <f t="shared" si="18"/>
        <v>2.4037951080247084E-17</v>
      </c>
      <c r="D85">
        <f t="shared" si="18"/>
        <v>1.9353910709996689</v>
      </c>
      <c r="E85">
        <f t="shared" si="18"/>
        <v>-1.6927221959825649</v>
      </c>
      <c r="F85">
        <f t="shared" si="18"/>
        <v>-8.5770731452715321</v>
      </c>
    </row>
    <row r="86" spans="1:6" x14ac:dyDescent="0.25">
      <c r="A86">
        <f t="shared" si="19"/>
        <v>2.0485230550131225E-16</v>
      </c>
      <c r="B86">
        <f t="shared" si="18"/>
        <v>1.7144123341771754E-16</v>
      </c>
      <c r="C86">
        <f t="shared" si="18"/>
        <v>-2.2073962825957844E-16</v>
      </c>
      <c r="D86">
        <f t="shared" si="18"/>
        <v>-2.7755575615628914E-17</v>
      </c>
      <c r="E86">
        <f t="shared" si="18"/>
        <v>-0.18313202921215355</v>
      </c>
      <c r="F86">
        <f t="shared" si="18"/>
        <v>8.7960974716579141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-0.72250264293044342</v>
      </c>
      <c r="B90">
        <f t="shared" ref="B90:F95" si="20">AP63</f>
        <v>-7.1277025104055869E-2</v>
      </c>
      <c r="C90">
        <f t="shared" si="20"/>
        <v>-0.1551313776372672</v>
      </c>
      <c r="D90">
        <f t="shared" si="20"/>
        <v>-7.3747468526064078E-2</v>
      </c>
      <c r="E90">
        <f t="shared" si="20"/>
        <v>0.66588337096768835</v>
      </c>
      <c r="F90">
        <f t="shared" si="20"/>
        <v>2.1022554337806892E-3</v>
      </c>
    </row>
    <row r="91" spans="1:6" x14ac:dyDescent="0.25">
      <c r="A91">
        <f t="shared" ref="A91:A95" si="21">AO64</f>
        <v>-0.53408538835449171</v>
      </c>
      <c r="B91">
        <f t="shared" si="20"/>
        <v>-0.54204920718719307</v>
      </c>
      <c r="C91">
        <f t="shared" si="20"/>
        <v>-5.0561776385915684E-2</v>
      </c>
      <c r="D91">
        <f t="shared" si="20"/>
        <v>3.9771060106897335E-2</v>
      </c>
      <c r="E91">
        <f t="shared" si="20"/>
        <v>-0.64479260918167858</v>
      </c>
      <c r="F91">
        <f t="shared" si="20"/>
        <v>-3.2244621649580654E-2</v>
      </c>
    </row>
    <row r="92" spans="1:6" x14ac:dyDescent="0.25">
      <c r="A92">
        <f t="shared" si="21"/>
        <v>0.43902474748555603</v>
      </c>
      <c r="B92">
        <f t="shared" si="20"/>
        <v>-0.77671794653656778</v>
      </c>
      <c r="C92">
        <f t="shared" si="20"/>
        <v>-0.31680933049430643</v>
      </c>
      <c r="D92">
        <f t="shared" si="20"/>
        <v>-7.2983582407511197E-2</v>
      </c>
      <c r="E92">
        <f t="shared" si="20"/>
        <v>0.31143616642973698</v>
      </c>
      <c r="F92">
        <f t="shared" si="20"/>
        <v>-3.5766767725446076E-2</v>
      </c>
    </row>
    <row r="93" spans="1:6" x14ac:dyDescent="0.25">
      <c r="A93">
        <f t="shared" si="21"/>
        <v>0</v>
      </c>
      <c r="B93">
        <f t="shared" si="20"/>
        <v>0.31274826011997092</v>
      </c>
      <c r="C93">
        <f t="shared" si="20"/>
        <v>-0.90979168491058571</v>
      </c>
      <c r="D93">
        <f t="shared" si="20"/>
        <v>-0.12913352997873473</v>
      </c>
      <c r="E93">
        <f t="shared" si="20"/>
        <v>-0.19232425839444764</v>
      </c>
      <c r="F93">
        <f t="shared" si="20"/>
        <v>-0.14423427792222537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0.21281142032412498</v>
      </c>
      <c r="D94">
        <f t="shared" si="20"/>
        <v>-0.7050192250530708</v>
      </c>
      <c r="E94">
        <f t="shared" si="20"/>
        <v>-2.6368804567764373E-2</v>
      </c>
      <c r="F94">
        <f t="shared" si="20"/>
        <v>-0.67599103383910575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-0.68842239512071035</v>
      </c>
      <c r="E95">
        <f t="shared" si="20"/>
        <v>-7.8520108454031637E-2</v>
      </c>
      <c r="F95">
        <f t="shared" si="20"/>
        <v>0.72104729280722735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1.2516276427667468</v>
      </c>
      <c r="B98">
        <v>-2.5583071388312009</v>
      </c>
      <c r="C98">
        <v>1.6612298888040535</v>
      </c>
      <c r="D98">
        <v>2.9154731411051849E-4</v>
      </c>
      <c r="E98">
        <v>6.7891325642775664</v>
      </c>
      <c r="F98">
        <v>-7.0734813069500504</v>
      </c>
      <c r="H98">
        <f t="array" ref="H98:M103">MMULT(A90:F95,TRANSPOSE(A90:F95))</f>
        <v>1.0000000000000002</v>
      </c>
      <c r="I98">
        <v>1.5788694136820158E-16</v>
      </c>
      <c r="J98">
        <v>-3.800128614561693E-17</v>
      </c>
      <c r="K98">
        <v>7.0256300777060687E-17</v>
      </c>
      <c r="L98">
        <v>-6.7220534694101275E-18</v>
      </c>
      <c r="M98">
        <v>1.2576745200831851E-17</v>
      </c>
    </row>
    <row r="99" spans="1:13" x14ac:dyDescent="0.25">
      <c r="A99">
        <v>3.2899803075388507</v>
      </c>
      <c r="B99">
        <v>-1.8949500836456663</v>
      </c>
      <c r="C99">
        <v>-0.43673562817523315</v>
      </c>
      <c r="D99">
        <v>-2.2611235772607832</v>
      </c>
      <c r="E99">
        <v>4.0632254920387467E-3</v>
      </c>
      <c r="F99">
        <v>4.4184912152959352</v>
      </c>
      <c r="H99">
        <v>1.5788694136820158E-16</v>
      </c>
      <c r="I99">
        <v>1</v>
      </c>
      <c r="J99">
        <v>1.5590827240341554E-16</v>
      </c>
      <c r="K99">
        <v>-3.0357660829594124E-17</v>
      </c>
      <c r="L99">
        <v>1.7347234759768071E-17</v>
      </c>
      <c r="M99">
        <v>-6.9388939039072284E-18</v>
      </c>
    </row>
    <row r="100" spans="1:13" x14ac:dyDescent="0.25">
      <c r="A100">
        <v>2.2473342631279536E-15</v>
      </c>
      <c r="B100">
        <v>6.1864239769334812</v>
      </c>
      <c r="C100">
        <v>-3.4262260935364433</v>
      </c>
      <c r="D100">
        <v>-2.3074705821366606</v>
      </c>
      <c r="E100">
        <v>-3.0412910912527136</v>
      </c>
      <c r="F100">
        <v>-0.40058897754021738</v>
      </c>
      <c r="H100">
        <v>-3.800128614561693E-17</v>
      </c>
      <c r="I100">
        <v>1.5590827240341554E-16</v>
      </c>
      <c r="J100">
        <v>1.0000000000000004</v>
      </c>
      <c r="K100">
        <v>-1.3010426069826053E-17</v>
      </c>
      <c r="L100">
        <v>-1.0408340855860843E-17</v>
      </c>
      <c r="M100">
        <v>-3.4694469519536142E-18</v>
      </c>
    </row>
    <row r="101" spans="1:13" x14ac:dyDescent="0.25">
      <c r="A101">
        <v>-6.5897808043668959E-16</v>
      </c>
      <c r="B101">
        <v>-1.6046192152785466E-16</v>
      </c>
      <c r="C101">
        <v>3.5481277902451036</v>
      </c>
      <c r="D101">
        <v>-3.3604743191337687</v>
      </c>
      <c r="E101">
        <v>-2.4953503842268883</v>
      </c>
      <c r="F101">
        <v>-2.6244359720492274</v>
      </c>
      <c r="H101">
        <v>7.0256300777060687E-17</v>
      </c>
      <c r="I101">
        <v>-3.0357660829594124E-17</v>
      </c>
      <c r="J101">
        <v>-1.3010426069826053E-17</v>
      </c>
      <c r="K101">
        <v>1.0000000000000002</v>
      </c>
      <c r="L101">
        <v>-2.7755575615628914E-17</v>
      </c>
      <c r="M101">
        <v>0</v>
      </c>
    </row>
    <row r="102" spans="1:13" x14ac:dyDescent="0.25">
      <c r="A102">
        <v>-2.2551405187698492E-17</v>
      </c>
      <c r="B102">
        <v>2.4980018054066022E-16</v>
      </c>
      <c r="C102">
        <v>1.6653345369377348E-16</v>
      </c>
      <c r="D102">
        <v>2.7716552147305631</v>
      </c>
      <c r="E102">
        <v>2.7234098906034463</v>
      </c>
      <c r="F102">
        <v>-4.618803919123315</v>
      </c>
      <c r="H102">
        <v>-6.7220534694101275E-18</v>
      </c>
      <c r="I102">
        <v>1.7347234759768071E-17</v>
      </c>
      <c r="J102">
        <v>-1.0408340855860843E-17</v>
      </c>
      <c r="K102">
        <v>-2.7755575615628914E-17</v>
      </c>
      <c r="L102">
        <v>0.99999999999999989</v>
      </c>
      <c r="M102">
        <v>1.6653345369377348E-16</v>
      </c>
    </row>
    <row r="103" spans="1:13" x14ac:dyDescent="0.25">
      <c r="A103">
        <v>-4.163336342344337E-17</v>
      </c>
      <c r="B103">
        <v>-3.3306690738754696E-16</v>
      </c>
      <c r="C103">
        <v>5.5511151231257827E-17</v>
      </c>
      <c r="D103">
        <v>6.6613381477509392E-16</v>
      </c>
      <c r="E103">
        <v>-6.3561532172193651</v>
      </c>
      <c r="F103">
        <v>4.1592184746387861</v>
      </c>
      <c r="H103">
        <v>1.2576745200831851E-17</v>
      </c>
      <c r="I103">
        <v>-6.9388939039072284E-18</v>
      </c>
      <c r="J103">
        <v>-3.4694469519536142E-18</v>
      </c>
      <c r="K103">
        <v>0</v>
      </c>
      <c r="L103">
        <v>1.6653345369377348E-16</v>
      </c>
      <c r="M103">
        <v>0.99999999999999978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-6.6613381477509392E-16</v>
      </c>
      <c r="E106">
        <f t="shared" si="22"/>
        <v>0</v>
      </c>
      <c r="F106">
        <f t="shared" si="22"/>
        <v>0</v>
      </c>
    </row>
    <row r="107" spans="1:13" x14ac:dyDescent="0.25">
      <c r="A107">
        <f t="shared" ref="A107:F111" si="23">A99-A4</f>
        <v>0</v>
      </c>
      <c r="B107">
        <f t="shared" si="23"/>
        <v>0</v>
      </c>
      <c r="C107">
        <f t="shared" si="23"/>
        <v>-7.7715611723760958E-16</v>
      </c>
      <c r="D107">
        <f t="shared" si="23"/>
        <v>0</v>
      </c>
      <c r="E107">
        <f t="shared" si="23"/>
        <v>1.3322676295501878E-15</v>
      </c>
      <c r="F107">
        <f t="shared" si="23"/>
        <v>0</v>
      </c>
    </row>
    <row r="108" spans="1:13" x14ac:dyDescent="0.25">
      <c r="A108">
        <f t="shared" si="23"/>
        <v>2.5363353020314136E-15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6.6613381477509392E-16</v>
      </c>
    </row>
    <row r="109" spans="1:13" x14ac:dyDescent="0.25">
      <c r="A109">
        <f t="shared" si="23"/>
        <v>-6.3370424970193911E-16</v>
      </c>
      <c r="B109">
        <f t="shared" si="23"/>
        <v>2.8060313699938644E-16</v>
      </c>
      <c r="C109">
        <f t="shared" si="23"/>
        <v>0</v>
      </c>
      <c r="D109">
        <f t="shared" si="23"/>
        <v>0</v>
      </c>
      <c r="E109">
        <f t="shared" si="23"/>
        <v>0</v>
      </c>
      <c r="F109">
        <f t="shared" si="23"/>
        <v>0</v>
      </c>
    </row>
    <row r="110" spans="1:13" x14ac:dyDescent="0.25">
      <c r="A110">
        <f t="shared" si="23"/>
        <v>-6.4994043614703424E-18</v>
      </c>
      <c r="B110">
        <f t="shared" si="23"/>
        <v>-7.2785690586589753E-17</v>
      </c>
      <c r="C110">
        <f t="shared" si="23"/>
        <v>-4.3649901393537331E-17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13" x14ac:dyDescent="0.25">
      <c r="A111">
        <f t="shared" si="23"/>
        <v>7.7486657625972397E-17</v>
      </c>
      <c r="B111">
        <f t="shared" si="23"/>
        <v>-2.3502015150167137E-17</v>
      </c>
      <c r="C111">
        <f t="shared" si="23"/>
        <v>1.2711257454500669E-16</v>
      </c>
      <c r="D111">
        <f t="shared" si="23"/>
        <v>6.6613381477509392E-16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82" workbookViewId="0">
      <selection activeCell="H97" sqref="H97:M10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-2.140314828126523</v>
      </c>
      <c r="B3">
        <v>-0.85279781844225933</v>
      </c>
      <c r="C3">
        <v>-0.59152169540007737</v>
      </c>
      <c r="D3">
        <v>3.2018078531251595</v>
      </c>
      <c r="E3">
        <v>-6.2124280678412944</v>
      </c>
      <c r="F3">
        <v>5.9514606264257868</v>
      </c>
      <c r="H3">
        <f>E7</f>
        <v>-1.6927221959825649</v>
      </c>
      <c r="I3">
        <f>F7</f>
        <v>-8.5770731452715321</v>
      </c>
      <c r="K3" t="s">
        <v>2</v>
      </c>
      <c r="L3">
        <f>H3+I4</f>
        <v>7.103375275675349</v>
      </c>
    </row>
    <row r="4" spans="1:20" x14ac:dyDescent="0.25">
      <c r="A4">
        <v>4.980734046486134</v>
      </c>
      <c r="B4">
        <v>-0.32321257973246031</v>
      </c>
      <c r="C4">
        <v>-2.3161307104810227</v>
      </c>
      <c r="D4">
        <v>0.33732919033486786</v>
      </c>
      <c r="E4">
        <v>2.0640764972911483</v>
      </c>
      <c r="F4">
        <v>-2.7823550992761499</v>
      </c>
      <c r="H4">
        <f>E8</f>
        <v>-0.18313202921215355</v>
      </c>
      <c r="I4">
        <f>F8</f>
        <v>8.7960974716579141</v>
      </c>
      <c r="K4" t="s">
        <v>3</v>
      </c>
      <c r="L4">
        <f>H3*I4-H4*I3</f>
        <v>-16.460086238096117</v>
      </c>
    </row>
    <row r="5" spans="1:20" x14ac:dyDescent="0.25">
      <c r="A5">
        <v>-1.4559513079850083E-17</v>
      </c>
      <c r="B5">
        <v>4.0732322764407627</v>
      </c>
      <c r="C5">
        <v>-2.6163233960174361</v>
      </c>
      <c r="D5">
        <v>-4.0401743404869244</v>
      </c>
      <c r="E5">
        <v>-1.1603403771825811</v>
      </c>
      <c r="F5">
        <v>-0.64750022578487931</v>
      </c>
    </row>
    <row r="6" spans="1:20" x14ac:dyDescent="0.25">
      <c r="A6">
        <v>-1.0319406333244992E-16</v>
      </c>
      <c r="B6">
        <v>-1.6783939589451979E-16</v>
      </c>
      <c r="C6">
        <v>1.9648721534066735</v>
      </c>
      <c r="D6">
        <v>-2.570918960105824</v>
      </c>
      <c r="E6">
        <v>0.23218884420280667</v>
      </c>
      <c r="F6">
        <v>-0.40646676382252023</v>
      </c>
    </row>
    <row r="7" spans="1:20" x14ac:dyDescent="0.25">
      <c r="A7">
        <v>-1.5467558706093414E-17</v>
      </c>
      <c r="B7">
        <v>9.2429833137565431E-17</v>
      </c>
      <c r="C7">
        <v>2.4037951080247084E-17</v>
      </c>
      <c r="D7">
        <v>1.9353910709996689</v>
      </c>
      <c r="E7">
        <v>-1.6927221959825649</v>
      </c>
      <c r="F7">
        <v>-8.5770731452715321</v>
      </c>
    </row>
    <row r="8" spans="1:20" x14ac:dyDescent="0.25">
      <c r="A8">
        <v>2.0485230550131225E-16</v>
      </c>
      <c r="B8">
        <v>1.7144123341771754E-16</v>
      </c>
      <c r="C8">
        <v>-2.2073962825957844E-16</v>
      </c>
      <c r="D8">
        <v>-2.7755575615628914E-17</v>
      </c>
      <c r="E8">
        <v>-0.18313202921215355</v>
      </c>
      <c r="F8">
        <v>8.7960974716579141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0.33338843441380661</v>
      </c>
      <c r="B11">
        <v>-0.30851446282370187</v>
      </c>
      <c r="C11">
        <v>11.079989015040214</v>
      </c>
      <c r="D11">
        <v>-25.005765974816441</v>
      </c>
      <c r="E11">
        <v>22.392114370297548</v>
      </c>
      <c r="F11">
        <v>94.350446602319181</v>
      </c>
      <c r="H11">
        <f>$L$3*A3</f>
        <v>-15.203459432275277</v>
      </c>
      <c r="I11">
        <f t="shared" ref="I11:M16" si="0">$L$3*B3</f>
        <v>-6.0577429386726198</v>
      </c>
      <c r="J11">
        <f t="shared" si="0"/>
        <v>-4.2018005861304744</v>
      </c>
      <c r="K11">
        <f t="shared" si="0"/>
        <v>22.743642741352428</v>
      </c>
      <c r="L11">
        <f t="shared" si="0"/>
        <v>-44.12920793901543</v>
      </c>
      <c r="M11">
        <f t="shared" si="0"/>
        <v>42.275458267908256</v>
      </c>
      <c r="O11">
        <f>L4</f>
        <v>-16.460086238096117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-12.27017483477497</v>
      </c>
      <c r="B12">
        <v>-13.577231123774126</v>
      </c>
      <c r="C12">
        <v>4.5249460331039701</v>
      </c>
      <c r="D12">
        <v>28.323445423727645</v>
      </c>
      <c r="E12">
        <v>-31.828133187125832</v>
      </c>
      <c r="F12">
        <v>-10.273084957324588</v>
      </c>
      <c r="H12">
        <f t="shared" ref="H12:H16" si="1">$L$3*A4</f>
        <v>35.38002308052404</v>
      </c>
      <c r="I12">
        <f t="shared" si="0"/>
        <v>-2.295900247658806</v>
      </c>
      <c r="J12">
        <f t="shared" si="0"/>
        <v>-16.452345624063277</v>
      </c>
      <c r="K12">
        <f t="shared" si="0"/>
        <v>2.3961758303882843</v>
      </c>
      <c r="L12">
        <f t="shared" si="0"/>
        <v>14.661909957960519</v>
      </c>
      <c r="M12">
        <f t="shared" si="0"/>
        <v>-19.764112420347434</v>
      </c>
      <c r="O12">
        <v>0</v>
      </c>
      <c r="P12">
        <f>O11</f>
        <v>-16.460086238096117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20.287686678514728</v>
      </c>
      <c r="B13">
        <v>-11.97341281418327</v>
      </c>
      <c r="C13">
        <v>-10.527416310369697</v>
      </c>
      <c r="D13">
        <v>20.085671205634188</v>
      </c>
      <c r="E13">
        <v>12.587917217095136</v>
      </c>
      <c r="F13">
        <v>-3.7400628262044489</v>
      </c>
      <c r="H13">
        <f t="shared" si="1"/>
        <v>-1.0342168523727894E-16</v>
      </c>
      <c r="I13">
        <f t="shared" si="0"/>
        <v>28.933697444552131</v>
      </c>
      <c r="J13">
        <f t="shared" si="0"/>
        <v>-18.58472692444122</v>
      </c>
      <c r="K13">
        <f t="shared" si="0"/>
        <v>-28.698874519632778</v>
      </c>
      <c r="L13">
        <f t="shared" si="0"/>
        <v>-8.2423331466465548</v>
      </c>
      <c r="M13">
        <f t="shared" si="0"/>
        <v>-4.599437094834518</v>
      </c>
      <c r="O13">
        <v>0</v>
      </c>
      <c r="P13">
        <v>0</v>
      </c>
      <c r="Q13">
        <f>P12</f>
        <v>-16.460086238096117</v>
      </c>
      <c r="R13">
        <v>0</v>
      </c>
      <c r="S13">
        <v>0</v>
      </c>
      <c r="T13">
        <v>0</v>
      </c>
    </row>
    <row r="14" spans="1:20" x14ac:dyDescent="0.25">
      <c r="A14">
        <v>-4.6525666563173815E-16</v>
      </c>
      <c r="B14">
        <v>8.0033806743357285</v>
      </c>
      <c r="C14">
        <v>-10.192268058518216</v>
      </c>
      <c r="D14">
        <v>-0.8794255412434735</v>
      </c>
      <c r="E14">
        <v>-3.1954533244610159</v>
      </c>
      <c r="F14">
        <v>-5.7940840270208431</v>
      </c>
      <c r="H14">
        <f t="shared" si="1"/>
        <v>-7.3302615807220085E-16</v>
      </c>
      <c r="I14">
        <f t="shared" si="0"/>
        <v>-1.1922262150814187E-15</v>
      </c>
      <c r="J14">
        <f t="shared" si="0"/>
        <v>13.957224274371946</v>
      </c>
      <c r="K14">
        <f t="shared" si="0"/>
        <v>-18.26220217698069</v>
      </c>
      <c r="L14">
        <f t="shared" si="0"/>
        <v>1.6493244951978525</v>
      </c>
      <c r="M14">
        <f t="shared" si="0"/>
        <v>-2.8872859605206616</v>
      </c>
      <c r="O14">
        <v>0</v>
      </c>
      <c r="P14">
        <v>0</v>
      </c>
      <c r="Q14">
        <v>0</v>
      </c>
      <c r="R14">
        <f>Q13</f>
        <v>-16.460086238096117</v>
      </c>
      <c r="S14">
        <v>0</v>
      </c>
      <c r="T14">
        <v>0</v>
      </c>
    </row>
    <row r="15" spans="1:20" x14ac:dyDescent="0.25">
      <c r="A15">
        <v>-1.4370979350037215E-15</v>
      </c>
      <c r="B15">
        <v>-1.8705285237303701E-15</v>
      </c>
      <c r="C15">
        <v>3.8027960213591689</v>
      </c>
      <c r="D15">
        <v>-8.2518130234401745</v>
      </c>
      <c r="E15">
        <v>4.8854214584225266</v>
      </c>
      <c r="F15">
        <v>-61.712841463141039</v>
      </c>
      <c r="H15">
        <f t="shared" si="1"/>
        <v>-1.0987187408792095E-16</v>
      </c>
      <c r="I15">
        <f t="shared" si="0"/>
        <v>6.5656379144418035E-16</v>
      </c>
      <c r="J15">
        <f t="shared" si="0"/>
        <v>1.7075058738132069E-16</v>
      </c>
      <c r="K15">
        <f t="shared" si="0"/>
        <v>13.747809082501883</v>
      </c>
      <c r="L15">
        <f t="shared" si="0"/>
        <v>-12.024040995529434</v>
      </c>
      <c r="M15">
        <f t="shared" si="0"/>
        <v>-60.926169317780804</v>
      </c>
      <c r="O15">
        <v>0</v>
      </c>
      <c r="P15">
        <v>0</v>
      </c>
      <c r="Q15">
        <v>0</v>
      </c>
      <c r="R15">
        <v>0</v>
      </c>
      <c r="S15">
        <f>R14</f>
        <v>-16.460086238096117</v>
      </c>
      <c r="T15">
        <v>0</v>
      </c>
    </row>
    <row r="16" spans="1:20" x14ac:dyDescent="0.25">
      <c r="A16">
        <v>2.2201882131110314E-15</v>
      </c>
      <c r="B16">
        <v>3.6185359582498452E-16</v>
      </c>
      <c r="C16">
        <v>-1.9413141973916815E-15</v>
      </c>
      <c r="D16">
        <v>-0.35443209415125104</v>
      </c>
      <c r="E16">
        <v>-1.300855528489868</v>
      </c>
      <c r="F16">
        <v>78.942067540701387</v>
      </c>
      <c r="H16">
        <f t="shared" si="1"/>
        <v>1.4551428020631147E-15</v>
      </c>
      <c r="I16">
        <f t="shared" si="0"/>
        <v>1.2178114186907012E-15</v>
      </c>
      <c r="J16">
        <f t="shared" si="0"/>
        <v>-1.5679964177408571E-15</v>
      </c>
      <c r="K16">
        <f t="shared" si="0"/>
        <v>-1.9715826959019603E-16</v>
      </c>
      <c r="L16">
        <f t="shared" si="0"/>
        <v>-1.3008555284898673</v>
      </c>
      <c r="M16">
        <f t="shared" si="0"/>
        <v>62.481981302605277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-16.460086238096117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-0.92323837140703269</v>
      </c>
      <c r="B19">
        <f t="shared" ref="B19:F24" si="2">B11-I11+P11</f>
        <v>5.7492284758489181</v>
      </c>
      <c r="C19">
        <f t="shared" si="2"/>
        <v>15.281789601170688</v>
      </c>
      <c r="D19">
        <f t="shared" si="2"/>
        <v>-47.749408716168873</v>
      </c>
      <c r="E19">
        <f t="shared" si="2"/>
        <v>66.521322309312978</v>
      </c>
      <c r="F19">
        <f t="shared" si="2"/>
        <v>52.074988334410925</v>
      </c>
      <c r="H19" t="s">
        <v>8</v>
      </c>
      <c r="I19">
        <f>SQRT(A19*A19+A20*A20)</f>
        <v>47.659141100712304</v>
      </c>
      <c r="J19" t="s">
        <v>9</v>
      </c>
      <c r="K19">
        <f>A19/I19</f>
        <v>-1.9371695546423394E-2</v>
      </c>
      <c r="M19">
        <f>K19</f>
        <v>-1.9371695546423394E-2</v>
      </c>
      <c r="N19">
        <f>K20</f>
        <v>-0.9998123510997734</v>
      </c>
      <c r="O19">
        <v>0</v>
      </c>
      <c r="P19">
        <v>0</v>
      </c>
      <c r="Q19">
        <v>0</v>
      </c>
      <c r="R19">
        <v>0</v>
      </c>
      <c r="T19">
        <f>K22</f>
        <v>0.92010453893327793</v>
      </c>
      <c r="U19">
        <v>0</v>
      </c>
      <c r="V19">
        <f>K23</f>
        <v>0.39167287043447385</v>
      </c>
      <c r="W19">
        <v>0</v>
      </c>
      <c r="X19">
        <v>0</v>
      </c>
      <c r="Y19">
        <v>0</v>
      </c>
      <c r="AO19">
        <f t="array" ref="AO19:AT24">MMULT(TRANSPOSE(M19:R24),TRANSPOSE(T19:Y24))</f>
        <v>-1.7823984999097729E-2</v>
      </c>
      <c r="AP19">
        <v>0.9998123510997734</v>
      </c>
      <c r="AQ19">
        <v>7.5873675998503641E-3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-47.65019791529901</v>
      </c>
      <c r="B20">
        <f t="shared" si="2"/>
        <v>-27.741417114211437</v>
      </c>
      <c r="C20">
        <f t="shared" si="2"/>
        <v>20.977291657167246</v>
      </c>
      <c r="D20">
        <f t="shared" si="2"/>
        <v>25.927269593339361</v>
      </c>
      <c r="E20">
        <f t="shared" si="2"/>
        <v>-46.490043145086354</v>
      </c>
      <c r="F20">
        <f t="shared" si="2"/>
        <v>9.4910274630228457</v>
      </c>
      <c r="J20" t="s">
        <v>10</v>
      </c>
      <c r="K20">
        <f>A20/I19</f>
        <v>-0.9998123510997734</v>
      </c>
      <c r="M20">
        <f>-N19</f>
        <v>0.9998123510997734</v>
      </c>
      <c r="N20">
        <f>M19</f>
        <v>-1.9371695546423394E-2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-0.91993188232845358</v>
      </c>
      <c r="AP20">
        <v>-1.9371695546423394E-2</v>
      </c>
      <c r="AQ20">
        <v>0.39159937345108825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20.287686678514728</v>
      </c>
      <c r="B21">
        <f t="shared" si="2"/>
        <v>-40.907110258735401</v>
      </c>
      <c r="C21">
        <f t="shared" si="2"/>
        <v>-8.4027756240245939</v>
      </c>
      <c r="D21">
        <f t="shared" si="2"/>
        <v>48.784545725266966</v>
      </c>
      <c r="E21">
        <f t="shared" si="2"/>
        <v>20.83025036374169</v>
      </c>
      <c r="F21">
        <f t="shared" si="2"/>
        <v>0.85937426863006916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-0.39167287043447385</v>
      </c>
      <c r="U21">
        <v>0</v>
      </c>
      <c r="V21">
        <f>T19</f>
        <v>0.92010453893327793</v>
      </c>
      <c r="W21">
        <v>0</v>
      </c>
      <c r="X21">
        <v>0</v>
      </c>
      <c r="Y21">
        <v>0</v>
      </c>
      <c r="AO21">
        <v>0.39167287043447385</v>
      </c>
      <c r="AP21">
        <v>0</v>
      </c>
      <c r="AQ21">
        <v>0.92010453893327793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2.677694924404627E-16</v>
      </c>
      <c r="B22">
        <f t="shared" si="2"/>
        <v>8.0033806743357303</v>
      </c>
      <c r="C22">
        <f t="shared" si="2"/>
        <v>-24.149492332890162</v>
      </c>
      <c r="D22">
        <f t="shared" si="2"/>
        <v>0.92269039764109806</v>
      </c>
      <c r="E22">
        <f t="shared" si="2"/>
        <v>-4.8447778196588684</v>
      </c>
      <c r="F22">
        <f t="shared" si="2"/>
        <v>-2.9067980665001816</v>
      </c>
      <c r="H22" t="s">
        <v>8</v>
      </c>
      <c r="I22">
        <f>SQRT(I19*I19+A21*A21)</f>
        <v>51.797528524276025</v>
      </c>
      <c r="J22" t="s">
        <v>9</v>
      </c>
      <c r="K22">
        <f>I19/I22</f>
        <v>0.92010453893327793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-1.3272260609158005E-15</v>
      </c>
      <c r="B23">
        <f t="shared" si="2"/>
        <v>-2.5270923151745506E-15</v>
      </c>
      <c r="C23">
        <f t="shared" si="2"/>
        <v>3.8027960213591689</v>
      </c>
      <c r="D23">
        <f t="shared" si="2"/>
        <v>-21.999622105942059</v>
      </c>
      <c r="E23">
        <f t="shared" si="2"/>
        <v>0.44937621585584253</v>
      </c>
      <c r="F23">
        <f t="shared" si="2"/>
        <v>-0.78667214536023522</v>
      </c>
      <c r="J23" t="s">
        <v>10</v>
      </c>
      <c r="K23">
        <f>A21/I22</f>
        <v>0.39167287043447385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7.6504541104791663E-16</v>
      </c>
      <c r="B24">
        <f t="shared" si="2"/>
        <v>-8.5595782286571671E-16</v>
      </c>
      <c r="C24">
        <f t="shared" si="2"/>
        <v>-3.7331777965082445E-16</v>
      </c>
      <c r="D24">
        <f t="shared" si="2"/>
        <v>-0.35443209415125082</v>
      </c>
      <c r="E24">
        <f t="shared" si="2"/>
        <v>-6.6613381477509392E-16</v>
      </c>
      <c r="F24">
        <f t="shared" si="2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-4.5437871073715312</v>
      </c>
      <c r="B27">
        <v>1.9079083900485956</v>
      </c>
      <c r="C27">
        <v>1.1164828635339781</v>
      </c>
      <c r="D27">
        <v>-1.9498155331674052</v>
      </c>
      <c r="E27">
        <v>-2.2425533989459119</v>
      </c>
      <c r="F27">
        <v>2.1998901468150125</v>
      </c>
    </row>
    <row r="28" spans="1:46" x14ac:dyDescent="0.25">
      <c r="A28">
        <v>-2.2363984639491212</v>
      </c>
      <c r="B28">
        <v>-0.84637661617816162</v>
      </c>
      <c r="C28">
        <v>-0.54654331803531564</v>
      </c>
      <c r="D28">
        <v>3.1946723990286952</v>
      </c>
      <c r="E28">
        <v>-6.2512469740366798</v>
      </c>
      <c r="F28">
        <v>6.0042427772697131</v>
      </c>
    </row>
    <row r="29" spans="1:46" x14ac:dyDescent="0.25">
      <c r="A29">
        <v>1.9342129765500671</v>
      </c>
      <c r="B29">
        <v>3.6147591714310607</v>
      </c>
      <c r="C29">
        <v>-3.3187744595944504</v>
      </c>
      <c r="D29">
        <v>-3.5609915560161363</v>
      </c>
      <c r="E29">
        <v>-0.30647936009725418</v>
      </c>
      <c r="F29">
        <v>-1.6401804907712423</v>
      </c>
    </row>
    <row r="30" spans="1:46" x14ac:dyDescent="0.25">
      <c r="A30">
        <v>-1.0319406333244992E-16</v>
      </c>
      <c r="B30">
        <v>-1.6783939589451979E-16</v>
      </c>
      <c r="C30">
        <v>1.9648721534066735</v>
      </c>
      <c r="D30">
        <v>-2.570918960105824</v>
      </c>
      <c r="E30">
        <v>0.23218884420280667</v>
      </c>
      <c r="F30">
        <v>-0.40646676382252023</v>
      </c>
    </row>
    <row r="31" spans="1:46" x14ac:dyDescent="0.25">
      <c r="A31">
        <v>-1.5467558706093414E-17</v>
      </c>
      <c r="B31">
        <v>9.2429833137565431E-17</v>
      </c>
      <c r="C31">
        <v>2.4037951080247084E-17</v>
      </c>
      <c r="D31">
        <v>1.9353910709996689</v>
      </c>
      <c r="E31">
        <v>-1.6927221959825649</v>
      </c>
      <c r="F31">
        <v>-8.5770731452715321</v>
      </c>
    </row>
    <row r="32" spans="1:46" x14ac:dyDescent="0.25">
      <c r="A32">
        <v>2.0485230550131225E-16</v>
      </c>
      <c r="B32">
        <v>1.7144123341771754E-16</v>
      </c>
      <c r="C32">
        <v>-2.2073962825957844E-16</v>
      </c>
      <c r="D32">
        <v>-2.7755575615628914E-17</v>
      </c>
      <c r="E32">
        <v>-0.18313202921215355</v>
      </c>
      <c r="F32">
        <v>8.7960974716579141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-1.2368613153755159</v>
      </c>
      <c r="B36">
        <v>-4.5798938911804576</v>
      </c>
      <c r="C36">
        <v>1.7399412974448527</v>
      </c>
      <c r="D36">
        <v>-1.9498155331674052</v>
      </c>
      <c r="E36">
        <v>-2.2425533989459119</v>
      </c>
      <c r="F36">
        <v>2.1998901468150125</v>
      </c>
      <c r="H36" t="s">
        <v>8</v>
      </c>
      <c r="I36">
        <f>SQRT(A37*A37+A38*A38)</f>
        <v>4.6987164406480151</v>
      </c>
      <c r="J36" t="s">
        <v>9</v>
      </c>
      <c r="K36">
        <f>A37/I36</f>
        <v>0.12863176226866943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-1.2368613153755159</v>
      </c>
      <c r="AB36">
        <v>-4.5798938911804576</v>
      </c>
      <c r="AC36">
        <v>1.7399412974448527</v>
      </c>
      <c r="AD36">
        <v>-1.9498155331674052</v>
      </c>
      <c r="AE36">
        <v>-2.2425533989459119</v>
      </c>
      <c r="AF36">
        <v>2.1998901468150125</v>
      </c>
      <c r="AH36">
        <f t="array" ref="AH36:AM41">MMULT(MMULT(AA36:AF41,TRANSPOSE(M36:R41)),TRANSPOSE(T36:Y41))</f>
        <v>-1.2368613153755159</v>
      </c>
      <c r="AI36">
        <v>-2.5993261036002258</v>
      </c>
      <c r="AJ36">
        <v>-4.3180343729355144</v>
      </c>
      <c r="AK36">
        <v>-1.5500604335628076</v>
      </c>
      <c r="AL36">
        <v>-2.2425533989459119</v>
      </c>
      <c r="AM36">
        <v>2.1998901468150125</v>
      </c>
      <c r="AO36">
        <f t="array" ref="AO36:AT41">MMULT(MMULT(AO19:AT24,TRANSPOSE(M36:R41)),TRANSPOSE(T36:Y41))</f>
        <v>-1.7823984999097729E-2</v>
      </c>
      <c r="AP36">
        <v>0.11949115740877977</v>
      </c>
      <c r="AQ36">
        <v>0.99248231345517546</v>
      </c>
      <c r="AR36">
        <v>-1.9571058697095047E-2</v>
      </c>
      <c r="AS36">
        <v>0</v>
      </c>
      <c r="AT36">
        <v>0</v>
      </c>
    </row>
    <row r="37" spans="1:46" x14ac:dyDescent="0.25">
      <c r="A37">
        <v>0.60440417616132414</v>
      </c>
      <c r="B37">
        <v>-2.2195830561106771</v>
      </c>
      <c r="C37">
        <v>-0.851285917492691</v>
      </c>
      <c r="D37">
        <v>3.1946723990286952</v>
      </c>
      <c r="E37">
        <v>-6.2512469740366798</v>
      </c>
      <c r="F37">
        <v>6.0042427772697131</v>
      </c>
      <c r="J37" t="s">
        <v>10</v>
      </c>
      <c r="K37">
        <f>A38/I36</f>
        <v>-0.99169242698311288</v>
      </c>
      <c r="M37">
        <v>0</v>
      </c>
      <c r="N37">
        <f>K36</f>
        <v>0.12863176226866943</v>
      </c>
      <c r="O37">
        <f>K37</f>
        <v>-0.99169242698311288</v>
      </c>
      <c r="P37">
        <v>0</v>
      </c>
      <c r="Q37">
        <v>0</v>
      </c>
      <c r="R37">
        <v>0</v>
      </c>
      <c r="T37">
        <v>0</v>
      </c>
      <c r="U37">
        <f>K39</f>
        <v>0.98685093322133433</v>
      </c>
      <c r="V37">
        <v>0</v>
      </c>
      <c r="W37">
        <f>K40</f>
        <v>0.16163302756609382</v>
      </c>
      <c r="X37">
        <v>0</v>
      </c>
      <c r="Y37">
        <v>0</v>
      </c>
      <c r="AA37">
        <v>4.7613233999892994</v>
      </c>
      <c r="AB37">
        <v>-2.1057928692722485</v>
      </c>
      <c r="AC37">
        <v>1.7729027442913592</v>
      </c>
      <c r="AD37">
        <v>3.4749611303467418</v>
      </c>
      <c r="AE37">
        <v>-0.45606942527808059</v>
      </c>
      <c r="AF37">
        <v>2.3016492708173328</v>
      </c>
      <c r="AH37">
        <v>4.7613233999892994</v>
      </c>
      <c r="AI37">
        <v>-1.4406975225547929</v>
      </c>
      <c r="AJ37">
        <v>-1.8602472369231713</v>
      </c>
      <c r="AK37">
        <v>3.7572294942468685</v>
      </c>
      <c r="AL37">
        <v>-0.45606942527808059</v>
      </c>
      <c r="AM37">
        <v>2.3016492708173328</v>
      </c>
      <c r="AO37">
        <v>-0.91993188232845358</v>
      </c>
      <c r="AP37">
        <v>-0.38569879411590896</v>
      </c>
      <c r="AQ37">
        <v>3.1161353739109707E-2</v>
      </c>
      <c r="AR37">
        <v>6.3172320887458347E-2</v>
      </c>
      <c r="AS37">
        <v>0</v>
      </c>
      <c r="AT37">
        <v>0</v>
      </c>
    </row>
    <row r="38" spans="1:46" x14ac:dyDescent="0.25">
      <c r="A38">
        <v>-4.6596815107316836</v>
      </c>
      <c r="B38">
        <v>1.8638260094696091</v>
      </c>
      <c r="C38">
        <v>-1.6234064323902262</v>
      </c>
      <c r="D38">
        <v>-3.5609915560161363</v>
      </c>
      <c r="E38">
        <v>-0.30647936009725418</v>
      </c>
      <c r="F38">
        <v>-1.6401804907712423</v>
      </c>
      <c r="M38">
        <v>0</v>
      </c>
      <c r="N38">
        <f>-O37</f>
        <v>0.99169242698311288</v>
      </c>
      <c r="O38">
        <f>N37</f>
        <v>0.12863176226866943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1.1102230246251565E-16</v>
      </c>
      <c r="AB38">
        <v>-1.9613964836447344</v>
      </c>
      <c r="AC38">
        <v>-1.053035427851521</v>
      </c>
      <c r="AD38">
        <v>2.7100758055345233</v>
      </c>
      <c r="AE38">
        <v>-6.2387372635415588</v>
      </c>
      <c r="AF38">
        <v>5.7433827850198318</v>
      </c>
      <c r="AH38">
        <v>1.1102230246251565E-16</v>
      </c>
      <c r="AI38">
        <v>1.2196132091757805</v>
      </c>
      <c r="AJ38">
        <v>-2.0805558419576737</v>
      </c>
      <c r="AK38">
        <v>2.5464291976427917</v>
      </c>
      <c r="AL38">
        <v>-6.2387372635415588</v>
      </c>
      <c r="AM38">
        <v>5.7433827850198318</v>
      </c>
      <c r="AO38">
        <v>0.39167287043447385</v>
      </c>
      <c r="AP38">
        <v>-0.90046269657241362</v>
      </c>
      <c r="AQ38">
        <v>0.11835466831438911</v>
      </c>
      <c r="AR38">
        <v>0.14748378600832199</v>
      </c>
      <c r="AS38">
        <v>0</v>
      </c>
      <c r="AT38">
        <v>0</v>
      </c>
    </row>
    <row r="39" spans="1:46" x14ac:dyDescent="0.25">
      <c r="A39">
        <v>0.76958711636155774</v>
      </c>
      <c r="B39">
        <v>-9.9923365401991404E-17</v>
      </c>
      <c r="C39">
        <v>1.8078877867730843</v>
      </c>
      <c r="D39">
        <v>-2.570918960105824</v>
      </c>
      <c r="E39">
        <v>0.23218884420280667</v>
      </c>
      <c r="F39">
        <v>-0.40646676382252023</v>
      </c>
      <c r="H39" t="s">
        <v>8</v>
      </c>
      <c r="I39">
        <f>SQRT(I36*I36+A39*A39)</f>
        <v>4.7613233999892977</v>
      </c>
      <c r="J39" t="s">
        <v>9</v>
      </c>
      <c r="K39">
        <f>I36/I39</f>
        <v>0.98685093322133433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-0.16163302756609382</v>
      </c>
      <c r="V39">
        <f>T37</f>
        <v>0</v>
      </c>
      <c r="W39">
        <f>U37</f>
        <v>0.98685093322133433</v>
      </c>
      <c r="X39">
        <v>0</v>
      </c>
      <c r="Y39">
        <v>0</v>
      </c>
      <c r="AA39">
        <v>-2.2204460492503131E-16</v>
      </c>
      <c r="AB39">
        <v>0.34490080054595912</v>
      </c>
      <c r="AC39">
        <v>1.5415987333234116</v>
      </c>
      <c r="AD39">
        <v>-3.1743268844593331</v>
      </c>
      <c r="AE39">
        <v>0.3099806828902516</v>
      </c>
      <c r="AF39">
        <v>-0.78886210434926518</v>
      </c>
      <c r="AH39">
        <v>-2.2204460492503131E-16</v>
      </c>
      <c r="AI39">
        <v>-1.9779838319414131</v>
      </c>
      <c r="AJ39">
        <v>0.54033407374037967</v>
      </c>
      <c r="AK39">
        <v>-2.8926550840942613</v>
      </c>
      <c r="AL39">
        <v>0.3099806828902516</v>
      </c>
      <c r="AM39">
        <v>-0.78886210434926518</v>
      </c>
      <c r="AO39">
        <v>0</v>
      </c>
      <c r="AP39">
        <v>0.16163302756609382</v>
      </c>
      <c r="AQ39">
        <v>0</v>
      </c>
      <c r="AR39">
        <v>0.98685093322133433</v>
      </c>
      <c r="AS39">
        <v>0</v>
      </c>
      <c r="AT39">
        <v>0</v>
      </c>
    </row>
    <row r="40" spans="1:46" x14ac:dyDescent="0.25">
      <c r="A40">
        <v>-7.5338443548231534E-17</v>
      </c>
      <c r="B40">
        <v>-1.725517882266066E-17</v>
      </c>
      <c r="C40">
        <v>5.8195534586675285E-17</v>
      </c>
      <c r="D40">
        <v>1.9353910709996689</v>
      </c>
      <c r="E40">
        <v>-1.6927221959825649</v>
      </c>
      <c r="F40">
        <v>-8.5770731452715321</v>
      </c>
      <c r="J40" t="s">
        <v>10</v>
      </c>
      <c r="K40">
        <f>A39/I39</f>
        <v>0.16163302756609382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-7.5338443548231534E-17</v>
      </c>
      <c r="AB40">
        <v>-1.725517882266066E-17</v>
      </c>
      <c r="AC40">
        <v>5.8195534586675285E-17</v>
      </c>
      <c r="AD40">
        <v>1.9353910709996689</v>
      </c>
      <c r="AE40">
        <v>-1.6927221959825649</v>
      </c>
      <c r="AF40">
        <v>-8.5770731452715321</v>
      </c>
      <c r="AH40">
        <v>-7.5338443548231534E-17</v>
      </c>
      <c r="AI40">
        <v>0.31282311833006127</v>
      </c>
      <c r="AJ40">
        <v>-9.6260359946206161E-18</v>
      </c>
      <c r="AK40">
        <v>1.909942484564261</v>
      </c>
      <c r="AL40">
        <v>-1.6927221959825649</v>
      </c>
      <c r="AM40">
        <v>-8.5770731452715321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-2.4782326480602646E-16</v>
      </c>
      <c r="B41">
        <v>2.0149275781360472E-16</v>
      </c>
      <c r="C41">
        <v>-1.344129645485073E-16</v>
      </c>
      <c r="D41">
        <v>-2.7755575615628914E-17</v>
      </c>
      <c r="E41">
        <v>-0.18313202921215355</v>
      </c>
      <c r="F41">
        <v>8.7960974716579141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-2.4782326480602646E-16</v>
      </c>
      <c r="AB41">
        <v>2.0149275781360472E-16</v>
      </c>
      <c r="AC41">
        <v>-1.344129645485073E-16</v>
      </c>
      <c r="AD41">
        <v>-2.7755575615628914E-17</v>
      </c>
      <c r="AE41">
        <v>-0.18313202921215355</v>
      </c>
      <c r="AF41">
        <v>8.7960974716579141</v>
      </c>
      <c r="AH41">
        <v>-2.4782326480602646E-16</v>
      </c>
      <c r="AI41">
        <v>1.5263494527566939E-16</v>
      </c>
      <c r="AJ41">
        <v>1.8252906551406358E-16</v>
      </c>
      <c r="AK41">
        <v>-5.3124967680566631E-17</v>
      </c>
      <c r="AL41">
        <v>-0.18313202921215355</v>
      </c>
      <c r="AM41">
        <v>8.7960974716579141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-1.2368613153755159</v>
      </c>
      <c r="B45" s="1">
        <f t="shared" ref="B45:F45" si="4">AB36</f>
        <v>-4.5798938911804576</v>
      </c>
      <c r="C45" s="1">
        <f t="shared" si="4"/>
        <v>1.7399412974448527</v>
      </c>
      <c r="D45" s="1">
        <f t="shared" si="4"/>
        <v>-1.9498155331674052</v>
      </c>
      <c r="E45" s="1">
        <f t="shared" si="4"/>
        <v>-2.2425533989459119</v>
      </c>
      <c r="F45" s="1">
        <f t="shared" si="4"/>
        <v>2.1998901468150125</v>
      </c>
      <c r="H45" t="s">
        <v>8</v>
      </c>
      <c r="I45">
        <f>SQRT(B47*B47+B48*B48)</f>
        <v>2.3237634172646926</v>
      </c>
      <c r="J45" t="s">
        <v>9</v>
      </c>
      <c r="K45">
        <f>B47/I45</f>
        <v>0.52484396652194054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-1.2368613153755159</v>
      </c>
      <c r="AB45" s="1">
        <v>-2.5993261036002258</v>
      </c>
      <c r="AC45" s="1">
        <v>-4.3180343729355144</v>
      </c>
      <c r="AD45" s="1">
        <v>-1.5500604335628076</v>
      </c>
      <c r="AE45" s="1">
        <v>-2.2425533989459119</v>
      </c>
      <c r="AF45" s="1">
        <v>2.1998901468150125</v>
      </c>
      <c r="AH45">
        <f t="array" ref="AH45:AM50">MMULT(MMULT(AA45:AF50,TRANSPOSE(M45:R50)), TRANSPOSE(T45:Y50))</f>
        <v>-1.2368613153755159</v>
      </c>
      <c r="AI45">
        <v>-2.5993261036002258</v>
      </c>
      <c r="AJ45">
        <v>-1.2376120820852272</v>
      </c>
      <c r="AK45">
        <v>-4.4890440557440989</v>
      </c>
      <c r="AL45">
        <v>-2.0961759803362465</v>
      </c>
      <c r="AM45">
        <v>2.1998901468150125</v>
      </c>
      <c r="AO45">
        <f t="array" ref="AO45:AT50">MMULT(MMULT(AO36:AT41,TRANSPOSE(M45:R50)),TRANSPOSE(T45:Y50))</f>
        <v>-1.7823984999097729E-2</v>
      </c>
      <c r="AP45">
        <v>0.11949115740877977</v>
      </c>
      <c r="AQ45">
        <v>0.53275153611925397</v>
      </c>
      <c r="AR45">
        <v>0.83452766034173342</v>
      </c>
      <c r="AS45">
        <v>-7.1718573235879421E-2</v>
      </c>
      <c r="AT45">
        <v>0</v>
      </c>
    </row>
    <row r="46" spans="1:46" x14ac:dyDescent="0.25">
      <c r="A46">
        <f>AH37</f>
        <v>4.7613233999892994</v>
      </c>
      <c r="B46">
        <f t="shared" ref="B46:F46" si="5">AI37</f>
        <v>-1.4406975225547929</v>
      </c>
      <c r="C46">
        <f t="shared" si="5"/>
        <v>-1.8602472369231713</v>
      </c>
      <c r="D46">
        <f t="shared" si="5"/>
        <v>3.7572294942468685</v>
      </c>
      <c r="E46">
        <f t="shared" si="5"/>
        <v>-0.45606942527808059</v>
      </c>
      <c r="F46">
        <f t="shared" si="5"/>
        <v>2.3016492708173328</v>
      </c>
      <c r="J46" t="s">
        <v>10</v>
      </c>
      <c r="K46">
        <f>B48/I45</f>
        <v>-0.85119845559394447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4.7613233999892994</v>
      </c>
      <c r="AB46" s="1">
        <v>-1.4406975225547929</v>
      </c>
      <c r="AC46" s="1">
        <v>-1.8602472369231713</v>
      </c>
      <c r="AD46" s="1">
        <v>3.7572294942468685</v>
      </c>
      <c r="AE46" s="1">
        <v>-0.45606942527808059</v>
      </c>
      <c r="AF46" s="1">
        <v>2.3016492708173328</v>
      </c>
      <c r="AH46">
        <v>4.7613233999892994</v>
      </c>
      <c r="AI46">
        <v>-1.4406975225547929</v>
      </c>
      <c r="AJ46">
        <v>-4.1980150740314217</v>
      </c>
      <c r="AK46">
        <v>0.38851965580184511</v>
      </c>
      <c r="AL46">
        <v>0.10494994451130191</v>
      </c>
      <c r="AM46">
        <v>2.3016492708173328</v>
      </c>
      <c r="AO46">
        <v>-0.91993188232845358</v>
      </c>
      <c r="AP46">
        <v>-0.38569879411590896</v>
      </c>
      <c r="AQ46">
        <v>-3.7082828678297271E-2</v>
      </c>
      <c r="AR46">
        <v>5.9680107645917246E-2</v>
      </c>
      <c r="AS46">
        <v>4.9920598704059106E-3</v>
      </c>
      <c r="AT46">
        <v>0</v>
      </c>
    </row>
    <row r="47" spans="1:46" x14ac:dyDescent="0.25">
      <c r="A47">
        <f t="shared" ref="A47:F50" si="6">AH38</f>
        <v>1.1102230246251565E-16</v>
      </c>
      <c r="B47">
        <f t="shared" si="6"/>
        <v>1.2196132091757805</v>
      </c>
      <c r="C47">
        <f t="shared" si="6"/>
        <v>-2.0805558419576737</v>
      </c>
      <c r="D47">
        <f t="shared" si="6"/>
        <v>2.5464291976427917</v>
      </c>
      <c r="E47">
        <f t="shared" si="6"/>
        <v>-6.2387372635415588</v>
      </c>
      <c r="F47">
        <f t="shared" si="6"/>
        <v>5.7433827850198318</v>
      </c>
      <c r="M47">
        <v>0</v>
      </c>
      <c r="N47">
        <v>0</v>
      </c>
      <c r="O47">
        <f>K45</f>
        <v>0.52484396652194054</v>
      </c>
      <c r="P47">
        <f>K46</f>
        <v>-0.85119845559394447</v>
      </c>
      <c r="Q47">
        <v>0</v>
      </c>
      <c r="R47">
        <v>0</v>
      </c>
      <c r="T47">
        <v>0</v>
      </c>
      <c r="U47">
        <v>0</v>
      </c>
      <c r="V47">
        <f>K48</f>
        <v>0.99106016469693714</v>
      </c>
      <c r="W47">
        <v>0</v>
      </c>
      <c r="X47">
        <f>K49</f>
        <v>0.13341570353927551</v>
      </c>
      <c r="Y47">
        <v>0</v>
      </c>
      <c r="AA47">
        <v>2.3501149536879664E-16</v>
      </c>
      <c r="AB47">
        <v>2.3447248714464193</v>
      </c>
      <c r="AC47">
        <v>-1.5380249908639807</v>
      </c>
      <c r="AD47">
        <v>4.0195580948634309</v>
      </c>
      <c r="AE47">
        <v>-3.7324233203440413</v>
      </c>
      <c r="AF47">
        <v>2.5085907955246598</v>
      </c>
      <c r="AH47">
        <v>2.3501149536879664E-16</v>
      </c>
      <c r="AI47">
        <v>2.3447248714464193</v>
      </c>
      <c r="AJ47">
        <v>-4.6888250958438151</v>
      </c>
      <c r="AK47">
        <v>0.80047631728518676</v>
      </c>
      <c r="AL47">
        <v>-3.134885784012412</v>
      </c>
      <c r="AM47">
        <v>2.5085907955246598</v>
      </c>
      <c r="AO47">
        <v>0.39167287043447385</v>
      </c>
      <c r="AP47">
        <v>-0.90046269657241362</v>
      </c>
      <c r="AQ47">
        <v>-6.2853270824567486E-2</v>
      </c>
      <c r="AR47">
        <v>0.17814928612782235</v>
      </c>
      <c r="AS47">
        <v>8.4612555781298938E-3</v>
      </c>
      <c r="AT47">
        <v>0</v>
      </c>
    </row>
    <row r="48" spans="1:46" x14ac:dyDescent="0.25">
      <c r="A48">
        <f t="shared" si="6"/>
        <v>-2.2204460492503131E-16</v>
      </c>
      <c r="B48">
        <f t="shared" si="6"/>
        <v>-1.9779838319414131</v>
      </c>
      <c r="C48">
        <f t="shared" si="6"/>
        <v>0.54033407374037967</v>
      </c>
      <c r="D48">
        <f t="shared" si="6"/>
        <v>-2.8926550840942613</v>
      </c>
      <c r="E48">
        <f t="shared" si="6"/>
        <v>0.3099806828902516</v>
      </c>
      <c r="F48">
        <f t="shared" si="6"/>
        <v>-0.78886210434926518</v>
      </c>
      <c r="H48" t="s">
        <v>8</v>
      </c>
      <c r="I48">
        <f>SQRT(I45*I45+B49*B49)</f>
        <v>2.3447248714464188</v>
      </c>
      <c r="J48" t="s">
        <v>9</v>
      </c>
      <c r="K48">
        <f>I45/I48</f>
        <v>0.99106016469693714</v>
      </c>
      <c r="M48">
        <v>0</v>
      </c>
      <c r="N48">
        <v>0</v>
      </c>
      <c r="O48">
        <f>-P47</f>
        <v>0.85119845559394447</v>
      </c>
      <c r="P48">
        <f>O47</f>
        <v>0.52484396652194054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-2.2036758801073543E-17</v>
      </c>
      <c r="AB48">
        <v>0</v>
      </c>
      <c r="AC48">
        <v>-1.4873748409424712</v>
      </c>
      <c r="AD48">
        <v>0.64932403219698176</v>
      </c>
      <c r="AE48">
        <v>-5.1477120324296672</v>
      </c>
      <c r="AF48">
        <v>4.4747290406082154</v>
      </c>
      <c r="AH48">
        <v>-2.2036758801073543E-17</v>
      </c>
      <c r="AI48">
        <v>0</v>
      </c>
      <c r="AJ48">
        <v>-2.008209077311025</v>
      </c>
      <c r="AK48">
        <v>-0.92525736688323623</v>
      </c>
      <c r="AL48">
        <v>-4.9238033969597392</v>
      </c>
      <c r="AM48">
        <v>4.4747290406082154</v>
      </c>
      <c r="AO48">
        <v>0</v>
      </c>
      <c r="AP48">
        <v>0.16163302756609382</v>
      </c>
      <c r="AQ48">
        <v>-0.83249647505293689</v>
      </c>
      <c r="AR48">
        <v>0.51794275815776381</v>
      </c>
      <c r="AS48">
        <v>0.11206999016766934</v>
      </c>
      <c r="AT48">
        <v>0</v>
      </c>
    </row>
    <row r="49" spans="1:46" x14ac:dyDescent="0.25">
      <c r="A49">
        <f t="shared" si="6"/>
        <v>-7.5338443548231534E-17</v>
      </c>
      <c r="B49">
        <f t="shared" si="6"/>
        <v>0.31282311833006127</v>
      </c>
      <c r="C49">
        <f t="shared" si="6"/>
        <v>-9.6260359946206161E-18</v>
      </c>
      <c r="D49">
        <f t="shared" si="6"/>
        <v>1.909942484564261</v>
      </c>
      <c r="E49">
        <f t="shared" si="6"/>
        <v>-1.6927221959825649</v>
      </c>
      <c r="F49">
        <f t="shared" si="6"/>
        <v>-8.5770731452715321</v>
      </c>
      <c r="J49" t="s">
        <v>10</v>
      </c>
      <c r="K49">
        <f>B49/I48</f>
        <v>0.13341570353927551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-0.13341570353927551</v>
      </c>
      <c r="W49">
        <v>0</v>
      </c>
      <c r="X49">
        <f>V47</f>
        <v>0.99106016469693714</v>
      </c>
      <c r="Y49">
        <v>0</v>
      </c>
      <c r="AA49">
        <v>-1.0765508628358904E-16</v>
      </c>
      <c r="AB49">
        <v>-1.1102230246251565E-16</v>
      </c>
      <c r="AC49">
        <v>0.20704765818112994</v>
      </c>
      <c r="AD49">
        <v>1.3860614747250288</v>
      </c>
      <c r="AE49">
        <v>-1.2055356025310724</v>
      </c>
      <c r="AF49">
        <v>-8.9921468631259032</v>
      </c>
      <c r="AH49">
        <v>-1.0765508628358904E-16</v>
      </c>
      <c r="AI49">
        <v>-1.1102230246251565E-16</v>
      </c>
      <c r="AJ49">
        <v>-1.222407187121245</v>
      </c>
      <c r="AK49">
        <v>0.9037046491160553</v>
      </c>
      <c r="AL49">
        <v>-1.0518506593074513</v>
      </c>
      <c r="AM49">
        <v>-8.9921468631259032</v>
      </c>
      <c r="AO49">
        <v>0</v>
      </c>
      <c r="AP49">
        <v>0</v>
      </c>
      <c r="AQ49">
        <v>0.13341570353927551</v>
      </c>
      <c r="AR49">
        <v>0</v>
      </c>
      <c r="AS49">
        <v>0.99106016469693714</v>
      </c>
      <c r="AT49">
        <v>0</v>
      </c>
    </row>
    <row r="50" spans="1:46" x14ac:dyDescent="0.25">
      <c r="A50">
        <f t="shared" si="6"/>
        <v>-2.4782326480602646E-16</v>
      </c>
      <c r="B50">
        <f t="shared" si="6"/>
        <v>1.5263494527566939E-16</v>
      </c>
      <c r="C50">
        <f t="shared" si="6"/>
        <v>1.8252906551406358E-16</v>
      </c>
      <c r="D50">
        <f t="shared" si="6"/>
        <v>-5.3124967680566631E-17</v>
      </c>
      <c r="E50">
        <f t="shared" si="6"/>
        <v>-0.18313202921215355</v>
      </c>
      <c r="F50">
        <f t="shared" si="6"/>
        <v>8.7960974716579141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-2.4782326480602646E-16</v>
      </c>
      <c r="AB50">
        <v>1.5263494527566939E-16</v>
      </c>
      <c r="AC50">
        <v>1.8252906551406358E-16</v>
      </c>
      <c r="AD50">
        <v>-5.3124967680566631E-17</v>
      </c>
      <c r="AE50">
        <v>-0.18313202921215355</v>
      </c>
      <c r="AF50">
        <v>8.7960974716579141</v>
      </c>
      <c r="AH50">
        <v>-2.4782326480602646E-16</v>
      </c>
      <c r="AI50">
        <v>1.5263494527566939E-16</v>
      </c>
      <c r="AJ50">
        <v>-2.443268851791448E-2</v>
      </c>
      <c r="AK50">
        <v>1.2748613990775833E-16</v>
      </c>
      <c r="AL50">
        <v>-0.18149485903228121</v>
      </c>
      <c r="AM50">
        <v>8.7960974716579141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-1.2368613153755159</v>
      </c>
      <c r="B54" s="1">
        <f t="shared" ref="B54:F55" si="7">B45</f>
        <v>-4.5798938911804576</v>
      </c>
      <c r="C54" s="1">
        <f t="shared" si="7"/>
        <v>1.7399412974448527</v>
      </c>
      <c r="D54" s="1">
        <f t="shared" si="7"/>
        <v>-1.9498155331674052</v>
      </c>
      <c r="E54" s="1">
        <f t="shared" si="7"/>
        <v>-2.2425533989459119</v>
      </c>
      <c r="F54" s="1">
        <f t="shared" si="7"/>
        <v>2.1998901468150125</v>
      </c>
      <c r="H54" t="s">
        <v>8</v>
      </c>
      <c r="I54">
        <f>SQRT(C57*C57+C58*C58)</f>
        <v>2.3509961780743227</v>
      </c>
      <c r="J54" t="s">
        <v>9</v>
      </c>
      <c r="K54">
        <f>C57/I54</f>
        <v>-0.85419495618063013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-1.2368613153755159</v>
      </c>
      <c r="AB54">
        <v>-2.5993261036002258</v>
      </c>
      <c r="AC54">
        <v>-1.2376120820852272</v>
      </c>
      <c r="AD54">
        <v>-4.4890440557440989</v>
      </c>
      <c r="AE54">
        <v>-2.0961759803362465</v>
      </c>
      <c r="AF54">
        <v>2.1998901468150125</v>
      </c>
      <c r="AH54">
        <f t="array" ref="AH54:AM59">MMULT(MMULT(AA54:AF59,TRANSPOSE(M54:R59)), TRANSPOSE(T54:Y59))</f>
        <v>-1.2368613153755159</v>
      </c>
      <c r="AI54">
        <v>-2.5993261036002258</v>
      </c>
      <c r="AJ54">
        <v>-1.2376120820852272</v>
      </c>
      <c r="AK54">
        <v>4.9013044929607288</v>
      </c>
      <c r="AL54">
        <v>-0.54354834670109975</v>
      </c>
      <c r="AM54">
        <v>2.2509456668443377</v>
      </c>
      <c r="AO54">
        <f t="array" ref="AO54:AT59">MMULT(MMULT(AO45:AT50,TRANSPOSE(M54:R59)),TRANSPOSE(T54:Y59))</f>
        <v>-1.7823984999097729E-2</v>
      </c>
      <c r="AP54">
        <v>0.11949115740877977</v>
      </c>
      <c r="AQ54">
        <v>0.53275153611925397</v>
      </c>
      <c r="AR54">
        <v>-0.67552256248705</v>
      </c>
      <c r="AS54">
        <v>0.49517668743759979</v>
      </c>
      <c r="AT54">
        <v>-7.0203569491076147E-3</v>
      </c>
    </row>
    <row r="55" spans="1:46" x14ac:dyDescent="0.25">
      <c r="A55" s="1">
        <f>A46</f>
        <v>4.7613233999892994</v>
      </c>
      <c r="B55" s="1">
        <f t="shared" si="7"/>
        <v>-1.4406975225547929</v>
      </c>
      <c r="C55" s="1">
        <f t="shared" si="7"/>
        <v>-1.8602472369231713</v>
      </c>
      <c r="D55" s="1">
        <f t="shared" si="7"/>
        <v>3.7572294942468685</v>
      </c>
      <c r="E55" s="1">
        <f t="shared" si="7"/>
        <v>-0.45606942527808059</v>
      </c>
      <c r="F55" s="1">
        <f t="shared" si="7"/>
        <v>2.3016492708173328</v>
      </c>
      <c r="J55" t="s">
        <v>10</v>
      </c>
      <c r="K55">
        <f>C58/I54</f>
        <v>-0.51995286020520304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4.7613233999892994</v>
      </c>
      <c r="AB55">
        <v>-1.4406975225547929</v>
      </c>
      <c r="AC55">
        <v>-4.1980150740314217</v>
      </c>
      <c r="AD55">
        <v>0.38851965580184511</v>
      </c>
      <c r="AE55">
        <v>0.10494994451130191</v>
      </c>
      <c r="AF55">
        <v>2.3016492708173328</v>
      </c>
      <c r="AH55">
        <v>4.7613233999892994</v>
      </c>
      <c r="AI55">
        <v>-1.4406975225547929</v>
      </c>
      <c r="AJ55">
        <v>-4.1980150740314217</v>
      </c>
      <c r="AK55">
        <v>-0.41033824737028646</v>
      </c>
      <c r="AL55">
        <v>0.11236419302711928</v>
      </c>
      <c r="AM55">
        <v>2.2975091274077051</v>
      </c>
      <c r="AO55">
        <v>-0.91993188232845358</v>
      </c>
      <c r="AP55">
        <v>-0.38569879411590896</v>
      </c>
      <c r="AQ55">
        <v>-3.7082828678297271E-2</v>
      </c>
      <c r="AR55">
        <v>-5.3571189877895997E-2</v>
      </c>
      <c r="AS55">
        <v>2.676665030559662E-2</v>
      </c>
      <c r="AT55">
        <v>-5.5673769614239998E-4</v>
      </c>
    </row>
    <row r="56" spans="1:46" x14ac:dyDescent="0.25">
      <c r="A56">
        <f>AH47</f>
        <v>2.3501149536879664E-16</v>
      </c>
      <c r="B56">
        <f t="shared" ref="B56:F56" si="8">AI47</f>
        <v>2.3447248714464193</v>
      </c>
      <c r="C56">
        <f t="shared" si="8"/>
        <v>-4.6888250958438151</v>
      </c>
      <c r="D56">
        <f t="shared" si="8"/>
        <v>0.80047631728518676</v>
      </c>
      <c r="E56">
        <f t="shared" si="8"/>
        <v>-3.134885784012412</v>
      </c>
      <c r="F56">
        <f t="shared" si="8"/>
        <v>2.5085907955246598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2.3501149536879664E-16</v>
      </c>
      <c r="AB56">
        <v>2.3447248714464193</v>
      </c>
      <c r="AC56">
        <v>-4.6888250958438151</v>
      </c>
      <c r="AD56">
        <v>0.80047631728518676</v>
      </c>
      <c r="AE56">
        <v>-3.134885784012412</v>
      </c>
      <c r="AF56">
        <v>2.5085907955246598</v>
      </c>
      <c r="AH56">
        <v>2.3501149536879664E-16</v>
      </c>
      <c r="AI56">
        <v>2.3447248714464193</v>
      </c>
      <c r="AJ56">
        <v>-4.6888250958438151</v>
      </c>
      <c r="AK56">
        <v>0.92010982280367182</v>
      </c>
      <c r="AL56">
        <v>3.0940135756047229</v>
      </c>
      <c r="AM56">
        <v>2.5182884863896127</v>
      </c>
      <c r="AO56">
        <v>0.39167287043447385</v>
      </c>
      <c r="AP56">
        <v>-0.90046269657241362</v>
      </c>
      <c r="AQ56">
        <v>-6.2853270824567486E-2</v>
      </c>
      <c r="AR56">
        <v>-0.15656522111231652</v>
      </c>
      <c r="AS56">
        <v>8.5401669027882557E-2</v>
      </c>
      <c r="AT56">
        <v>-1.6271014456981849E-3</v>
      </c>
    </row>
    <row r="57" spans="1:46" x14ac:dyDescent="0.25">
      <c r="A57">
        <f t="shared" ref="A57:F59" si="9">AH48</f>
        <v>-2.2036758801073543E-17</v>
      </c>
      <c r="B57">
        <f t="shared" si="9"/>
        <v>0</v>
      </c>
      <c r="C57">
        <f t="shared" si="9"/>
        <v>-2.008209077311025</v>
      </c>
      <c r="D57">
        <f t="shared" si="9"/>
        <v>-0.92525736688323623</v>
      </c>
      <c r="E57">
        <f t="shared" si="9"/>
        <v>-4.9238033969597392</v>
      </c>
      <c r="F57">
        <f t="shared" si="9"/>
        <v>4.4747290406082154</v>
      </c>
      <c r="H57" t="s">
        <v>8</v>
      </c>
      <c r="I57">
        <f>SQRT(I54*I54+C59*C59)</f>
        <v>2.3511231328002125</v>
      </c>
      <c r="J57" t="s">
        <v>9</v>
      </c>
      <c r="K57">
        <f>I54/I57</f>
        <v>0.99994600251934118</v>
      </c>
      <c r="M57">
        <v>0</v>
      </c>
      <c r="N57">
        <v>0</v>
      </c>
      <c r="O57">
        <v>0</v>
      </c>
      <c r="P57">
        <f>K54</f>
        <v>-0.85419495618063013</v>
      </c>
      <c r="Q57">
        <f>K55</f>
        <v>-0.51995286020520304</v>
      </c>
      <c r="R57">
        <v>0</v>
      </c>
      <c r="T57">
        <v>0</v>
      </c>
      <c r="U57">
        <v>0</v>
      </c>
      <c r="V57">
        <v>0</v>
      </c>
      <c r="W57">
        <f>K57</f>
        <v>0.99994600251934118</v>
      </c>
      <c r="X57">
        <v>0</v>
      </c>
      <c r="Y57">
        <f>K58</f>
        <v>-1.0391922131621788E-2</v>
      </c>
      <c r="AA57">
        <v>7.7370579346004204E-17</v>
      </c>
      <c r="AB57">
        <v>5.6137076167875027E-17</v>
      </c>
      <c r="AC57">
        <v>2.3511231328002125</v>
      </c>
      <c r="AD57">
        <v>0.32044905449598382</v>
      </c>
      <c r="AE57">
        <v>4.7544302268975507</v>
      </c>
      <c r="AF57">
        <v>0.7617470733856897</v>
      </c>
      <c r="AH57">
        <v>7.7370579346004204E-17</v>
      </c>
      <c r="AI57">
        <v>5.6137076167875027E-17</v>
      </c>
      <c r="AJ57">
        <v>2.3511231328002125</v>
      </c>
      <c r="AK57">
        <v>-2.753573310872707</v>
      </c>
      <c r="AL57">
        <v>-3.8945919168933769</v>
      </c>
      <c r="AM57">
        <v>0.73317174338242141</v>
      </c>
      <c r="AO57">
        <v>0</v>
      </c>
      <c r="AP57">
        <v>0.16163302756609382</v>
      </c>
      <c r="AQ57">
        <v>-0.83249647505293689</v>
      </c>
      <c r="AR57">
        <v>-0.50066816725992525</v>
      </c>
      <c r="AS57">
        <v>0.17357619818626507</v>
      </c>
      <c r="AT57">
        <v>-5.2031855668589469E-3</v>
      </c>
    </row>
    <row r="58" spans="1:46" x14ac:dyDescent="0.25">
      <c r="A58">
        <f t="shared" si="9"/>
        <v>-1.0765508628358904E-16</v>
      </c>
      <c r="B58">
        <f t="shared" si="9"/>
        <v>-1.1102230246251565E-16</v>
      </c>
      <c r="C58">
        <f t="shared" si="9"/>
        <v>-1.222407187121245</v>
      </c>
      <c r="D58">
        <f t="shared" si="9"/>
        <v>0.9037046491160553</v>
      </c>
      <c r="E58">
        <f t="shared" si="9"/>
        <v>-1.0518506593074513</v>
      </c>
      <c r="F58">
        <f t="shared" si="9"/>
        <v>-8.9921468631259032</v>
      </c>
      <c r="J58" t="s">
        <v>10</v>
      </c>
      <c r="K58">
        <f>C59/I57</f>
        <v>-1.0391922131621788E-2</v>
      </c>
      <c r="M58">
        <v>0</v>
      </c>
      <c r="N58">
        <v>0</v>
      </c>
      <c r="O58">
        <v>0</v>
      </c>
      <c r="P58">
        <f>-Q57</f>
        <v>0.51995286020520304</v>
      </c>
      <c r="Q58">
        <f>P57</f>
        <v>-0.85419495618063013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8.0500355942361921E-17</v>
      </c>
      <c r="AB58">
        <v>9.4834690787041223E-17</v>
      </c>
      <c r="AC58">
        <v>0</v>
      </c>
      <c r="AD58">
        <v>-1.2530301674887943</v>
      </c>
      <c r="AE58">
        <v>-1.6616601315016162</v>
      </c>
      <c r="AF58">
        <v>10.007694659025148</v>
      </c>
      <c r="AH58">
        <v>8.0500355942361921E-17</v>
      </c>
      <c r="AI58">
        <v>9.4834690787041223E-17</v>
      </c>
      <c r="AJ58">
        <v>0</v>
      </c>
      <c r="AK58">
        <v>1.8302133552165831</v>
      </c>
      <c r="AL58">
        <v>0.76786508370591988</v>
      </c>
      <c r="AM58">
        <v>10.027255540233908</v>
      </c>
      <c r="AO58">
        <v>0</v>
      </c>
      <c r="AP58">
        <v>0</v>
      </c>
      <c r="AQ58">
        <v>0.13341570353927551</v>
      </c>
      <c r="AR58">
        <v>-0.51527674212120755</v>
      </c>
      <c r="AS58">
        <v>-0.84655859395566835</v>
      </c>
      <c r="AT58">
        <v>-5.3550049371348697E-3</v>
      </c>
    </row>
    <row r="59" spans="1:46" x14ac:dyDescent="0.25">
      <c r="A59">
        <f t="shared" si="9"/>
        <v>-2.4782326480602646E-16</v>
      </c>
      <c r="B59">
        <f t="shared" si="9"/>
        <v>1.5263494527566939E-16</v>
      </c>
      <c r="C59">
        <f t="shared" si="9"/>
        <v>-2.443268851791448E-2</v>
      </c>
      <c r="D59">
        <f t="shared" si="9"/>
        <v>1.2748613990775833E-16</v>
      </c>
      <c r="E59">
        <f t="shared" si="9"/>
        <v>-0.18149485903228121</v>
      </c>
      <c r="F59">
        <f t="shared" si="9"/>
        <v>8.7960974716579141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1.0391922131621788E-2</v>
      </c>
      <c r="X59">
        <v>0</v>
      </c>
      <c r="Y59">
        <f>W57</f>
        <v>0.99994600251934118</v>
      </c>
      <c r="AA59">
        <v>-2.4703257490686996E-16</v>
      </c>
      <c r="AB59">
        <v>1.5322659124980029E-16</v>
      </c>
      <c r="AC59">
        <v>3.4694469519536142E-18</v>
      </c>
      <c r="AD59">
        <v>3.3302614472023023E-3</v>
      </c>
      <c r="AE59">
        <v>-0.13209432309478941</v>
      </c>
      <c r="AF59">
        <v>8.8044889081480573</v>
      </c>
      <c r="AH59">
        <v>-2.4703257490686996E-16</v>
      </c>
      <c r="AI59">
        <v>1.5322659124980029E-16</v>
      </c>
      <c r="AJ59">
        <v>3.4694469519536142E-18</v>
      </c>
      <c r="AK59">
        <v>-2.5660989656233965E-2</v>
      </c>
      <c r="AL59">
        <v>0.1145658834923676</v>
      </c>
      <c r="AM59">
        <v>8.8046976726340134</v>
      </c>
      <c r="AO59">
        <v>0</v>
      </c>
      <c r="AP59">
        <v>0</v>
      </c>
      <c r="AQ59">
        <v>0</v>
      </c>
      <c r="AR59">
        <v>-1.0391922131621788E-2</v>
      </c>
      <c r="AS59">
        <v>0</v>
      </c>
      <c r="AT59">
        <v>0.99994600251934118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-1.2368613153755159</v>
      </c>
      <c r="B63" s="1">
        <f t="shared" ref="B63:F63" si="10">B54</f>
        <v>-4.5798938911804576</v>
      </c>
      <c r="C63" s="1">
        <f t="shared" si="10"/>
        <v>1.7399412974448527</v>
      </c>
      <c r="D63" s="1">
        <f t="shared" si="10"/>
        <v>-1.9498155331674052</v>
      </c>
      <c r="E63" s="1">
        <f t="shared" si="10"/>
        <v>-2.2425533989459119</v>
      </c>
      <c r="F63" s="1">
        <f t="shared" si="10"/>
        <v>2.1998901468150125</v>
      </c>
      <c r="H63" t="s">
        <v>8</v>
      </c>
      <c r="I63">
        <f>SQRT(D67*D67+D68*D68)</f>
        <v>1.830393239717433</v>
      </c>
      <c r="J63" t="s">
        <v>9</v>
      </c>
      <c r="K63">
        <f>D67/I63</f>
        <v>0.99990172357669027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-1.2368613153755159</v>
      </c>
      <c r="AB63">
        <v>-2.5993261036002258</v>
      </c>
      <c r="AC63">
        <v>-1.2376120820852272</v>
      </c>
      <c r="AD63">
        <v>4.9013044929607288</v>
      </c>
      <c r="AE63">
        <v>-0.54354834670109975</v>
      </c>
      <c r="AF63">
        <v>2.2509456668443377</v>
      </c>
      <c r="AH63">
        <f t="array" ref="AH63:AM68">MMULT(AA63:AF68,TRANSPOSE(M63:R68))</f>
        <v>-1.2368613153755159</v>
      </c>
      <c r="AI63">
        <v>-2.5993261036002258</v>
      </c>
      <c r="AJ63">
        <v>-1.2376120820852272</v>
      </c>
      <c r="AK63">
        <v>4.9013044929607288</v>
      </c>
      <c r="AL63">
        <v>-0.5750518052472563</v>
      </c>
      <c r="AM63">
        <v>2.2431042377849213</v>
      </c>
      <c r="AO63">
        <f t="array" ref="AO63:AT68">MMULT(MMULT(AO54:AT59,TRANSPOSE(M63:R68)),TRANSPOSE(T63:Y68))</f>
        <v>-1.7823984999097729E-2</v>
      </c>
      <c r="AP63">
        <v>0.11949115740877977</v>
      </c>
      <c r="AQ63">
        <v>0.53275153611925397</v>
      </c>
      <c r="AR63">
        <v>-0.67552256248705</v>
      </c>
      <c r="AS63">
        <v>0.49522644433891794</v>
      </c>
      <c r="AT63">
        <v>-7.7593813841763011E-5</v>
      </c>
    </row>
    <row r="64" spans="1:46" x14ac:dyDescent="0.25">
      <c r="A64" s="1">
        <f t="shared" ref="A64:F65" si="11">A55</f>
        <v>4.7613233999892994</v>
      </c>
      <c r="B64" s="1">
        <f t="shared" si="11"/>
        <v>-1.4406975225547929</v>
      </c>
      <c r="C64" s="1">
        <f t="shared" si="11"/>
        <v>-1.8602472369231713</v>
      </c>
      <c r="D64" s="1">
        <f t="shared" si="11"/>
        <v>3.7572294942468685</v>
      </c>
      <c r="E64" s="1">
        <f t="shared" si="11"/>
        <v>-0.45606942527808059</v>
      </c>
      <c r="F64" s="1">
        <f t="shared" si="11"/>
        <v>2.3016492708173328</v>
      </c>
      <c r="J64" t="s">
        <v>10</v>
      </c>
      <c r="K64">
        <f>D68/I63</f>
        <v>-1.4019386162175393E-2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4.7613233999892994</v>
      </c>
      <c r="AB64">
        <v>-1.4406975225547929</v>
      </c>
      <c r="AC64">
        <v>-4.1980150740314217</v>
      </c>
      <c r="AD64">
        <v>-0.41033824737028646</v>
      </c>
      <c r="AE64">
        <v>0.11236419302711928</v>
      </c>
      <c r="AF64">
        <v>2.2975091274077051</v>
      </c>
      <c r="AH64">
        <v>4.7613233999892994</v>
      </c>
      <c r="AI64">
        <v>-1.4406975225547929</v>
      </c>
      <c r="AJ64">
        <v>-4.1980150740314217</v>
      </c>
      <c r="AK64">
        <v>-0.41033824737028646</v>
      </c>
      <c r="AL64">
        <v>8.0143482607869243E-2</v>
      </c>
      <c r="AM64">
        <v>2.2988586134409905</v>
      </c>
      <c r="AO64">
        <v>-0.91993188232845358</v>
      </c>
      <c r="AP64">
        <v>-0.38569879411590896</v>
      </c>
      <c r="AQ64">
        <v>-3.7082828678297271E-2</v>
      </c>
      <c r="AR64">
        <v>-5.3571189877895997E-2</v>
      </c>
      <c r="AS64">
        <v>2.6771824895693866E-2</v>
      </c>
      <c r="AT64">
        <v>-1.8143097505083245E-4</v>
      </c>
    </row>
    <row r="65" spans="1:46" x14ac:dyDescent="0.25">
      <c r="A65" s="1">
        <f t="shared" si="11"/>
        <v>2.3501149536879664E-16</v>
      </c>
      <c r="B65" s="1">
        <f t="shared" si="11"/>
        <v>2.3447248714464193</v>
      </c>
      <c r="C65" s="1">
        <f t="shared" si="11"/>
        <v>-4.6888250958438151</v>
      </c>
      <c r="D65" s="1">
        <f t="shared" si="11"/>
        <v>0.80047631728518676</v>
      </c>
      <c r="E65" s="1">
        <f t="shared" si="11"/>
        <v>-3.134885784012412</v>
      </c>
      <c r="F65" s="1">
        <f t="shared" si="11"/>
        <v>2.5085907955246598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2.3501149536879664E-16</v>
      </c>
      <c r="AB65">
        <v>2.3447248714464193</v>
      </c>
      <c r="AC65">
        <v>-4.6888250958438151</v>
      </c>
      <c r="AD65">
        <v>0.92010982280367182</v>
      </c>
      <c r="AE65">
        <v>3.0940135756047229</v>
      </c>
      <c r="AF65">
        <v>2.5182884863896127</v>
      </c>
      <c r="AH65">
        <v>2.3501149536879664E-16</v>
      </c>
      <c r="AI65">
        <v>2.3447248714464193</v>
      </c>
      <c r="AJ65">
        <v>-4.6888250958438151</v>
      </c>
      <c r="AK65">
        <v>0.92010982280367182</v>
      </c>
      <c r="AL65">
        <v>3.0584046482583842</v>
      </c>
      <c r="AM65">
        <v>2.5614171691117238</v>
      </c>
      <c r="AO65">
        <v>0.39167287043447385</v>
      </c>
      <c r="AP65">
        <v>-0.90046269657241362</v>
      </c>
      <c r="AQ65">
        <v>-6.2853270824567486E-2</v>
      </c>
      <c r="AR65">
        <v>-0.15656522111231652</v>
      </c>
      <c r="AS65">
        <v>8.5416087020798087E-2</v>
      </c>
      <c r="AT65">
        <v>-4.296625629915602E-4</v>
      </c>
    </row>
    <row r="66" spans="1:46" x14ac:dyDescent="0.25">
      <c r="A66">
        <f>AH57</f>
        <v>7.7370579346004204E-17</v>
      </c>
      <c r="B66">
        <f t="shared" ref="B66:F66" si="12">AI57</f>
        <v>5.6137076167875027E-17</v>
      </c>
      <c r="C66">
        <f t="shared" si="12"/>
        <v>2.3511231328002125</v>
      </c>
      <c r="D66">
        <f t="shared" si="12"/>
        <v>-2.753573310872707</v>
      </c>
      <c r="E66">
        <f t="shared" si="12"/>
        <v>-3.8945919168933769</v>
      </c>
      <c r="F66">
        <f t="shared" si="12"/>
        <v>0.73317174338242141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7.7370579346004204E-17</v>
      </c>
      <c r="AB66">
        <v>5.6137076167875027E-17</v>
      </c>
      <c r="AC66">
        <v>2.3511231328002125</v>
      </c>
      <c r="AD66">
        <v>-2.753573310872707</v>
      </c>
      <c r="AE66">
        <v>-3.8945919168933769</v>
      </c>
      <c r="AF66">
        <v>0.73317174338242141</v>
      </c>
      <c r="AH66">
        <v>7.7370579346004204E-17</v>
      </c>
      <c r="AI66">
        <v>5.6137076167875027E-17</v>
      </c>
      <c r="AJ66">
        <v>2.3511231328002125</v>
      </c>
      <c r="AK66">
        <v>-2.753573310872707</v>
      </c>
      <c r="AL66">
        <v>-3.9044877881232072</v>
      </c>
      <c r="AM66">
        <v>0.67849990185879483</v>
      </c>
      <c r="AO66">
        <v>0</v>
      </c>
      <c r="AP66">
        <v>0.16163302756609382</v>
      </c>
      <c r="AQ66">
        <v>-0.83249647505293689</v>
      </c>
      <c r="AR66">
        <v>-0.50066816725992525</v>
      </c>
      <c r="AS66">
        <v>0.17363208520607087</v>
      </c>
      <c r="AT66">
        <v>-2.7692424654560811E-3</v>
      </c>
    </row>
    <row r="67" spans="1:46" x14ac:dyDescent="0.25">
      <c r="A67">
        <f t="shared" ref="A67:F68" si="13">AH58</f>
        <v>8.0500355942361921E-17</v>
      </c>
      <c r="B67">
        <f t="shared" si="13"/>
        <v>9.4834690787041223E-17</v>
      </c>
      <c r="C67">
        <f t="shared" si="13"/>
        <v>0</v>
      </c>
      <c r="D67">
        <f t="shared" si="13"/>
        <v>1.8302133552165831</v>
      </c>
      <c r="E67">
        <f t="shared" si="13"/>
        <v>0.76786508370591988</v>
      </c>
      <c r="F67">
        <f t="shared" si="13"/>
        <v>10.027255540233908</v>
      </c>
      <c r="M67">
        <v>0</v>
      </c>
      <c r="N67">
        <v>0</v>
      </c>
      <c r="O67">
        <v>0</v>
      </c>
      <c r="P67">
        <v>0</v>
      </c>
      <c r="Q67">
        <f>K63</f>
        <v>0.99990172357669027</v>
      </c>
      <c r="R67">
        <f>K64</f>
        <v>-1.4019386162175393E-2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8.3955689717560678E-17</v>
      </c>
      <c r="AB67">
        <v>9.2677228019780232E-17</v>
      </c>
      <c r="AC67">
        <v>-4.8639516588620094E-20</v>
      </c>
      <c r="AD67">
        <v>1.830393239717433</v>
      </c>
      <c r="AE67">
        <v>0.76618347731021852</v>
      </c>
      <c r="AF67">
        <v>9.9028336407099378</v>
      </c>
      <c r="AH67">
        <v>8.3955689717560678E-17</v>
      </c>
      <c r="AI67">
        <v>9.2677228019780232E-17</v>
      </c>
      <c r="AJ67">
        <v>-4.8639516588620094E-20</v>
      </c>
      <c r="AK67">
        <v>1.830393239717433</v>
      </c>
      <c r="AL67">
        <v>0.62727653062957556</v>
      </c>
      <c r="AM67">
        <v>9.9126018476785891</v>
      </c>
      <c r="AO67">
        <v>0</v>
      </c>
      <c r="AP67">
        <v>0</v>
      </c>
      <c r="AQ67">
        <v>0.13341570353927551</v>
      </c>
      <c r="AR67">
        <v>-0.51527674212120755</v>
      </c>
      <c r="AS67">
        <v>-0.84640032332281823</v>
      </c>
      <c r="AT67">
        <v>-1.7222710503975596E-2</v>
      </c>
    </row>
    <row r="68" spans="1:46" x14ac:dyDescent="0.25">
      <c r="A68">
        <f t="shared" si="13"/>
        <v>-2.4703257490686996E-16</v>
      </c>
      <c r="B68">
        <f t="shared" si="13"/>
        <v>1.5322659124980029E-16</v>
      </c>
      <c r="C68">
        <f t="shared" si="13"/>
        <v>3.4694469519536142E-18</v>
      </c>
      <c r="D68">
        <f t="shared" si="13"/>
        <v>-2.5660989656233965E-2</v>
      </c>
      <c r="E68">
        <f t="shared" si="13"/>
        <v>0.1145658834923676</v>
      </c>
      <c r="F68">
        <f t="shared" si="13"/>
        <v>8.8046976726340134</v>
      </c>
      <c r="M68">
        <v>0</v>
      </c>
      <c r="N68">
        <v>0</v>
      </c>
      <c r="O68">
        <v>0</v>
      </c>
      <c r="P68">
        <v>0</v>
      </c>
      <c r="Q68">
        <f>-R67</f>
        <v>1.4019386162175393E-2</v>
      </c>
      <c r="R68">
        <f>Q67</f>
        <v>0.99990172357669027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-2.4587973185281858E-16</v>
      </c>
      <c r="AB68">
        <v>1.5454105684017036E-16</v>
      </c>
      <c r="AC68">
        <v>3.4691059871163133E-18</v>
      </c>
      <c r="AD68">
        <v>0</v>
      </c>
      <c r="AE68">
        <v>0.12531962149602907</v>
      </c>
      <c r="AF68">
        <v>8.944408346003776</v>
      </c>
      <c r="AH68">
        <v>-2.4587973185281858E-16</v>
      </c>
      <c r="AI68">
        <v>1.5454105684017036E-16</v>
      </c>
      <c r="AJ68">
        <v>3.4691059871163133E-18</v>
      </c>
      <c r="AK68">
        <v>0</v>
      </c>
      <c r="AL68">
        <v>-8.780906295352553E-5</v>
      </c>
      <c r="AM68">
        <v>8.94528622571036</v>
      </c>
      <c r="AO68">
        <v>0</v>
      </c>
      <c r="AP68">
        <v>0</v>
      </c>
      <c r="AQ68">
        <v>0</v>
      </c>
      <c r="AR68">
        <v>-1.0391922131621788E-2</v>
      </c>
      <c r="AS68">
        <v>-1.4018629150642252E-2</v>
      </c>
      <c r="AT68">
        <v>0.99984773140271077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-1.2368613153755159</v>
      </c>
      <c r="B72" s="1">
        <f t="shared" ref="B72:F72" si="14">B63</f>
        <v>-4.5798938911804576</v>
      </c>
      <c r="C72" s="1">
        <f t="shared" si="14"/>
        <v>1.7399412974448527</v>
      </c>
      <c r="D72" s="1">
        <f t="shared" si="14"/>
        <v>-1.9498155331674052</v>
      </c>
      <c r="E72" s="1">
        <f t="shared" si="14"/>
        <v>-2.2425533989459119</v>
      </c>
      <c r="F72" s="1">
        <f t="shared" si="14"/>
        <v>2.1998901468150125</v>
      </c>
    </row>
    <row r="73" spans="1:46" x14ac:dyDescent="0.25">
      <c r="A73" s="1">
        <f t="shared" ref="A73:F75" si="15">A64</f>
        <v>4.7613233999892994</v>
      </c>
      <c r="B73" s="1">
        <f t="shared" si="15"/>
        <v>-1.4406975225547929</v>
      </c>
      <c r="C73" s="1">
        <f t="shared" si="15"/>
        <v>-1.8602472369231713</v>
      </c>
      <c r="D73" s="1">
        <f t="shared" si="15"/>
        <v>3.7572294942468685</v>
      </c>
      <c r="E73" s="1">
        <f t="shared" si="15"/>
        <v>-0.45606942527808059</v>
      </c>
      <c r="F73" s="1">
        <f t="shared" si="15"/>
        <v>2.3016492708173328</v>
      </c>
    </row>
    <row r="74" spans="1:46" x14ac:dyDescent="0.25">
      <c r="A74" s="1">
        <f t="shared" si="15"/>
        <v>2.3501149536879664E-16</v>
      </c>
      <c r="B74" s="1">
        <f t="shared" si="15"/>
        <v>2.3447248714464193</v>
      </c>
      <c r="C74" s="1">
        <f t="shared" si="15"/>
        <v>-4.6888250958438151</v>
      </c>
      <c r="D74" s="1">
        <f t="shared" si="15"/>
        <v>0.80047631728518676</v>
      </c>
      <c r="E74" s="1">
        <f t="shared" si="15"/>
        <v>-3.134885784012412</v>
      </c>
      <c r="F74" s="1">
        <f t="shared" si="15"/>
        <v>2.5085907955246598</v>
      </c>
    </row>
    <row r="75" spans="1:46" x14ac:dyDescent="0.25">
      <c r="A75" s="1">
        <f t="shared" si="15"/>
        <v>7.7370579346004204E-17</v>
      </c>
      <c r="B75" s="1">
        <f t="shared" si="15"/>
        <v>5.6137076167875027E-17</v>
      </c>
      <c r="C75" s="1">
        <f t="shared" si="15"/>
        <v>2.3511231328002125</v>
      </c>
      <c r="D75" s="1">
        <f t="shared" si="15"/>
        <v>-2.753573310872707</v>
      </c>
      <c r="E75" s="1">
        <f t="shared" si="15"/>
        <v>-3.8945919168933769</v>
      </c>
      <c r="F75" s="1">
        <f t="shared" si="15"/>
        <v>0.73317174338242141</v>
      </c>
    </row>
    <row r="76" spans="1:46" x14ac:dyDescent="0.25">
      <c r="A76" s="2">
        <f>AA67</f>
        <v>8.3955689717560678E-17</v>
      </c>
      <c r="B76" s="2">
        <f t="shared" ref="B76:F76" si="16">AB67</f>
        <v>9.2677228019780232E-17</v>
      </c>
      <c r="C76" s="2">
        <f t="shared" si="16"/>
        <v>-4.8639516588620094E-20</v>
      </c>
      <c r="D76" s="2">
        <f t="shared" si="16"/>
        <v>1.830393239717433</v>
      </c>
      <c r="E76" s="2">
        <f t="shared" si="16"/>
        <v>0.76618347731021852</v>
      </c>
      <c r="F76" s="2">
        <f t="shared" si="16"/>
        <v>9.9028336407099378</v>
      </c>
      <c r="G76" t="s">
        <v>38</v>
      </c>
    </row>
    <row r="77" spans="1:46" x14ac:dyDescent="0.25">
      <c r="A77">
        <f t="shared" ref="A77:F77" si="17">AH68</f>
        <v>-2.4587973185281858E-16</v>
      </c>
      <c r="B77">
        <f t="shared" si="17"/>
        <v>1.5454105684017036E-16</v>
      </c>
      <c r="C77">
        <f t="shared" si="17"/>
        <v>3.4691059871163133E-18</v>
      </c>
      <c r="D77">
        <f t="shared" si="17"/>
        <v>0</v>
      </c>
      <c r="E77">
        <f t="shared" si="17"/>
        <v>-8.780906295352553E-5</v>
      </c>
      <c r="F77">
        <f t="shared" si="17"/>
        <v>8.94528622571036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-1.2368613153755159</v>
      </c>
      <c r="B81">
        <f t="shared" ref="B81:F86" si="18">AI63</f>
        <v>-2.5993261036002258</v>
      </c>
      <c r="C81">
        <f t="shared" si="18"/>
        <v>-1.2376120820852272</v>
      </c>
      <c r="D81">
        <f t="shared" si="18"/>
        <v>4.9013044929607288</v>
      </c>
      <c r="E81">
        <f t="shared" si="18"/>
        <v>-0.5750518052472563</v>
      </c>
      <c r="F81">
        <f t="shared" si="18"/>
        <v>2.2431042377849213</v>
      </c>
    </row>
    <row r="82" spans="1:6" x14ac:dyDescent="0.25">
      <c r="A82">
        <f t="shared" ref="A82:A86" si="19">AH64</f>
        <v>4.7613233999892994</v>
      </c>
      <c r="B82">
        <f t="shared" si="18"/>
        <v>-1.4406975225547929</v>
      </c>
      <c r="C82">
        <f t="shared" si="18"/>
        <v>-4.1980150740314217</v>
      </c>
      <c r="D82">
        <f t="shared" si="18"/>
        <v>-0.41033824737028646</v>
      </c>
      <c r="E82">
        <f t="shared" si="18"/>
        <v>8.0143482607869243E-2</v>
      </c>
      <c r="F82">
        <f t="shared" si="18"/>
        <v>2.2988586134409905</v>
      </c>
    </row>
    <row r="83" spans="1:6" x14ac:dyDescent="0.25">
      <c r="A83">
        <f t="shared" si="19"/>
        <v>2.3501149536879664E-16</v>
      </c>
      <c r="B83">
        <f t="shared" si="18"/>
        <v>2.3447248714464193</v>
      </c>
      <c r="C83">
        <f t="shared" si="18"/>
        <v>-4.6888250958438151</v>
      </c>
      <c r="D83">
        <f t="shared" si="18"/>
        <v>0.92010982280367182</v>
      </c>
      <c r="E83">
        <f t="shared" si="18"/>
        <v>3.0584046482583842</v>
      </c>
      <c r="F83">
        <f t="shared" si="18"/>
        <v>2.5614171691117238</v>
      </c>
    </row>
    <row r="84" spans="1:6" x14ac:dyDescent="0.25">
      <c r="A84">
        <f t="shared" si="19"/>
        <v>7.7370579346004204E-17</v>
      </c>
      <c r="B84">
        <f t="shared" si="18"/>
        <v>5.6137076167875027E-17</v>
      </c>
      <c r="C84">
        <f t="shared" si="18"/>
        <v>2.3511231328002125</v>
      </c>
      <c r="D84">
        <f t="shared" si="18"/>
        <v>-2.753573310872707</v>
      </c>
      <c r="E84">
        <f t="shared" si="18"/>
        <v>-3.9044877881232072</v>
      </c>
      <c r="F84">
        <f t="shared" si="18"/>
        <v>0.67849990185879483</v>
      </c>
    </row>
    <row r="85" spans="1:6" x14ac:dyDescent="0.25">
      <c r="A85">
        <f t="shared" si="19"/>
        <v>8.3955689717560678E-17</v>
      </c>
      <c r="B85">
        <f t="shared" si="18"/>
        <v>9.2677228019780232E-17</v>
      </c>
      <c r="C85">
        <f t="shared" si="18"/>
        <v>-4.8639516588620094E-20</v>
      </c>
      <c r="D85">
        <f t="shared" si="18"/>
        <v>1.830393239717433</v>
      </c>
      <c r="E85">
        <f t="shared" si="18"/>
        <v>0.62727653062957556</v>
      </c>
      <c r="F85">
        <f t="shared" si="18"/>
        <v>9.9126018476785891</v>
      </c>
    </row>
    <row r="86" spans="1:6" x14ac:dyDescent="0.25">
      <c r="A86">
        <f t="shared" si="19"/>
        <v>-2.4587973185281858E-16</v>
      </c>
      <c r="B86">
        <f t="shared" si="18"/>
        <v>1.5454105684017036E-16</v>
      </c>
      <c r="C86">
        <f t="shared" si="18"/>
        <v>3.4691059871163133E-18</v>
      </c>
      <c r="D86">
        <f t="shared" si="18"/>
        <v>0</v>
      </c>
      <c r="E86">
        <f t="shared" si="18"/>
        <v>-8.780906295352553E-5</v>
      </c>
      <c r="F86">
        <f t="shared" si="18"/>
        <v>8.94528622571036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-1.7823984999097729E-2</v>
      </c>
      <c r="B90">
        <f t="shared" ref="B90:F95" si="20">AP63</f>
        <v>0.11949115740877977</v>
      </c>
      <c r="C90">
        <f t="shared" si="20"/>
        <v>0.53275153611925397</v>
      </c>
      <c r="D90">
        <f t="shared" si="20"/>
        <v>-0.67552256248705</v>
      </c>
      <c r="E90">
        <f t="shared" si="20"/>
        <v>0.49522644433891794</v>
      </c>
      <c r="F90">
        <f t="shared" si="20"/>
        <v>-7.7593813841763011E-5</v>
      </c>
    </row>
    <row r="91" spans="1:6" x14ac:dyDescent="0.25">
      <c r="A91">
        <f t="shared" ref="A91:A95" si="21">AO64</f>
        <v>-0.91993188232845358</v>
      </c>
      <c r="B91">
        <f t="shared" si="20"/>
        <v>-0.38569879411590896</v>
      </c>
      <c r="C91">
        <f t="shared" si="20"/>
        <v>-3.7082828678297271E-2</v>
      </c>
      <c r="D91">
        <f t="shared" si="20"/>
        <v>-5.3571189877895997E-2</v>
      </c>
      <c r="E91">
        <f t="shared" si="20"/>
        <v>2.6771824895693866E-2</v>
      </c>
      <c r="F91">
        <f t="shared" si="20"/>
        <v>-1.8143097505083245E-4</v>
      </c>
    </row>
    <row r="92" spans="1:6" x14ac:dyDescent="0.25">
      <c r="A92">
        <f t="shared" si="21"/>
        <v>0.39167287043447385</v>
      </c>
      <c r="B92">
        <f t="shared" si="20"/>
        <v>-0.90046269657241362</v>
      </c>
      <c r="C92">
        <f t="shared" si="20"/>
        <v>-6.2853270824567486E-2</v>
      </c>
      <c r="D92">
        <f t="shared" si="20"/>
        <v>-0.15656522111231652</v>
      </c>
      <c r="E92">
        <f t="shared" si="20"/>
        <v>8.5416087020798087E-2</v>
      </c>
      <c r="F92">
        <f t="shared" si="20"/>
        <v>-4.296625629915602E-4</v>
      </c>
    </row>
    <row r="93" spans="1:6" x14ac:dyDescent="0.25">
      <c r="A93">
        <f t="shared" si="21"/>
        <v>0</v>
      </c>
      <c r="B93">
        <f t="shared" si="20"/>
        <v>0.16163302756609382</v>
      </c>
      <c r="C93">
        <f t="shared" si="20"/>
        <v>-0.83249647505293689</v>
      </c>
      <c r="D93">
        <f t="shared" si="20"/>
        <v>-0.50066816725992525</v>
      </c>
      <c r="E93">
        <f t="shared" si="20"/>
        <v>0.17363208520607087</v>
      </c>
      <c r="F93">
        <f t="shared" si="20"/>
        <v>-2.7692424654560811E-3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0.13341570353927551</v>
      </c>
      <c r="D94">
        <f t="shared" si="20"/>
        <v>-0.51527674212120755</v>
      </c>
      <c r="E94">
        <f t="shared" si="20"/>
        <v>-0.84640032332281823</v>
      </c>
      <c r="F94">
        <f t="shared" si="20"/>
        <v>-1.7222710503975596E-2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-1.0391922131621788E-2</v>
      </c>
      <c r="E95">
        <f t="shared" si="20"/>
        <v>-1.4018629150642252E-2</v>
      </c>
      <c r="F95">
        <f t="shared" si="20"/>
        <v>0.99984773140271077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-2.1403148281265234</v>
      </c>
      <c r="B98">
        <v>-0.85279781844225966</v>
      </c>
      <c r="C98">
        <v>-0.59152169540007737</v>
      </c>
      <c r="D98">
        <v>3.2018078531251617</v>
      </c>
      <c r="E98">
        <v>-6.2124280678412971</v>
      </c>
      <c r="F98">
        <v>5.9514606264257921</v>
      </c>
      <c r="H98">
        <f t="array" ref="H98:M103">MMULT(A90:F95,TRANSPOSE(A90:F95))</f>
        <v>1.0000000000000002</v>
      </c>
      <c r="I98">
        <v>-1.1712712037628361E-18</v>
      </c>
      <c r="J98">
        <v>-3.5366338700276213E-17</v>
      </c>
      <c r="K98">
        <v>-3.6670782673937636E-17</v>
      </c>
      <c r="L98">
        <v>-5.2642038880670698E-17</v>
      </c>
      <c r="M98">
        <v>-1.4094628242311558E-18</v>
      </c>
    </row>
    <row r="99" spans="1:13" x14ac:dyDescent="0.25">
      <c r="A99">
        <v>4.9807340464861349</v>
      </c>
      <c r="B99">
        <v>-0.32321257973246026</v>
      </c>
      <c r="C99">
        <v>-2.3161307104810249</v>
      </c>
      <c r="D99">
        <v>0.33732919033486691</v>
      </c>
      <c r="E99">
        <v>2.0640764972911478</v>
      </c>
      <c r="F99">
        <v>-2.7823550992761503</v>
      </c>
      <c r="H99">
        <v>-1.1712712037628361E-18</v>
      </c>
      <c r="I99">
        <v>1.0000000000000002</v>
      </c>
      <c r="J99">
        <v>1.1583352901225889E-16</v>
      </c>
      <c r="K99">
        <v>1.5714261116580187E-17</v>
      </c>
      <c r="L99">
        <v>-8.0425778341795817E-19</v>
      </c>
      <c r="M99">
        <v>-1.3552527156068805E-19</v>
      </c>
    </row>
    <row r="100" spans="1:13" x14ac:dyDescent="0.25">
      <c r="A100">
        <v>7.2760807795502203E-16</v>
      </c>
      <c r="B100">
        <v>4.0732322764407636</v>
      </c>
      <c r="C100">
        <v>-2.616323396017437</v>
      </c>
      <c r="D100">
        <v>-4.040174340486927</v>
      </c>
      <c r="E100">
        <v>-1.1603403771825813</v>
      </c>
      <c r="F100">
        <v>-0.64750022578487942</v>
      </c>
      <c r="H100">
        <v>-3.5366338700276213E-17</v>
      </c>
      <c r="I100">
        <v>1.1583352901225889E-16</v>
      </c>
      <c r="J100">
        <v>1.0000000000000004</v>
      </c>
      <c r="K100">
        <v>1.6078591163017943E-17</v>
      </c>
      <c r="L100">
        <v>-9.8797922967741592E-18</v>
      </c>
      <c r="M100">
        <v>-2.7105054312137611E-19</v>
      </c>
    </row>
    <row r="101" spans="1:13" x14ac:dyDescent="0.25">
      <c r="A101">
        <v>6.3651476667550555E-16</v>
      </c>
      <c r="B101">
        <v>2.196593601455632E-16</v>
      </c>
      <c r="C101">
        <v>1.964872153406674</v>
      </c>
      <c r="D101">
        <v>-2.5709189601058267</v>
      </c>
      <c r="E101">
        <v>0.2321888442028063</v>
      </c>
      <c r="F101">
        <v>-0.40646676382251878</v>
      </c>
      <c r="H101">
        <v>-3.6670782673937636E-17</v>
      </c>
      <c r="I101">
        <v>1.5714261116580187E-17</v>
      </c>
      <c r="J101">
        <v>1.6078591163017943E-17</v>
      </c>
      <c r="K101">
        <v>1</v>
      </c>
      <c r="L101">
        <v>-4.3700123814743863E-17</v>
      </c>
      <c r="M101">
        <v>-8.6736173798840355E-19</v>
      </c>
    </row>
    <row r="102" spans="1:13" x14ac:dyDescent="0.25">
      <c r="A102">
        <v>1.6599135260753073E-16</v>
      </c>
      <c r="B102">
        <v>1.6241348543832856E-16</v>
      </c>
      <c r="C102">
        <v>1.3053794156725473E-16</v>
      </c>
      <c r="D102">
        <v>1.9353910709996696</v>
      </c>
      <c r="E102">
        <v>-1.6927221959825645</v>
      </c>
      <c r="F102">
        <v>-8.5770731452715356</v>
      </c>
      <c r="H102">
        <v>-5.2642038880670698E-17</v>
      </c>
      <c r="I102">
        <v>-8.0425778341795817E-19</v>
      </c>
      <c r="J102">
        <v>-9.8797922967741592E-18</v>
      </c>
      <c r="K102">
        <v>-4.3700123814743863E-17</v>
      </c>
      <c r="L102">
        <v>1.0000000000000002</v>
      </c>
      <c r="M102">
        <v>0</v>
      </c>
    </row>
    <row r="103" spans="1:13" x14ac:dyDescent="0.25">
      <c r="A103">
        <v>2.1228678537266177E-16</v>
      </c>
      <c r="B103">
        <v>1.702197410802242E-16</v>
      </c>
      <c r="C103">
        <v>-2.2204460492503131E-16</v>
      </c>
      <c r="D103">
        <v>-3.4694469519536142E-17</v>
      </c>
      <c r="E103">
        <v>-0.18313202921215363</v>
      </c>
      <c r="F103">
        <v>8.7960974716579194</v>
      </c>
      <c r="H103">
        <v>-1.4094628242311558E-18</v>
      </c>
      <c r="I103">
        <v>-1.3552527156068805E-19</v>
      </c>
      <c r="J103">
        <v>-2.7105054312137611E-19</v>
      </c>
      <c r="K103">
        <v>-8.6736173798840355E-19</v>
      </c>
      <c r="L103">
        <v>0</v>
      </c>
      <c r="M103">
        <v>1.0000000000000002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0</v>
      </c>
      <c r="E106">
        <f t="shared" si="22"/>
        <v>0</v>
      </c>
      <c r="F106">
        <f t="shared" si="22"/>
        <v>0</v>
      </c>
    </row>
    <row r="107" spans="1:13" x14ac:dyDescent="0.25">
      <c r="A107">
        <f t="shared" ref="A107:F111" si="23">A99-A4</f>
        <v>0</v>
      </c>
      <c r="B107">
        <f t="shared" si="23"/>
        <v>0</v>
      </c>
      <c r="C107">
        <f t="shared" si="23"/>
        <v>0</v>
      </c>
      <c r="D107">
        <f t="shared" si="23"/>
        <v>-9.4368957093138306E-16</v>
      </c>
      <c r="E107">
        <f t="shared" si="23"/>
        <v>0</v>
      </c>
      <c r="F107">
        <f t="shared" si="23"/>
        <v>0</v>
      </c>
    </row>
    <row r="108" spans="1:13" x14ac:dyDescent="0.25">
      <c r="A108">
        <f t="shared" si="23"/>
        <v>7.4216759103487214E-16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0</v>
      </c>
    </row>
    <row r="109" spans="1:13" x14ac:dyDescent="0.25">
      <c r="A109">
        <f t="shared" si="23"/>
        <v>7.3970883000795542E-16</v>
      </c>
      <c r="B109">
        <f t="shared" si="23"/>
        <v>3.8749875604008299E-16</v>
      </c>
      <c r="C109">
        <f t="shared" si="23"/>
        <v>0</v>
      </c>
      <c r="D109">
        <f t="shared" si="23"/>
        <v>0</v>
      </c>
      <c r="E109">
        <f t="shared" si="23"/>
        <v>-3.6082248300317588E-16</v>
      </c>
      <c r="F109">
        <f t="shared" si="23"/>
        <v>1.4432899320127035E-15</v>
      </c>
    </row>
    <row r="110" spans="1:13" x14ac:dyDescent="0.25">
      <c r="A110">
        <f t="shared" si="23"/>
        <v>1.8145891131362414E-16</v>
      </c>
      <c r="B110">
        <f t="shared" si="23"/>
        <v>6.9983652300763134E-17</v>
      </c>
      <c r="C110">
        <f t="shared" si="23"/>
        <v>1.0649999048700765E-16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13" x14ac:dyDescent="0.25">
      <c r="A111">
        <f t="shared" si="23"/>
        <v>7.434479871349518E-18</v>
      </c>
      <c r="B111">
        <f t="shared" si="23"/>
        <v>-1.2214923374933476E-18</v>
      </c>
      <c r="C111">
        <f t="shared" si="23"/>
        <v>-1.3049766654528639E-18</v>
      </c>
      <c r="D111">
        <f t="shared" si="23"/>
        <v>-6.9388939039072284E-18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78" workbookViewId="0">
      <selection activeCell="H97" sqref="H97:M10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-1.2368613153755159</v>
      </c>
      <c r="B3">
        <v>-2.5993261036002258</v>
      </c>
      <c r="C3">
        <v>-1.2376120820852272</v>
      </c>
      <c r="D3">
        <v>4.9013044929607288</v>
      </c>
      <c r="E3">
        <v>-0.5750518052472563</v>
      </c>
      <c r="F3">
        <v>2.2431042377849213</v>
      </c>
      <c r="H3">
        <f>E7</f>
        <v>0.62727653062957556</v>
      </c>
      <c r="I3">
        <f>F7</f>
        <v>9.9126018476785891</v>
      </c>
      <c r="K3" t="s">
        <v>2</v>
      </c>
      <c r="L3">
        <f>H3+I4</f>
        <v>9.572562756339936</v>
      </c>
    </row>
    <row r="4" spans="1:20" x14ac:dyDescent="0.25">
      <c r="A4">
        <v>4.7613233999892994</v>
      </c>
      <c r="B4">
        <v>-1.4406975225547929</v>
      </c>
      <c r="C4">
        <v>-4.1980150740314217</v>
      </c>
      <c r="D4">
        <v>-0.41033824737028646</v>
      </c>
      <c r="E4">
        <v>8.0143482607869243E-2</v>
      </c>
      <c r="F4">
        <v>2.2988586134409905</v>
      </c>
      <c r="H4">
        <f>E8</f>
        <v>-8.780906295352553E-5</v>
      </c>
      <c r="I4">
        <f>F8</f>
        <v>8.94528622571036</v>
      </c>
      <c r="K4" t="s">
        <v>3</v>
      </c>
      <c r="L4">
        <f>H3*I4-H4*I3</f>
        <v>5.6120385254318013</v>
      </c>
    </row>
    <row r="5" spans="1:20" x14ac:dyDescent="0.25">
      <c r="A5">
        <v>2.3501149536879664E-16</v>
      </c>
      <c r="B5">
        <v>2.3447248714464193</v>
      </c>
      <c r="C5">
        <v>-4.6888250958438151</v>
      </c>
      <c r="D5">
        <v>0.92010982280367182</v>
      </c>
      <c r="E5">
        <v>3.0584046482583842</v>
      </c>
      <c r="F5">
        <v>2.5614171691117238</v>
      </c>
    </row>
    <row r="6" spans="1:20" x14ac:dyDescent="0.25">
      <c r="A6">
        <v>7.7370579346004204E-17</v>
      </c>
      <c r="B6">
        <v>5.6137076167875027E-17</v>
      </c>
      <c r="C6">
        <v>2.3511231328002125</v>
      </c>
      <c r="D6">
        <v>-2.753573310872707</v>
      </c>
      <c r="E6">
        <v>-3.9044877881232072</v>
      </c>
      <c r="F6">
        <v>0.67849990185879483</v>
      </c>
    </row>
    <row r="7" spans="1:20" x14ac:dyDescent="0.25">
      <c r="A7">
        <v>8.3955689717560678E-17</v>
      </c>
      <c r="B7">
        <v>9.2677228019780232E-17</v>
      </c>
      <c r="C7">
        <v>-4.8639516588620094E-20</v>
      </c>
      <c r="D7">
        <v>1.830393239717433</v>
      </c>
      <c r="E7">
        <v>0.62727653062957556</v>
      </c>
      <c r="F7">
        <v>9.9126018476785891</v>
      </c>
    </row>
    <row r="8" spans="1:20" x14ac:dyDescent="0.25">
      <c r="A8">
        <v>-2.4587973185281858E-16</v>
      </c>
      <c r="B8">
        <v>1.5454105684017036E-16</v>
      </c>
      <c r="C8">
        <v>3.4691059871163133E-18</v>
      </c>
      <c r="D8">
        <v>0</v>
      </c>
      <c r="E8">
        <v>-8.780906295352553E-5</v>
      </c>
      <c r="F8">
        <v>8.94528622571036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-10.846406287802314</v>
      </c>
      <c r="B11">
        <v>4.0579887512899182</v>
      </c>
      <c r="C11">
        <v>29.769281636707987</v>
      </c>
      <c r="D11">
        <v>-20.683042215160334</v>
      </c>
      <c r="E11">
        <v>-22.780175263566647</v>
      </c>
      <c r="F11">
        <v>5.7705515751114085</v>
      </c>
      <c r="H11">
        <f>$L$3*A3</f>
        <v>-11.839932562321287</v>
      </c>
      <c r="I11">
        <f t="shared" ref="I11:M16" si="0">$L$3*B3</f>
        <v>-24.882212250905724</v>
      </c>
      <c r="J11">
        <f t="shared" si="0"/>
        <v>-11.847119323765369</v>
      </c>
      <c r="K11">
        <f t="shared" si="0"/>
        <v>46.918044846797464</v>
      </c>
      <c r="L11">
        <f t="shared" si="0"/>
        <v>-5.5047194938759318</v>
      </c>
      <c r="M11">
        <f t="shared" si="0"/>
        <v>21.472256085208219</v>
      </c>
      <c r="O11">
        <f>L4</f>
        <v>5.6120385254318013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-12.748723549885737</v>
      </c>
      <c r="B12">
        <v>-20.143813204567707</v>
      </c>
      <c r="C12">
        <v>18.87440123644706</v>
      </c>
      <c r="D12">
        <v>21.341824698470219</v>
      </c>
      <c r="E12">
        <v>-14.040468008289096</v>
      </c>
      <c r="F12">
        <v>17.695281162956238</v>
      </c>
      <c r="H12">
        <f t="shared" ref="H12:H16" si="1">$L$3*A4</f>
        <v>45.578067049627407</v>
      </c>
      <c r="I12">
        <f t="shared" si="0"/>
        <v>-13.791167447559225</v>
      </c>
      <c r="J12">
        <f t="shared" si="0"/>
        <v>-40.185762748226828</v>
      </c>
      <c r="K12">
        <f t="shared" si="0"/>
        <v>-3.927988624278608</v>
      </c>
      <c r="L12">
        <f t="shared" si="0"/>
        <v>0.76717851677546656</v>
      </c>
      <c r="M12">
        <f t="shared" si="0"/>
        <v>22.005968345116493</v>
      </c>
      <c r="O12">
        <v>0</v>
      </c>
      <c r="P12">
        <f>O11</f>
        <v>5.6120385254318013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11.163993396954737</v>
      </c>
      <c r="B13">
        <v>-14.372044133452597</v>
      </c>
      <c r="C13">
        <v>14.305181913736723</v>
      </c>
      <c r="D13">
        <v>-2.2118709810605912</v>
      </c>
      <c r="E13">
        <v>-15.826727076533995</v>
      </c>
      <c r="F13">
        <v>47.233805576317224</v>
      </c>
      <c r="H13">
        <f t="shared" si="1"/>
        <v>2.2496622878790981E-15</v>
      </c>
      <c r="I13">
        <f t="shared" si="0"/>
        <v>22.445025978271939</v>
      </c>
      <c r="J13">
        <f t="shared" si="0"/>
        <v>-44.884072483466532</v>
      </c>
      <c r="K13">
        <f t="shared" si="0"/>
        <v>8.8078090215129663</v>
      </c>
      <c r="L13">
        <f t="shared" si="0"/>
        <v>29.276770429735151</v>
      </c>
      <c r="M13">
        <f t="shared" si="0"/>
        <v>24.519326596488558</v>
      </c>
      <c r="O13">
        <v>0</v>
      </c>
      <c r="P13">
        <v>0</v>
      </c>
      <c r="Q13">
        <f>P12</f>
        <v>5.6120385254318013</v>
      </c>
      <c r="R13">
        <v>0</v>
      </c>
      <c r="S13">
        <v>0</v>
      </c>
      <c r="T13">
        <v>0</v>
      </c>
    </row>
    <row r="14" spans="1:20" x14ac:dyDescent="0.25">
      <c r="A14">
        <v>1.6452159548570976E-17</v>
      </c>
      <c r="B14">
        <v>5.512736885309681</v>
      </c>
      <c r="C14">
        <v>-17.49799505754666</v>
      </c>
      <c r="D14">
        <v>2.598709415520907</v>
      </c>
      <c r="E14">
        <v>15.492726151928387</v>
      </c>
      <c r="F14">
        <v>-28.480349098683199</v>
      </c>
      <c r="H14">
        <f t="shared" si="1"/>
        <v>7.4063472628400375E-16</v>
      </c>
      <c r="I14">
        <f t="shared" si="0"/>
        <v>5.3737568457441867E-16</v>
      </c>
      <c r="J14">
        <f t="shared" si="0"/>
        <v>22.506273736612588</v>
      </c>
      <c r="K14">
        <f t="shared" si="0"/>
        <v>-26.358753322511724</v>
      </c>
      <c r="L14">
        <f t="shared" si="0"/>
        <v>-37.375954383172306</v>
      </c>
      <c r="M14">
        <f t="shared" si="0"/>
        <v>6.4949828907138007</v>
      </c>
      <c r="O14">
        <v>0</v>
      </c>
      <c r="P14">
        <v>0</v>
      </c>
      <c r="Q14">
        <v>0</v>
      </c>
      <c r="R14">
        <f>Q13</f>
        <v>5.6120385254318013</v>
      </c>
      <c r="S14">
        <v>0</v>
      </c>
      <c r="T14">
        <v>0</v>
      </c>
    </row>
    <row r="15" spans="1:20" x14ac:dyDescent="0.25">
      <c r="A15">
        <v>-1.9056011555109703E-15</v>
      </c>
      <c r="B15">
        <v>1.3409290254336294E-15</v>
      </c>
      <c r="C15">
        <v>4.3034798880207807</v>
      </c>
      <c r="D15">
        <v>-3.8919592521899715</v>
      </c>
      <c r="E15">
        <v>-6.7541426223409911</v>
      </c>
      <c r="F15">
        <v>96.130924899025771</v>
      </c>
      <c r="H15">
        <f t="shared" si="1"/>
        <v>8.0367110857315306E-16</v>
      </c>
      <c r="I15">
        <f t="shared" si="0"/>
        <v>8.8715858130297217E-16</v>
      </c>
      <c r="J15">
        <f t="shared" si="0"/>
        <v>-4.6560482498260323E-19</v>
      </c>
      <c r="K15">
        <f t="shared" si="0"/>
        <v>17.521554155975494</v>
      </c>
      <c r="L15">
        <f t="shared" si="0"/>
        <v>6.0046439550308017</v>
      </c>
      <c r="M15">
        <f t="shared" si="0"/>
        <v>94.889003265514503</v>
      </c>
      <c r="O15">
        <v>0</v>
      </c>
      <c r="P15">
        <v>0</v>
      </c>
      <c r="Q15">
        <v>0</v>
      </c>
      <c r="R15">
        <v>0</v>
      </c>
      <c r="S15">
        <f>R14</f>
        <v>5.6120385254318013</v>
      </c>
      <c r="T15">
        <v>0</v>
      </c>
    </row>
    <row r="16" spans="1:20" x14ac:dyDescent="0.25">
      <c r="A16">
        <v>-1.1595328718389829E-15</v>
      </c>
      <c r="B16">
        <v>1.8070146358768458E-15</v>
      </c>
      <c r="C16">
        <v>-3.2969584023031955E-16</v>
      </c>
      <c r="D16">
        <v>-1.6072511521732097E-4</v>
      </c>
      <c r="E16">
        <v>-8.4055776569786288E-4</v>
      </c>
      <c r="F16">
        <v>80.017275243603819</v>
      </c>
      <c r="H16">
        <f t="shared" si="1"/>
        <v>-2.3536991636731412E-15</v>
      </c>
      <c r="I16">
        <f t="shared" si="0"/>
        <v>1.4793539650336279E-15</v>
      </c>
      <c r="J16">
        <f t="shared" si="0"/>
        <v>3.3208234770065509E-17</v>
      </c>
      <c r="K16">
        <f t="shared" si="0"/>
        <v>0</v>
      </c>
      <c r="L16">
        <f t="shared" si="0"/>
        <v>-8.4055776569802736E-4</v>
      </c>
      <c r="M16">
        <f t="shared" si="0"/>
        <v>85.629313769035633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5.6120385254318013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6.6055647999507752</v>
      </c>
      <c r="B19">
        <f t="shared" ref="B19:F24" si="2">B11-I11+P11</f>
        <v>28.940201002195643</v>
      </c>
      <c r="C19">
        <f t="shared" si="2"/>
        <v>41.616400960473356</v>
      </c>
      <c r="D19">
        <f t="shared" si="2"/>
        <v>-67.601087061957799</v>
      </c>
      <c r="E19">
        <f t="shared" si="2"/>
        <v>-17.275455769690716</v>
      </c>
      <c r="F19">
        <f t="shared" si="2"/>
        <v>-15.70170451009681</v>
      </c>
      <c r="H19" t="s">
        <v>8</v>
      </c>
      <c r="I19">
        <f>SQRT(A19*A19+A20*A20)</f>
        <v>58.699642145125587</v>
      </c>
      <c r="J19" t="s">
        <v>9</v>
      </c>
      <c r="K19">
        <f>A19/I19</f>
        <v>0.11253160255422955</v>
      </c>
      <c r="M19">
        <f>K19</f>
        <v>0.11253160255422955</v>
      </c>
      <c r="N19">
        <f>K20</f>
        <v>-0.99364814618987585</v>
      </c>
      <c r="O19">
        <v>0</v>
      </c>
      <c r="P19">
        <v>0</v>
      </c>
      <c r="Q19">
        <v>0</v>
      </c>
      <c r="R19">
        <v>0</v>
      </c>
      <c r="T19">
        <f>K22</f>
        <v>0.98239048775813487</v>
      </c>
      <c r="U19">
        <v>0</v>
      </c>
      <c r="V19">
        <f>K23</f>
        <v>0.18683931481980406</v>
      </c>
      <c r="W19">
        <v>0</v>
      </c>
      <c r="X19">
        <v>0</v>
      </c>
      <c r="Y19">
        <v>0</v>
      </c>
      <c r="AO19">
        <f t="array" ref="AO19:AT24">MMULT(TRANSPOSE(M19:R24),TRANSPOSE(T19:Y24))</f>
        <v>0.11054997592145414</v>
      </c>
      <c r="AP19">
        <v>0.99364814618987585</v>
      </c>
      <c r="AQ19">
        <v>-2.102532751680676E-2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-58.326790599513146</v>
      </c>
      <c r="B20">
        <f t="shared" si="2"/>
        <v>-0.74060723157668029</v>
      </c>
      <c r="C20">
        <f t="shared" si="2"/>
        <v>59.060163984673892</v>
      </c>
      <c r="D20">
        <f t="shared" si="2"/>
        <v>25.269813322748828</v>
      </c>
      <c r="E20">
        <f t="shared" si="2"/>
        <v>-14.807646525064563</v>
      </c>
      <c r="F20">
        <f t="shared" si="2"/>
        <v>-4.3106871821602546</v>
      </c>
      <c r="J20" t="s">
        <v>10</v>
      </c>
      <c r="K20">
        <f>A20/I19</f>
        <v>-0.99364814618987585</v>
      </c>
      <c r="M20">
        <f>-N19</f>
        <v>0.99364814618987585</v>
      </c>
      <c r="N20">
        <f>M19</f>
        <v>0.11253160255422955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-0.9761504869954386</v>
      </c>
      <c r="AP20">
        <v>0.11253160255422955</v>
      </c>
      <c r="AQ20">
        <v>0.1856525388060849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11.163993396954735</v>
      </c>
      <c r="B21">
        <f t="shared" si="2"/>
        <v>-36.817070111724533</v>
      </c>
      <c r="C21">
        <f t="shared" si="2"/>
        <v>64.801292922635056</v>
      </c>
      <c r="D21">
        <f t="shared" si="2"/>
        <v>-11.019680002573558</v>
      </c>
      <c r="E21">
        <f t="shared" si="2"/>
        <v>-45.10349750626915</v>
      </c>
      <c r="F21">
        <f t="shared" si="2"/>
        <v>22.714478979828666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-0.18683931481980406</v>
      </c>
      <c r="U21">
        <v>0</v>
      </c>
      <c r="V21">
        <f>T19</f>
        <v>0.98239048775813487</v>
      </c>
      <c r="W21">
        <v>0</v>
      </c>
      <c r="X21">
        <v>0</v>
      </c>
      <c r="Y21">
        <v>0</v>
      </c>
      <c r="AO21">
        <v>0.18683931481980406</v>
      </c>
      <c r="AP21">
        <v>0</v>
      </c>
      <c r="AQ21">
        <v>0.98239048775813487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-7.2418256673543275E-16</v>
      </c>
      <c r="B22">
        <f t="shared" si="2"/>
        <v>5.5127368853096801</v>
      </c>
      <c r="C22">
        <f t="shared" si="2"/>
        <v>-40.004268794159245</v>
      </c>
      <c r="D22">
        <f t="shared" si="2"/>
        <v>34.569501263464431</v>
      </c>
      <c r="E22">
        <f t="shared" si="2"/>
        <v>52.868680535100694</v>
      </c>
      <c r="F22">
        <f t="shared" si="2"/>
        <v>-34.975331989396999</v>
      </c>
      <c r="H22" t="s">
        <v>8</v>
      </c>
      <c r="I22">
        <f>SQRT(I19*I19+A21*A21)</f>
        <v>59.751842955117738</v>
      </c>
      <c r="J22" t="s">
        <v>9</v>
      </c>
      <c r="K22">
        <f>I19/I22</f>
        <v>0.98239048775813487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-2.7092722640841233E-15</v>
      </c>
      <c r="B23">
        <f t="shared" si="2"/>
        <v>4.5377044413065723E-16</v>
      </c>
      <c r="C23">
        <f t="shared" si="2"/>
        <v>4.3034798880207807</v>
      </c>
      <c r="D23">
        <f t="shared" si="2"/>
        <v>-21.413513408165464</v>
      </c>
      <c r="E23">
        <f t="shared" si="2"/>
        <v>-7.1467480519399924</v>
      </c>
      <c r="F23">
        <f t="shared" si="2"/>
        <v>1.2419216335112679</v>
      </c>
      <c r="J23" t="s">
        <v>10</v>
      </c>
      <c r="K23">
        <f>A21/I22</f>
        <v>0.18683931481980406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1.1941662918341583E-15</v>
      </c>
      <c r="B24">
        <f t="shared" si="2"/>
        <v>3.2766067084321792E-16</v>
      </c>
      <c r="C24">
        <f t="shared" si="2"/>
        <v>-3.6290407500038506E-16</v>
      </c>
      <c r="D24">
        <f t="shared" si="2"/>
        <v>-1.6072511521732097E-4</v>
      </c>
      <c r="E24">
        <f t="shared" si="2"/>
        <v>1.6447346956605102E-16</v>
      </c>
      <c r="F24">
        <f t="shared" si="2"/>
        <v>-1.2434497875801753E-14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-4.7845031442752735</v>
      </c>
      <c r="B27">
        <v>1.5570689385119729</v>
      </c>
      <c r="C27">
        <v>3.0850196048379819</v>
      </c>
      <c r="D27">
        <v>1.1143036625354927</v>
      </c>
      <c r="E27">
        <v>0.42962616612144539</v>
      </c>
      <c r="F27">
        <v>-1.51748340672313</v>
      </c>
    </row>
    <row r="28" spans="1:46" x14ac:dyDescent="0.25">
      <c r="A28">
        <v>-0.69320560063710401</v>
      </c>
      <c r="B28">
        <v>-2.7449395651943167</v>
      </c>
      <c r="C28">
        <v>-1.7021603148937468</v>
      </c>
      <c r="D28">
        <v>4.8239961027766647</v>
      </c>
      <c r="E28">
        <v>-0.56238048571493715</v>
      </c>
      <c r="F28">
        <v>2.4875506114017503</v>
      </c>
    </row>
    <row r="29" spans="1:46" x14ac:dyDescent="0.25">
      <c r="A29">
        <v>0.90995719153347232</v>
      </c>
      <c r="B29">
        <v>2.0906179400561236</v>
      </c>
      <c r="C29">
        <v>-5.3596081299941378</v>
      </c>
      <c r="D29">
        <v>0.72467526799752136</v>
      </c>
      <c r="E29">
        <v>3.0315171277236681</v>
      </c>
      <c r="F29">
        <v>2.8959387988035181</v>
      </c>
    </row>
    <row r="30" spans="1:46" x14ac:dyDescent="0.25">
      <c r="A30">
        <v>7.7370579346004204E-17</v>
      </c>
      <c r="B30">
        <v>5.6137076167875027E-17</v>
      </c>
      <c r="C30">
        <v>2.3511231328002125</v>
      </c>
      <c r="D30">
        <v>-2.753573310872707</v>
      </c>
      <c r="E30">
        <v>-3.9044877881232072</v>
      </c>
      <c r="F30">
        <v>0.67849990185879483</v>
      </c>
    </row>
    <row r="31" spans="1:46" x14ac:dyDescent="0.25">
      <c r="A31">
        <v>8.3955689717560678E-17</v>
      </c>
      <c r="B31">
        <v>9.2677228019780232E-17</v>
      </c>
      <c r="C31">
        <v>-4.8639516588620094E-20</v>
      </c>
      <c r="D31">
        <v>1.830393239717433</v>
      </c>
      <c r="E31">
        <v>0.62727653062957556</v>
      </c>
      <c r="F31">
        <v>9.9126018476785891</v>
      </c>
    </row>
    <row r="32" spans="1:46" x14ac:dyDescent="0.25">
      <c r="A32">
        <v>-2.4587973185281858E-16</v>
      </c>
      <c r="B32">
        <v>1.5454105684017036E-16</v>
      </c>
      <c r="C32">
        <v>3.4691059871163133E-18</v>
      </c>
      <c r="D32">
        <v>0</v>
      </c>
      <c r="E32">
        <v>-8.780906295352553E-5</v>
      </c>
      <c r="F32">
        <v>8.94528622571036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-1.4724573608360951</v>
      </c>
      <c r="B36">
        <v>-4.5788932168105925</v>
      </c>
      <c r="C36">
        <v>3.4203634614846163</v>
      </c>
      <c r="D36">
        <v>1.1143036625354927</v>
      </c>
      <c r="E36">
        <v>0.42962616612144539</v>
      </c>
      <c r="F36">
        <v>-1.51748340672313</v>
      </c>
      <c r="H36" t="s">
        <v>8</v>
      </c>
      <c r="I36">
        <f>SQRT(A37*A37+A38*A38)</f>
        <v>3.7246553218035627</v>
      </c>
      <c r="J36" t="s">
        <v>9</v>
      </c>
      <c r="K36">
        <f>A37/I36</f>
        <v>0.61342850989601483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-1.4724573608360951</v>
      </c>
      <c r="AB36">
        <v>-4.5788932168105925</v>
      </c>
      <c r="AC36">
        <v>3.4203634614846163</v>
      </c>
      <c r="AD36">
        <v>1.1143036625354927</v>
      </c>
      <c r="AE36">
        <v>0.42962616612144539</v>
      </c>
      <c r="AF36">
        <v>-1.51748340672313</v>
      </c>
      <c r="AH36">
        <f t="array" ref="AH36:AM41">MMULT(MMULT(AA36:AF41,TRANSPOSE(M36:R41)),TRANSPOSE(T36:Y41))</f>
        <v>-1.4724573608360951</v>
      </c>
      <c r="AI36">
        <v>-5.3416150522499244</v>
      </c>
      <c r="AJ36">
        <v>-1.518033618239929</v>
      </c>
      <c r="AK36">
        <v>1.7520115637242566</v>
      </c>
      <c r="AL36">
        <v>0.42962616612144539</v>
      </c>
      <c r="AM36">
        <v>-1.51748340672313</v>
      </c>
      <c r="AO36">
        <f t="array" ref="AO36:AT41">MMULT(MMULT(AO19:AT24,TRANSPOSE(M36:R41)),TRANSPOSE(T36:Y41))</f>
        <v>0.11054997592145414</v>
      </c>
      <c r="AP36">
        <v>0.62182710666226515</v>
      </c>
      <c r="AQ36">
        <v>0.7718363402306041</v>
      </c>
      <c r="AR36">
        <v>-7.3337685695888097E-2</v>
      </c>
      <c r="AS36">
        <v>0</v>
      </c>
      <c r="AT36">
        <v>0</v>
      </c>
    </row>
    <row r="37" spans="1:46" x14ac:dyDescent="0.25">
      <c r="A37">
        <v>2.2848097639302209</v>
      </c>
      <c r="B37">
        <v>-0.99769490818732431</v>
      </c>
      <c r="C37">
        <v>-2.167216226348724</v>
      </c>
      <c r="D37">
        <v>4.8239961027766647</v>
      </c>
      <c r="E37">
        <v>-0.56238048571493715</v>
      </c>
      <c r="F37">
        <v>2.4875506114017503</v>
      </c>
      <c r="J37" t="s">
        <v>10</v>
      </c>
      <c r="K37">
        <f>A38/I36</f>
        <v>-0.78975025371743612</v>
      </c>
      <c r="M37">
        <v>0</v>
      </c>
      <c r="N37">
        <f>K36</f>
        <v>0.61342850989601483</v>
      </c>
      <c r="O37">
        <f>K37</f>
        <v>-0.78975025371743612</v>
      </c>
      <c r="P37">
        <v>0</v>
      </c>
      <c r="Q37">
        <v>0</v>
      </c>
      <c r="R37">
        <v>0</v>
      </c>
      <c r="T37">
        <v>0</v>
      </c>
      <c r="U37">
        <f>K39</f>
        <v>0.99311691574775407</v>
      </c>
      <c r="V37">
        <v>0</v>
      </c>
      <c r="W37">
        <f>K40</f>
        <v>0.11712724557364226</v>
      </c>
      <c r="X37">
        <v>0</v>
      </c>
      <c r="Y37">
        <v>0</v>
      </c>
      <c r="AA37">
        <v>3.7504701236501767</v>
      </c>
      <c r="AB37">
        <v>-1.5014794051002076</v>
      </c>
      <c r="AC37">
        <v>2.7904343204806916</v>
      </c>
      <c r="AD37">
        <v>2.0479168190891661</v>
      </c>
      <c r="AE37">
        <v>-3.1775899390604292</v>
      </c>
      <c r="AF37">
        <v>-0.6764241626249059</v>
      </c>
      <c r="AH37">
        <v>3.7504701236501767</v>
      </c>
      <c r="AI37">
        <v>-2.8634213930187729</v>
      </c>
      <c r="AJ37">
        <v>0.52593822604577545</v>
      </c>
      <c r="AK37">
        <v>2.3998196405461703</v>
      </c>
      <c r="AL37">
        <v>-3.1775899390604292</v>
      </c>
      <c r="AM37">
        <v>-0.6764241626249059</v>
      </c>
      <c r="AO37">
        <v>-0.9761504869954386</v>
      </c>
      <c r="AP37">
        <v>-7.7054994411231745E-2</v>
      </c>
      <c r="AQ37">
        <v>0.20275642190666121</v>
      </c>
      <c r="AR37">
        <v>9.0877912861695043E-3</v>
      </c>
      <c r="AS37">
        <v>0</v>
      </c>
      <c r="AT37">
        <v>0</v>
      </c>
    </row>
    <row r="38" spans="1:46" x14ac:dyDescent="0.25">
      <c r="A38">
        <v>-2.9415474854043624</v>
      </c>
      <c r="B38">
        <v>1.1394378636025184</v>
      </c>
      <c r="C38">
        <v>-4.8962316647507045</v>
      </c>
      <c r="D38">
        <v>0.72467526799752136</v>
      </c>
      <c r="E38">
        <v>3.0315171277236681</v>
      </c>
      <c r="F38">
        <v>2.8959387988035181</v>
      </c>
      <c r="M38">
        <v>0</v>
      </c>
      <c r="N38">
        <f>-O37</f>
        <v>0.78975025371743612</v>
      </c>
      <c r="O38">
        <f>N37</f>
        <v>0.61342850989601483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0</v>
      </c>
      <c r="AB38">
        <v>-8.896613608474202E-2</v>
      </c>
      <c r="AC38">
        <v>-4.715047658833158</v>
      </c>
      <c r="AD38">
        <v>4.2542886159060087</v>
      </c>
      <c r="AE38">
        <v>1.4154789031046699</v>
      </c>
      <c r="AF38">
        <v>3.7409951485895929</v>
      </c>
      <c r="AH38">
        <v>0</v>
      </c>
      <c r="AI38">
        <v>4.1421738577224296</v>
      </c>
      <c r="AJ38">
        <v>-2.962605687991902</v>
      </c>
      <c r="AK38">
        <v>3.7952502283438783</v>
      </c>
      <c r="AL38">
        <v>1.4154789031046699</v>
      </c>
      <c r="AM38">
        <v>3.7409951485895929</v>
      </c>
      <c r="AO38">
        <v>0.18683931481980406</v>
      </c>
      <c r="AP38">
        <v>-0.77050294327838387</v>
      </c>
      <c r="AQ38">
        <v>0.60262633304149182</v>
      </c>
      <c r="AR38">
        <v>9.0872369628938646E-2</v>
      </c>
      <c r="AS38">
        <v>0</v>
      </c>
      <c r="AT38">
        <v>0</v>
      </c>
    </row>
    <row r="39" spans="1:46" x14ac:dyDescent="0.25">
      <c r="A39">
        <v>0.43928223518938286</v>
      </c>
      <c r="B39">
        <v>8.319632788067359E-17</v>
      </c>
      <c r="C39">
        <v>2.309721001211035</v>
      </c>
      <c r="D39">
        <v>-2.753573310872707</v>
      </c>
      <c r="E39">
        <v>-3.9044877881232072</v>
      </c>
      <c r="F39">
        <v>0.67849990185879483</v>
      </c>
      <c r="H39" t="s">
        <v>8</v>
      </c>
      <c r="I39">
        <f>SQRT(I36*I36+A39*A39)</f>
        <v>3.7504701236501781</v>
      </c>
      <c r="J39" t="s">
        <v>9</v>
      </c>
      <c r="K39">
        <f>I36/I39</f>
        <v>0.99311691574775407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-0.11712724557364226</v>
      </c>
      <c r="V39">
        <f>T37</f>
        <v>0</v>
      </c>
      <c r="W39">
        <f>U37</f>
        <v>0.99311691574775407</v>
      </c>
      <c r="X39">
        <v>0</v>
      </c>
      <c r="Y39">
        <v>0</v>
      </c>
      <c r="AA39">
        <v>1.1102230246251565E-16</v>
      </c>
      <c r="AB39">
        <v>0.17708302438139809</v>
      </c>
      <c r="AC39">
        <v>1.9966280745565457</v>
      </c>
      <c r="AD39">
        <v>-3.0141870706156335</v>
      </c>
      <c r="AE39">
        <v>-3.5567870962493262</v>
      </c>
      <c r="AF39">
        <v>0.76297925133616984</v>
      </c>
      <c r="AH39">
        <v>1.1102230246251565E-16</v>
      </c>
      <c r="AI39">
        <v>-1.8111473704834136</v>
      </c>
      <c r="AJ39">
        <v>1.3646399480260309</v>
      </c>
      <c r="AK39">
        <v>-2.8214728028000593</v>
      </c>
      <c r="AL39">
        <v>-3.5567870962493262</v>
      </c>
      <c r="AM39">
        <v>0.76297925133616984</v>
      </c>
      <c r="AO39">
        <v>0</v>
      </c>
      <c r="AP39">
        <v>0.11712724557364226</v>
      </c>
      <c r="AQ39">
        <v>0</v>
      </c>
      <c r="AR39">
        <v>0.99311691574775407</v>
      </c>
      <c r="AS39">
        <v>0</v>
      </c>
      <c r="AT39">
        <v>0</v>
      </c>
    </row>
    <row r="40" spans="1:46" x14ac:dyDescent="0.25">
      <c r="A40">
        <v>-8.1194709562102963E-17</v>
      </c>
      <c r="B40">
        <v>9.3851532439296211E-17</v>
      </c>
      <c r="C40">
        <v>1.5392783799745695E-17</v>
      </c>
      <c r="D40">
        <v>1.830393239717433</v>
      </c>
      <c r="E40">
        <v>0.62727653062957556</v>
      </c>
      <c r="F40">
        <v>9.9126018476785891</v>
      </c>
      <c r="J40" t="s">
        <v>10</v>
      </c>
      <c r="K40">
        <f>A39/I39</f>
        <v>0.11712724557364226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-8.1194709562102963E-17</v>
      </c>
      <c r="AB40">
        <v>9.3851532439296211E-17</v>
      </c>
      <c r="AC40">
        <v>1.5392783799745695E-17</v>
      </c>
      <c r="AD40">
        <v>1.830393239717433</v>
      </c>
      <c r="AE40">
        <v>0.62727653062957556</v>
      </c>
      <c r="AF40">
        <v>9.9126018476785891</v>
      </c>
      <c r="AH40">
        <v>-8.1194709562102963E-17</v>
      </c>
      <c r="AI40">
        <v>0.21438891848471847</v>
      </c>
      <c r="AJ40">
        <v>8.3561643985133892E-17</v>
      </c>
      <c r="AK40">
        <v>1.8177944888337165</v>
      </c>
      <c r="AL40">
        <v>0.62727653062957556</v>
      </c>
      <c r="AM40">
        <v>9.9126018476785891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-1.7738916094555465E-16</v>
      </c>
      <c r="B41">
        <v>-2.2692718695456829E-16</v>
      </c>
      <c r="C41">
        <v>3.7268658166871092E-17</v>
      </c>
      <c r="D41">
        <v>0</v>
      </c>
      <c r="E41">
        <v>-8.780906295352553E-5</v>
      </c>
      <c r="F41">
        <v>8.94528622571036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-1.7738916094555465E-16</v>
      </c>
      <c r="AB41">
        <v>-2.2692718695456829E-16</v>
      </c>
      <c r="AC41">
        <v>3.7268658166871092E-17</v>
      </c>
      <c r="AD41">
        <v>0</v>
      </c>
      <c r="AE41">
        <v>-8.780906295352553E-5</v>
      </c>
      <c r="AF41">
        <v>8.94528622571036</v>
      </c>
      <c r="AH41">
        <v>-1.7738916094555465E-16</v>
      </c>
      <c r="AI41">
        <v>-1.6747579888967473E-16</v>
      </c>
      <c r="AJ41">
        <v>-1.5635414602762668E-16</v>
      </c>
      <c r="AK41">
        <v>1.9751933244861979E-17</v>
      </c>
      <c r="AL41">
        <v>-8.780906295352553E-5</v>
      </c>
      <c r="AM41">
        <v>8.94528622571036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-1.4724573608360951</v>
      </c>
      <c r="B45" s="1">
        <f t="shared" ref="B45:F45" si="4">AB36</f>
        <v>-4.5788932168105925</v>
      </c>
      <c r="C45" s="1">
        <f t="shared" si="4"/>
        <v>3.4203634614846163</v>
      </c>
      <c r="D45" s="1">
        <f t="shared" si="4"/>
        <v>1.1143036625354927</v>
      </c>
      <c r="E45" s="1">
        <f t="shared" si="4"/>
        <v>0.42962616612144539</v>
      </c>
      <c r="F45" s="1">
        <f t="shared" si="4"/>
        <v>-1.51748340672313</v>
      </c>
      <c r="H45" t="s">
        <v>8</v>
      </c>
      <c r="I45">
        <f>SQRT(B47*B47+B48*B48)</f>
        <v>4.5208250425346144</v>
      </c>
      <c r="J45" t="s">
        <v>9</v>
      </c>
      <c r="K45">
        <f>B47/I45</f>
        <v>0.91624290229115068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-1.4724573608360951</v>
      </c>
      <c r="AB45" s="1">
        <v>-5.3416150522499244</v>
      </c>
      <c r="AC45" s="1">
        <v>-1.518033618239929</v>
      </c>
      <c r="AD45" s="1">
        <v>1.7520115637242566</v>
      </c>
      <c r="AE45" s="1">
        <v>0.42962616612144539</v>
      </c>
      <c r="AF45" s="1">
        <v>-1.51748340672313</v>
      </c>
      <c r="AH45">
        <f t="array" ref="AH45:AM50">MMULT(MMULT(AA45:AF50,TRANSPOSE(M45:R50)), TRANSPOSE(T45:Y50))</f>
        <v>-1.4724573608360951</v>
      </c>
      <c r="AI45">
        <v>-5.3416150522499244</v>
      </c>
      <c r="AJ45">
        <v>-2.0700836483498604</v>
      </c>
      <c r="AK45">
        <v>0.99710868244041906</v>
      </c>
      <c r="AL45">
        <v>0.52827757134180853</v>
      </c>
      <c r="AM45">
        <v>-1.51748340672313</v>
      </c>
      <c r="AO45">
        <f t="array" ref="AO45:AT50">MMULT(MMULT(AO36:AT41,TRANSPOSE(M45:R50)),TRANSPOSE(T45:Y50))</f>
        <v>0.11054997592145414</v>
      </c>
      <c r="AP45">
        <v>0.62182710666226515</v>
      </c>
      <c r="AQ45">
        <v>0.73574350588515913</v>
      </c>
      <c r="AR45">
        <v>0.24202040629367066</v>
      </c>
      <c r="AS45">
        <v>-3.4890811527720528E-2</v>
      </c>
      <c r="AT45">
        <v>0</v>
      </c>
    </row>
    <row r="46" spans="1:46" x14ac:dyDescent="0.25">
      <c r="A46">
        <f>AH37</f>
        <v>3.7504701236501767</v>
      </c>
      <c r="B46">
        <f t="shared" ref="B46:F46" si="5">AI37</f>
        <v>-2.8634213930187729</v>
      </c>
      <c r="C46">
        <f t="shared" si="5"/>
        <v>0.52593822604577545</v>
      </c>
      <c r="D46">
        <f t="shared" si="5"/>
        <v>2.3998196405461703</v>
      </c>
      <c r="E46">
        <f t="shared" si="5"/>
        <v>-3.1775899390604292</v>
      </c>
      <c r="F46">
        <f t="shared" si="5"/>
        <v>-0.6764241626249059</v>
      </c>
      <c r="J46" t="s">
        <v>10</v>
      </c>
      <c r="K46">
        <f>B48/I45</f>
        <v>-0.40062319453707246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3.7504701236501767</v>
      </c>
      <c r="AB46" s="1">
        <v>-2.8634213930187729</v>
      </c>
      <c r="AC46" s="1">
        <v>0.52593822604577545</v>
      </c>
      <c r="AD46" s="1">
        <v>2.3998196405461703</v>
      </c>
      <c r="AE46" s="1">
        <v>-3.1775899390604292</v>
      </c>
      <c r="AF46" s="1">
        <v>-0.6764241626249059</v>
      </c>
      <c r="AH46">
        <v>3.7504701236501767</v>
      </c>
      <c r="AI46">
        <v>-2.8634213930187729</v>
      </c>
      <c r="AJ46">
        <v>-0.6295181055621546</v>
      </c>
      <c r="AK46">
        <v>2.4095207646769485</v>
      </c>
      <c r="AL46">
        <v>-3.1513076309597956</v>
      </c>
      <c r="AM46">
        <v>-0.6764241626249059</v>
      </c>
      <c r="AO46">
        <v>-0.9761504869954386</v>
      </c>
      <c r="AP46">
        <v>-7.7054994411231745E-2</v>
      </c>
      <c r="AQ46">
        <v>0.18192889783853219</v>
      </c>
      <c r="AR46">
        <v>8.9555549720609251E-2</v>
      </c>
      <c r="AS46">
        <v>-8.6275268964738118E-3</v>
      </c>
      <c r="AT46">
        <v>0</v>
      </c>
    </row>
    <row r="47" spans="1:46" x14ac:dyDescent="0.25">
      <c r="A47">
        <f t="shared" ref="A47:F50" si="6">AH38</f>
        <v>0</v>
      </c>
      <c r="B47">
        <f t="shared" si="6"/>
        <v>4.1421738577224296</v>
      </c>
      <c r="C47">
        <f t="shared" si="6"/>
        <v>-2.962605687991902</v>
      </c>
      <c r="D47">
        <f t="shared" si="6"/>
        <v>3.7952502283438783</v>
      </c>
      <c r="E47">
        <f t="shared" si="6"/>
        <v>1.4154789031046699</v>
      </c>
      <c r="F47">
        <f t="shared" si="6"/>
        <v>3.7409951485895929</v>
      </c>
      <c r="M47">
        <v>0</v>
      </c>
      <c r="N47">
        <v>0</v>
      </c>
      <c r="O47">
        <f>K45</f>
        <v>0.91624290229115068</v>
      </c>
      <c r="P47">
        <f>K46</f>
        <v>-0.40062319453707246</v>
      </c>
      <c r="Q47">
        <v>0</v>
      </c>
      <c r="R47">
        <v>0</v>
      </c>
      <c r="T47">
        <v>0</v>
      </c>
      <c r="U47">
        <v>0</v>
      </c>
      <c r="V47">
        <f>K48</f>
        <v>0.99887744529900746</v>
      </c>
      <c r="W47">
        <v>0</v>
      </c>
      <c r="X47">
        <f>K49</f>
        <v>4.7369286177102281E-2</v>
      </c>
      <c r="Y47">
        <v>0</v>
      </c>
      <c r="AA47">
        <v>-4.8274315799822959E-17</v>
      </c>
      <c r="AB47">
        <v>4.5259056191636544</v>
      </c>
      <c r="AC47">
        <v>-3.2575120043683552</v>
      </c>
      <c r="AD47">
        <v>4.6886537429502928</v>
      </c>
      <c r="AE47">
        <v>2.748512118692902</v>
      </c>
      <c r="AF47">
        <v>3.5880413330531664</v>
      </c>
      <c r="AH47">
        <v>-4.8274315799822959E-17</v>
      </c>
      <c r="AI47">
        <v>4.5259056191636544</v>
      </c>
      <c r="AJ47">
        <v>-4.7274015905679141</v>
      </c>
      <c r="AK47">
        <v>2.990910847846131</v>
      </c>
      <c r="AL47">
        <v>2.9757862403438486</v>
      </c>
      <c r="AM47">
        <v>3.5880413330531664</v>
      </c>
      <c r="AO47">
        <v>0.18683931481980406</v>
      </c>
      <c r="AP47">
        <v>-0.77050294327838387</v>
      </c>
      <c r="AQ47">
        <v>0.5151675676850298</v>
      </c>
      <c r="AR47">
        <v>0.32468725034213719</v>
      </c>
      <c r="AS47">
        <v>-2.4430544565483676E-2</v>
      </c>
      <c r="AT47">
        <v>0</v>
      </c>
    </row>
    <row r="48" spans="1:46" x14ac:dyDescent="0.25">
      <c r="A48">
        <f t="shared" si="6"/>
        <v>1.1102230246251565E-16</v>
      </c>
      <c r="B48">
        <f t="shared" si="6"/>
        <v>-1.8111473704834136</v>
      </c>
      <c r="C48">
        <f t="shared" si="6"/>
        <v>1.3646399480260309</v>
      </c>
      <c r="D48">
        <f t="shared" si="6"/>
        <v>-2.8214728028000593</v>
      </c>
      <c r="E48">
        <f t="shared" si="6"/>
        <v>-3.5567870962493262</v>
      </c>
      <c r="F48">
        <f t="shared" si="6"/>
        <v>0.76297925133616984</v>
      </c>
      <c r="H48" t="s">
        <v>8</v>
      </c>
      <c r="I48">
        <f>SQRT(I45*I45+B49*B49)</f>
        <v>4.5259056191636553</v>
      </c>
      <c r="J48" t="s">
        <v>9</v>
      </c>
      <c r="K48">
        <f>I45/I48</f>
        <v>0.99887744529900746</v>
      </c>
      <c r="M48">
        <v>0</v>
      </c>
      <c r="N48">
        <v>0</v>
      </c>
      <c r="O48">
        <f>-P47</f>
        <v>0.40062319453707246</v>
      </c>
      <c r="P48">
        <f>O47</f>
        <v>0.91624290229115068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1.0172339662730131E-16</v>
      </c>
      <c r="AB48">
        <v>2.2204460492503131E-16</v>
      </c>
      <c r="AC48">
        <v>6.3453111684798502E-2</v>
      </c>
      <c r="AD48">
        <v>-1.0646891590263956</v>
      </c>
      <c r="AE48">
        <v>-2.6918072519375729</v>
      </c>
      <c r="AF48">
        <v>2.1978037508078345</v>
      </c>
      <c r="AH48">
        <v>1.0172339662730131E-16</v>
      </c>
      <c r="AI48">
        <v>2.2204460492503131E-16</v>
      </c>
      <c r="AJ48">
        <v>0.3566245700790398</v>
      </c>
      <c r="AK48">
        <v>-0.95009309679778753</v>
      </c>
      <c r="AL48">
        <v>-2.7117443846623255</v>
      </c>
      <c r="AM48">
        <v>2.1978037508078345</v>
      </c>
      <c r="AO48">
        <v>0</v>
      </c>
      <c r="AP48">
        <v>0.11712724557364226</v>
      </c>
      <c r="AQ48">
        <v>-0.39741904535594846</v>
      </c>
      <c r="AR48">
        <v>0.90993632519915835</v>
      </c>
      <c r="AS48">
        <v>1.8846612845544265E-2</v>
      </c>
      <c r="AT48">
        <v>0</v>
      </c>
    </row>
    <row r="49" spans="1:46" x14ac:dyDescent="0.25">
      <c r="A49">
        <f t="shared" si="6"/>
        <v>-8.1194709562102963E-17</v>
      </c>
      <c r="B49">
        <f t="shared" si="6"/>
        <v>0.21438891848471847</v>
      </c>
      <c r="C49">
        <f t="shared" si="6"/>
        <v>8.3561643985133892E-17</v>
      </c>
      <c r="D49">
        <f t="shared" si="6"/>
        <v>1.8177944888337165</v>
      </c>
      <c r="E49">
        <f t="shared" si="6"/>
        <v>0.62727653062957556</v>
      </c>
      <c r="F49">
        <f t="shared" si="6"/>
        <v>9.9126018476785891</v>
      </c>
      <c r="J49" t="s">
        <v>10</v>
      </c>
      <c r="K49">
        <f>B49/I48</f>
        <v>4.7369286177102281E-2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-4.7369286177102281E-2</v>
      </c>
      <c r="W49">
        <v>0</v>
      </c>
      <c r="X49">
        <f>V47</f>
        <v>0.99887744529900746</v>
      </c>
      <c r="Y49">
        <v>0</v>
      </c>
      <c r="AA49">
        <v>-7.8996667762737136E-17</v>
      </c>
      <c r="AB49">
        <v>0</v>
      </c>
      <c r="AC49">
        <v>0.15447942997059089</v>
      </c>
      <c r="AD49">
        <v>1.5974895773333841</v>
      </c>
      <c r="AE49">
        <v>0.49764010175360351</v>
      </c>
      <c r="AF49">
        <v>9.7535878268244662</v>
      </c>
      <c r="AH49">
        <v>-7.8996667762737136E-17</v>
      </c>
      <c r="AI49">
        <v>0</v>
      </c>
      <c r="AJ49">
        <v>-0.47431830188475904</v>
      </c>
      <c r="AK49">
        <v>1.5255765294408876</v>
      </c>
      <c r="AL49">
        <v>0.5206927272033145</v>
      </c>
      <c r="AM49">
        <v>9.7535878268244662</v>
      </c>
      <c r="AO49">
        <v>0</v>
      </c>
      <c r="AP49">
        <v>0</v>
      </c>
      <c r="AQ49">
        <v>4.7369286177102281E-2</v>
      </c>
      <c r="AR49">
        <v>0</v>
      </c>
      <c r="AS49">
        <v>0.99887744529900746</v>
      </c>
      <c r="AT49">
        <v>0</v>
      </c>
    </row>
    <row r="50" spans="1:46" x14ac:dyDescent="0.25">
      <c r="A50">
        <f t="shared" si="6"/>
        <v>-1.7738916094555465E-16</v>
      </c>
      <c r="B50">
        <f t="shared" si="6"/>
        <v>-1.6747579888967473E-16</v>
      </c>
      <c r="C50">
        <f t="shared" si="6"/>
        <v>-1.5635414602762668E-16</v>
      </c>
      <c r="D50">
        <f t="shared" si="6"/>
        <v>1.9751933244861979E-17</v>
      </c>
      <c r="E50">
        <f t="shared" si="6"/>
        <v>-8.780906295352553E-5</v>
      </c>
      <c r="F50">
        <f t="shared" si="6"/>
        <v>8.94528622571036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-1.7738916094555465E-16</v>
      </c>
      <c r="AB50">
        <v>-1.6747579888967473E-16</v>
      </c>
      <c r="AC50">
        <v>-1.5635414602762668E-16</v>
      </c>
      <c r="AD50">
        <v>1.9751933244861979E-17</v>
      </c>
      <c r="AE50">
        <v>-8.780906295352553E-5</v>
      </c>
      <c r="AF50">
        <v>8.94528622571036</v>
      </c>
      <c r="AH50">
        <v>-1.7738916094555465E-16</v>
      </c>
      <c r="AI50">
        <v>-1.6747579888967473E-16</v>
      </c>
      <c r="AJ50">
        <v>-4.1594526321397425E-6</v>
      </c>
      <c r="AK50">
        <v>-4.4541528818570311E-17</v>
      </c>
      <c r="AL50">
        <v>-8.7710492477110144E-5</v>
      </c>
      <c r="AM50">
        <v>8.94528622571036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-1.4724573608360951</v>
      </c>
      <c r="B54" s="1">
        <f t="shared" ref="B54:F55" si="7">B45</f>
        <v>-4.5788932168105925</v>
      </c>
      <c r="C54" s="1">
        <f t="shared" si="7"/>
        <v>3.4203634614846163</v>
      </c>
      <c r="D54" s="1">
        <f t="shared" si="7"/>
        <v>1.1143036625354927</v>
      </c>
      <c r="E54" s="1">
        <f t="shared" si="7"/>
        <v>0.42962616612144539</v>
      </c>
      <c r="F54" s="1">
        <f t="shared" si="7"/>
        <v>-1.51748340672313</v>
      </c>
      <c r="H54" t="s">
        <v>8</v>
      </c>
      <c r="I54">
        <f>SQRT(C57*C57+C58*C58)</f>
        <v>0.59342980670581535</v>
      </c>
      <c r="J54" t="s">
        <v>9</v>
      </c>
      <c r="K54">
        <f>C57/I54</f>
        <v>0.60095493358969665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-1.4724573608360951</v>
      </c>
      <c r="AB54">
        <v>-5.3416150522499244</v>
      </c>
      <c r="AC54">
        <v>-2.0700836483498604</v>
      </c>
      <c r="AD54">
        <v>0.99710868244041906</v>
      </c>
      <c r="AE54">
        <v>0.52827757134180853</v>
      </c>
      <c r="AF54">
        <v>-1.51748340672313</v>
      </c>
      <c r="AH54">
        <f t="array" ref="AH54:AM59">MMULT(MMULT(AA54:AF59,TRANSPOSE(M54:R59)), TRANSPOSE(T54:Y59))</f>
        <v>-1.4724573608360951</v>
      </c>
      <c r="AI54">
        <v>-5.3416150522499244</v>
      </c>
      <c r="AJ54">
        <v>-2.0700836483498604</v>
      </c>
      <c r="AK54">
        <v>0.17698478462942721</v>
      </c>
      <c r="AL54">
        <v>1.1144429405779963</v>
      </c>
      <c r="AM54">
        <v>-1.5174821662432969</v>
      </c>
      <c r="AO54">
        <f t="array" ref="AO54:AT59">MMULT(MMULT(AO45:AT50,TRANSPOSE(M54:R59)),TRANSPOSE(T54:Y59))</f>
        <v>0.11054997592145414</v>
      </c>
      <c r="AP54">
        <v>0.62182710666226515</v>
      </c>
      <c r="AQ54">
        <v>0.73574350588515913</v>
      </c>
      <c r="AR54">
        <v>0.17333098650454049</v>
      </c>
      <c r="AS54">
        <v>0.1724749689302861</v>
      </c>
      <c r="AT54">
        <v>1.2149070031547911E-6</v>
      </c>
    </row>
    <row r="55" spans="1:46" x14ac:dyDescent="0.25">
      <c r="A55" s="1">
        <f>A46</f>
        <v>3.7504701236501767</v>
      </c>
      <c r="B55" s="1">
        <f t="shared" si="7"/>
        <v>-2.8634213930187729</v>
      </c>
      <c r="C55" s="1">
        <f t="shared" si="7"/>
        <v>0.52593822604577545</v>
      </c>
      <c r="D55" s="1">
        <f t="shared" si="7"/>
        <v>2.3998196405461703</v>
      </c>
      <c r="E55" s="1">
        <f t="shared" si="7"/>
        <v>-3.1775899390604292</v>
      </c>
      <c r="F55" s="1">
        <f t="shared" si="7"/>
        <v>-0.6764241626249059</v>
      </c>
      <c r="J55" t="s">
        <v>10</v>
      </c>
      <c r="K55">
        <f>C58/I54</f>
        <v>-0.79928290848372541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3.7504701236501767</v>
      </c>
      <c r="AB55">
        <v>-2.8634213930187729</v>
      </c>
      <c r="AC55">
        <v>-0.6295181055621546</v>
      </c>
      <c r="AD55">
        <v>2.4095207646769485</v>
      </c>
      <c r="AE55">
        <v>-3.1513076309597956</v>
      </c>
      <c r="AF55">
        <v>-0.6764241626249059</v>
      </c>
      <c r="AH55">
        <v>3.7504701236501767</v>
      </c>
      <c r="AI55">
        <v>-2.8634213930187729</v>
      </c>
      <c r="AJ55">
        <v>-0.6295181055621546</v>
      </c>
      <c r="AK55">
        <v>3.9668044609969875</v>
      </c>
      <c r="AL55">
        <v>3.2094896758773306E-2</v>
      </c>
      <c r="AM55">
        <v>-0.67639635861976555</v>
      </c>
      <c r="AO55">
        <v>-0.9761504869954386</v>
      </c>
      <c r="AP55">
        <v>-7.7054994411231745E-2</v>
      </c>
      <c r="AQ55">
        <v>0.18192889783853219</v>
      </c>
      <c r="AR55">
        <v>6.0714684224281265E-2</v>
      </c>
      <c r="AS55">
        <v>6.6395465398433703E-2</v>
      </c>
      <c r="AT55">
        <v>4.2555977177501828E-7</v>
      </c>
    </row>
    <row r="56" spans="1:46" x14ac:dyDescent="0.25">
      <c r="A56">
        <f>AH47</f>
        <v>-4.8274315799822959E-17</v>
      </c>
      <c r="B56">
        <f t="shared" ref="B56:F56" si="8">AI47</f>
        <v>4.5259056191636544</v>
      </c>
      <c r="C56">
        <f t="shared" si="8"/>
        <v>-4.7274015905679141</v>
      </c>
      <c r="D56">
        <f t="shared" si="8"/>
        <v>2.990910847846131</v>
      </c>
      <c r="E56">
        <f t="shared" si="8"/>
        <v>2.9757862403438486</v>
      </c>
      <c r="F56">
        <f t="shared" si="8"/>
        <v>3.5880413330531664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-4.8274315799822959E-17</v>
      </c>
      <c r="AB56">
        <v>4.5259056191636544</v>
      </c>
      <c r="AC56">
        <v>-4.7274015905679141</v>
      </c>
      <c r="AD56">
        <v>2.990910847846131</v>
      </c>
      <c r="AE56">
        <v>2.9757862403438486</v>
      </c>
      <c r="AF56">
        <v>3.5880413330531664</v>
      </c>
      <c r="AH56">
        <v>-4.8274315799822959E-17</v>
      </c>
      <c r="AI56">
        <v>4.5259056191636544</v>
      </c>
      <c r="AJ56">
        <v>-4.7274015905679141</v>
      </c>
      <c r="AK56">
        <v>-0.58111760045870919</v>
      </c>
      <c r="AL56">
        <v>4.1788973439249517</v>
      </c>
      <c r="AM56">
        <v>3.5880372599870656</v>
      </c>
      <c r="AO56">
        <v>0.18683931481980406</v>
      </c>
      <c r="AP56">
        <v>-0.77050294327838387</v>
      </c>
      <c r="AQ56">
        <v>0.5151675676850298</v>
      </c>
      <c r="AR56">
        <v>0.21464932167764866</v>
      </c>
      <c r="AS56">
        <v>0.24483531351413651</v>
      </c>
      <c r="AT56">
        <v>1.5045143940363465E-6</v>
      </c>
    </row>
    <row r="57" spans="1:46" x14ac:dyDescent="0.25">
      <c r="A57">
        <f t="shared" ref="A57:F59" si="9">AH48</f>
        <v>1.0172339662730131E-16</v>
      </c>
      <c r="B57">
        <f t="shared" si="9"/>
        <v>2.2204460492503131E-16</v>
      </c>
      <c r="C57">
        <f t="shared" si="9"/>
        <v>0.3566245700790398</v>
      </c>
      <c r="D57">
        <f t="shared" si="9"/>
        <v>-0.95009309679778753</v>
      </c>
      <c r="E57">
        <f t="shared" si="9"/>
        <v>-2.7117443846623255</v>
      </c>
      <c r="F57">
        <f t="shared" si="9"/>
        <v>2.1978037508078345</v>
      </c>
      <c r="H57" t="s">
        <v>8</v>
      </c>
      <c r="I57">
        <f>SQRT(I54*I54+C59*C59)</f>
        <v>0.59342980672039247</v>
      </c>
      <c r="J57" t="s">
        <v>9</v>
      </c>
      <c r="K57">
        <f>I54/I57</f>
        <v>0.99999999997543587</v>
      </c>
      <c r="M57">
        <v>0</v>
      </c>
      <c r="N57">
        <v>0</v>
      </c>
      <c r="O57">
        <v>0</v>
      </c>
      <c r="P57">
        <f>K54</f>
        <v>0.60095493358969665</v>
      </c>
      <c r="Q57">
        <f>K55</f>
        <v>-0.79928290848372541</v>
      </c>
      <c r="R57">
        <v>0</v>
      </c>
      <c r="T57">
        <v>0</v>
      </c>
      <c r="U57">
        <v>0</v>
      </c>
      <c r="V57">
        <v>0</v>
      </c>
      <c r="W57">
        <f>K57</f>
        <v>0.99999999997543587</v>
      </c>
      <c r="X57">
        <v>0</v>
      </c>
      <c r="Y57">
        <f>K58</f>
        <v>-7.0091737641677988E-6</v>
      </c>
      <c r="AA57">
        <v>1.2427310678300166E-16</v>
      </c>
      <c r="AB57">
        <v>1.3343997467037051E-16</v>
      </c>
      <c r="AC57">
        <v>0.59342980672039258</v>
      </c>
      <c r="AD57">
        <v>-1.7903303794121863</v>
      </c>
      <c r="AE57">
        <v>-2.0458169633573373</v>
      </c>
      <c r="AF57">
        <v>-6.4751577381722809</v>
      </c>
      <c r="AH57">
        <v>1.2427310678300166E-16</v>
      </c>
      <c r="AI57">
        <v>1.3343997467037051E-16</v>
      </c>
      <c r="AJ57">
        <v>0.59342980672039258</v>
      </c>
      <c r="AK57">
        <v>0.55932404392632784</v>
      </c>
      <c r="AL57">
        <v>-2.6604242701544276</v>
      </c>
      <c r="AM57">
        <v>-6.4751538179319246</v>
      </c>
      <c r="AO57">
        <v>0</v>
      </c>
      <c r="AP57">
        <v>0.11712724557364226</v>
      </c>
      <c r="AQ57">
        <v>-0.39741904535594846</v>
      </c>
      <c r="AR57">
        <v>0.53176694833759697</v>
      </c>
      <c r="AS57">
        <v>0.73862251751116115</v>
      </c>
      <c r="AT57">
        <v>3.7272469430310147E-6</v>
      </c>
    </row>
    <row r="58" spans="1:46" x14ac:dyDescent="0.25">
      <c r="A58">
        <f t="shared" si="9"/>
        <v>-7.8996667762737136E-17</v>
      </c>
      <c r="B58">
        <f t="shared" si="9"/>
        <v>0</v>
      </c>
      <c r="C58">
        <f t="shared" si="9"/>
        <v>-0.47431830188475904</v>
      </c>
      <c r="D58">
        <f t="shared" si="9"/>
        <v>1.5255765294408876</v>
      </c>
      <c r="E58">
        <f t="shared" si="9"/>
        <v>0.5206927272033145</v>
      </c>
      <c r="F58">
        <f t="shared" si="9"/>
        <v>9.7535878268244662</v>
      </c>
      <c r="J58" t="s">
        <v>10</v>
      </c>
      <c r="K58">
        <f>C59/I57</f>
        <v>-7.0091737641677988E-6</v>
      </c>
      <c r="M58">
        <v>0</v>
      </c>
      <c r="N58">
        <v>0</v>
      </c>
      <c r="O58">
        <v>0</v>
      </c>
      <c r="P58">
        <f>-Q57</f>
        <v>0.79928290848372541</v>
      </c>
      <c r="Q58">
        <f>P57</f>
        <v>0.60095493358969665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3.3832335087949946E-17</v>
      </c>
      <c r="AB58">
        <v>1.7747645763759876E-16</v>
      </c>
      <c r="AC58">
        <v>0</v>
      </c>
      <c r="AD58">
        <v>0.15740956819730323</v>
      </c>
      <c r="AE58">
        <v>-1.8545380755402079</v>
      </c>
      <c r="AF58">
        <v>7.6181336989526978</v>
      </c>
      <c r="AH58">
        <v>3.3832335087949946E-17</v>
      </c>
      <c r="AI58">
        <v>1.7747645763759876E-16</v>
      </c>
      <c r="AJ58">
        <v>0</v>
      </c>
      <c r="AK58">
        <v>1.5768432466523916</v>
      </c>
      <c r="AL58">
        <v>-0.98867902853392153</v>
      </c>
      <c r="AM58">
        <v>7.6181447515081473</v>
      </c>
      <c r="AO58">
        <v>0</v>
      </c>
      <c r="AP58">
        <v>0</v>
      </c>
      <c r="AQ58">
        <v>4.7369286177102281E-2</v>
      </c>
      <c r="AR58">
        <v>-0.79838566967777236</v>
      </c>
      <c r="AS58">
        <v>0.60028032880391091</v>
      </c>
      <c r="AT58">
        <v>-5.5960238897304423E-6</v>
      </c>
    </row>
    <row r="59" spans="1:46" x14ac:dyDescent="0.25">
      <c r="A59">
        <f t="shared" si="9"/>
        <v>-1.7738916094555465E-16</v>
      </c>
      <c r="B59">
        <f t="shared" si="9"/>
        <v>-1.6747579888967473E-16</v>
      </c>
      <c r="C59">
        <f t="shared" si="9"/>
        <v>-4.1594526321397425E-6</v>
      </c>
      <c r="D59">
        <f t="shared" si="9"/>
        <v>-4.4541528818570311E-17</v>
      </c>
      <c r="E59">
        <f t="shared" si="9"/>
        <v>-8.7710492477110144E-5</v>
      </c>
      <c r="F59">
        <f t="shared" si="9"/>
        <v>8.94528622571036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7.0091737641677988E-6</v>
      </c>
      <c r="X59">
        <v>0</v>
      </c>
      <c r="Y59">
        <f>W57</f>
        <v>0.99999999997543587</v>
      </c>
      <c r="AA59">
        <v>-1.7738828989811242E-16</v>
      </c>
      <c r="AB59">
        <v>-1.6747486358981911E-16</v>
      </c>
      <c r="AC59">
        <v>0</v>
      </c>
      <c r="AD59">
        <v>-1.2548736724921268E-5</v>
      </c>
      <c r="AE59">
        <v>-1.0204997906547062E-4</v>
      </c>
      <c r="AF59">
        <v>8.945240840424356</v>
      </c>
      <c r="AH59">
        <v>-1.7738828989811242E-16</v>
      </c>
      <c r="AI59">
        <v>-1.6747486358981911E-16</v>
      </c>
      <c r="AJ59">
        <v>0</v>
      </c>
      <c r="AK59">
        <v>1.1326831418309938E-5</v>
      </c>
      <c r="AL59">
        <v>-7.1357429179411439E-5</v>
      </c>
      <c r="AM59">
        <v>8.945240840723482</v>
      </c>
      <c r="AO59">
        <v>0</v>
      </c>
      <c r="AP59">
        <v>0</v>
      </c>
      <c r="AQ59">
        <v>0</v>
      </c>
      <c r="AR59">
        <v>-7.0091737641677988E-6</v>
      </c>
      <c r="AS59">
        <v>0</v>
      </c>
      <c r="AT59">
        <v>0.99999999997543587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-1.4724573608360951</v>
      </c>
      <c r="B63" s="1">
        <f t="shared" ref="B63:F63" si="10">B54</f>
        <v>-4.5788932168105925</v>
      </c>
      <c r="C63" s="1">
        <f t="shared" si="10"/>
        <v>3.4203634614846163</v>
      </c>
      <c r="D63" s="1">
        <f t="shared" si="10"/>
        <v>1.1143036625354927</v>
      </c>
      <c r="E63" s="1">
        <f t="shared" si="10"/>
        <v>0.42962616612144539</v>
      </c>
      <c r="F63" s="1">
        <f t="shared" si="10"/>
        <v>-1.51748340672313</v>
      </c>
      <c r="H63" t="s">
        <v>8</v>
      </c>
      <c r="I63">
        <f>SQRT(D67*D67+D68*D68)</f>
        <v>1.5768432466930733</v>
      </c>
      <c r="J63" t="s">
        <v>9</v>
      </c>
      <c r="K63">
        <f>D67/I63</f>
        <v>0.99999999997420053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-1.4724573608360951</v>
      </c>
      <c r="AB63">
        <v>-5.3416150522499244</v>
      </c>
      <c r="AC63">
        <v>-2.0700836483498604</v>
      </c>
      <c r="AD63">
        <v>0.17698478462942721</v>
      </c>
      <c r="AE63">
        <v>1.1144429405779963</v>
      </c>
      <c r="AF63">
        <v>-1.5174821662432969</v>
      </c>
      <c r="AH63">
        <f t="array" ref="AH63:AM68">MMULT(AA63:AF68,TRANSPOSE(M63:R68))</f>
        <v>-1.4724573608360951</v>
      </c>
      <c r="AI63">
        <v>-5.3416150522499244</v>
      </c>
      <c r="AJ63">
        <v>-2.0700836483498604</v>
      </c>
      <c r="AK63">
        <v>0.17698478462942721</v>
      </c>
      <c r="AL63">
        <v>1.1144320401222592</v>
      </c>
      <c r="AM63">
        <v>-1.5174901715067282</v>
      </c>
      <c r="AO63">
        <f t="array" ref="AO63:AT68">MMULT(MMULT(AO54:AT59,TRANSPOSE(M63:R68)),TRANSPOSE(T63:Y68))</f>
        <v>0.11054997592145414</v>
      </c>
      <c r="AP63">
        <v>0.62182710666226515</v>
      </c>
      <c r="AQ63">
        <v>0.73574350588515913</v>
      </c>
      <c r="AR63">
        <v>0.17333098650454049</v>
      </c>
      <c r="AS63">
        <v>0.17247496893456329</v>
      </c>
      <c r="AT63">
        <v>-2.4020773019576808E-8</v>
      </c>
    </row>
    <row r="64" spans="1:46" x14ac:dyDescent="0.25">
      <c r="A64" s="1">
        <f t="shared" ref="A64:F65" si="11">A55</f>
        <v>3.7504701236501767</v>
      </c>
      <c r="B64" s="1">
        <f t="shared" si="11"/>
        <v>-2.8634213930187729</v>
      </c>
      <c r="C64" s="1">
        <f t="shared" si="11"/>
        <v>0.52593822604577545</v>
      </c>
      <c r="D64" s="1">
        <f t="shared" si="11"/>
        <v>2.3998196405461703</v>
      </c>
      <c r="E64" s="1">
        <f t="shared" si="11"/>
        <v>-3.1775899390604292</v>
      </c>
      <c r="F64" s="1">
        <f t="shared" si="11"/>
        <v>-0.6764241626249059</v>
      </c>
      <c r="J64" t="s">
        <v>10</v>
      </c>
      <c r="K64">
        <f>D68/I63</f>
        <v>7.1832323485954363E-6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3.7504701236501767</v>
      </c>
      <c r="AB64">
        <v>-2.8634213930187729</v>
      </c>
      <c r="AC64">
        <v>-0.6295181055621546</v>
      </c>
      <c r="AD64">
        <v>3.9668044609969875</v>
      </c>
      <c r="AE64">
        <v>3.2094896758773306E-2</v>
      </c>
      <c r="AF64">
        <v>-0.67639635861976555</v>
      </c>
      <c r="AH64">
        <v>3.7504701236501767</v>
      </c>
      <c r="AI64">
        <v>-2.8634213930187729</v>
      </c>
      <c r="AJ64">
        <v>-0.6295181055621546</v>
      </c>
      <c r="AK64">
        <v>3.9668044609969875</v>
      </c>
      <c r="AL64">
        <v>3.2090038045741565E-2</v>
      </c>
      <c r="AM64">
        <v>-0.67639658914741552</v>
      </c>
      <c r="AO64">
        <v>-0.9761504869954386</v>
      </c>
      <c r="AP64">
        <v>-7.7054994411231745E-2</v>
      </c>
      <c r="AQ64">
        <v>0.18192889783853219</v>
      </c>
      <c r="AR64">
        <v>6.0714684224281265E-2</v>
      </c>
      <c r="AS64">
        <v>6.6395465399777628E-2</v>
      </c>
      <c r="AT64">
        <v>-5.1374283086038895E-8</v>
      </c>
    </row>
    <row r="65" spans="1:46" x14ac:dyDescent="0.25">
      <c r="A65" s="1">
        <f t="shared" si="11"/>
        <v>-4.8274315799822959E-17</v>
      </c>
      <c r="B65" s="1">
        <f t="shared" si="11"/>
        <v>4.5259056191636544</v>
      </c>
      <c r="C65" s="1">
        <f t="shared" si="11"/>
        <v>-4.7274015905679141</v>
      </c>
      <c r="D65" s="1">
        <f t="shared" si="11"/>
        <v>2.990910847846131</v>
      </c>
      <c r="E65" s="1">
        <f t="shared" si="11"/>
        <v>2.9757862403438486</v>
      </c>
      <c r="F65" s="1">
        <f t="shared" si="11"/>
        <v>3.5880413330531664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-4.8274315799822959E-17</v>
      </c>
      <c r="AB65">
        <v>4.5259056191636544</v>
      </c>
      <c r="AC65">
        <v>-4.7274015905679141</v>
      </c>
      <c r="AD65">
        <v>-0.58111760045870919</v>
      </c>
      <c r="AE65">
        <v>4.1788973439249517</v>
      </c>
      <c r="AF65">
        <v>3.5880372599870656</v>
      </c>
      <c r="AH65">
        <v>-4.8274315799822959E-17</v>
      </c>
      <c r="AI65">
        <v>4.5259056191636544</v>
      </c>
      <c r="AJ65">
        <v>-4.7274015905679141</v>
      </c>
      <c r="AK65">
        <v>-0.58111760045870919</v>
      </c>
      <c r="AL65">
        <v>4.1789231175224524</v>
      </c>
      <c r="AM65">
        <v>3.5880072419039135</v>
      </c>
      <c r="AO65">
        <v>0.18683931481980406</v>
      </c>
      <c r="AP65">
        <v>-0.77050294327838387</v>
      </c>
      <c r="AQ65">
        <v>0.5151675676850298</v>
      </c>
      <c r="AR65">
        <v>0.21464932167764866</v>
      </c>
      <c r="AS65">
        <v>0.24483531351862717</v>
      </c>
      <c r="AT65">
        <v>-2.5419455011572012E-7</v>
      </c>
    </row>
    <row r="66" spans="1:46" x14ac:dyDescent="0.25">
      <c r="A66">
        <f>AH57</f>
        <v>1.2427310678300166E-16</v>
      </c>
      <c r="B66">
        <f t="shared" ref="B66:F66" si="12">AI57</f>
        <v>1.3343997467037051E-16</v>
      </c>
      <c r="C66">
        <f t="shared" si="12"/>
        <v>0.59342980672039258</v>
      </c>
      <c r="D66">
        <f t="shared" si="12"/>
        <v>0.55932404392632784</v>
      </c>
      <c r="E66">
        <f t="shared" si="12"/>
        <v>-2.6604242701544276</v>
      </c>
      <c r="F66">
        <f t="shared" si="12"/>
        <v>-6.4751538179319246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1.2427310678300166E-16</v>
      </c>
      <c r="AB66">
        <v>1.3343997467037051E-16</v>
      </c>
      <c r="AC66">
        <v>0.59342980672039258</v>
      </c>
      <c r="AD66">
        <v>0.55932404392632784</v>
      </c>
      <c r="AE66">
        <v>-2.6604242701544276</v>
      </c>
      <c r="AF66">
        <v>-6.4751538179319246</v>
      </c>
      <c r="AH66">
        <v>1.2427310678300166E-16</v>
      </c>
      <c r="AI66">
        <v>1.3343997467037051E-16</v>
      </c>
      <c r="AJ66">
        <v>0.59342980672039258</v>
      </c>
      <c r="AK66">
        <v>0.55932404392632784</v>
      </c>
      <c r="AL66">
        <v>-2.6604707826201572</v>
      </c>
      <c r="AM66">
        <v>-6.4751347073191905</v>
      </c>
      <c r="AO66">
        <v>0</v>
      </c>
      <c r="AP66">
        <v>0.11712724557364226</v>
      </c>
      <c r="AQ66">
        <v>-0.39741904535594846</v>
      </c>
      <c r="AR66">
        <v>0.53176694833759697</v>
      </c>
      <c r="AS66">
        <v>0.73862251751887875</v>
      </c>
      <c r="AT66">
        <v>-1.5784502182523187E-6</v>
      </c>
    </row>
    <row r="67" spans="1:46" x14ac:dyDescent="0.25">
      <c r="A67">
        <f t="shared" ref="A67:F68" si="13">AH58</f>
        <v>3.3832335087949946E-17</v>
      </c>
      <c r="B67">
        <f t="shared" si="13"/>
        <v>1.7747645763759876E-16</v>
      </c>
      <c r="C67">
        <f t="shared" si="13"/>
        <v>0</v>
      </c>
      <c r="D67">
        <f t="shared" si="13"/>
        <v>1.5768432466523916</v>
      </c>
      <c r="E67">
        <f t="shared" si="13"/>
        <v>-0.98867902853392153</v>
      </c>
      <c r="F67">
        <f t="shared" si="13"/>
        <v>7.6181447515081473</v>
      </c>
      <c r="M67">
        <v>0</v>
      </c>
      <c r="N67">
        <v>0</v>
      </c>
      <c r="O67">
        <v>0</v>
      </c>
      <c r="P67">
        <v>0</v>
      </c>
      <c r="Q67">
        <f>K63</f>
        <v>0.99999999997420053</v>
      </c>
      <c r="R67">
        <f>K64</f>
        <v>7.1832323485954363E-6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3.3831060865774831E-17</v>
      </c>
      <c r="AB67">
        <v>1.7747525462216224E-16</v>
      </c>
      <c r="AC67">
        <v>0</v>
      </c>
      <c r="AD67">
        <v>1.5768432466930733</v>
      </c>
      <c r="AE67">
        <v>-0.98867902902099114</v>
      </c>
      <c r="AF67">
        <v>7.6182090070549764</v>
      </c>
      <c r="AH67">
        <v>3.3831060865774831E-17</v>
      </c>
      <c r="AI67">
        <v>1.7747525462216224E-16</v>
      </c>
      <c r="AJ67">
        <v>0</v>
      </c>
      <c r="AK67">
        <v>1.5768432466930733</v>
      </c>
      <c r="AL67">
        <v>-0.98862430563010595</v>
      </c>
      <c r="AM67">
        <v>7.6182161087696141</v>
      </c>
      <c r="AO67">
        <v>0</v>
      </c>
      <c r="AP67">
        <v>0</v>
      </c>
      <c r="AQ67">
        <v>4.7369286177102281E-2</v>
      </c>
      <c r="AR67">
        <v>-0.79838566967777236</v>
      </c>
      <c r="AS67">
        <v>0.60028032874822645</v>
      </c>
      <c r="AT67">
        <v>-9.9079769656758256E-6</v>
      </c>
    </row>
    <row r="68" spans="1:46" x14ac:dyDescent="0.25">
      <c r="A68">
        <f t="shared" si="13"/>
        <v>-1.7738828989811242E-16</v>
      </c>
      <c r="B68">
        <f t="shared" si="13"/>
        <v>-1.6747486358981911E-16</v>
      </c>
      <c r="C68">
        <f t="shared" si="13"/>
        <v>0</v>
      </c>
      <c r="D68">
        <f t="shared" si="13"/>
        <v>1.1326831418309938E-5</v>
      </c>
      <c r="E68">
        <f t="shared" si="13"/>
        <v>-7.1357429179411439E-5</v>
      </c>
      <c r="F68">
        <f t="shared" si="13"/>
        <v>8.945240840723482</v>
      </c>
      <c r="M68">
        <v>0</v>
      </c>
      <c r="N68">
        <v>0</v>
      </c>
      <c r="O68">
        <v>0</v>
      </c>
      <c r="P68">
        <v>0</v>
      </c>
      <c r="Q68">
        <f>-R67</f>
        <v>-7.1832323485954363E-6</v>
      </c>
      <c r="R68">
        <f>Q67</f>
        <v>0.99999999997420053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-1.7738853291905973E-16</v>
      </c>
      <c r="AB68">
        <v>-1.6747613844012996E-16</v>
      </c>
      <c r="AC68">
        <v>0</v>
      </c>
      <c r="AD68">
        <v>0</v>
      </c>
      <c r="AE68">
        <v>-6.425551799742768E-5</v>
      </c>
      <c r="AF68">
        <v>8.945186117588884</v>
      </c>
      <c r="AH68">
        <v>-1.7738853291905973E-16</v>
      </c>
      <c r="AI68">
        <v>-1.6747613844012996E-16</v>
      </c>
      <c r="AJ68">
        <v>0</v>
      </c>
      <c r="AK68">
        <v>0</v>
      </c>
      <c r="AL68">
        <v>-1.67711698627576E-10</v>
      </c>
      <c r="AM68">
        <v>8.9451861178196648</v>
      </c>
      <c r="AO68">
        <v>0</v>
      </c>
      <c r="AP68">
        <v>0</v>
      </c>
      <c r="AQ68">
        <v>0</v>
      </c>
      <c r="AR68">
        <v>-7.0091737641677988E-6</v>
      </c>
      <c r="AS68">
        <v>7.1832323484189867E-6</v>
      </c>
      <c r="AT68">
        <v>0.9999999999496364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-1.4724573608360951</v>
      </c>
      <c r="B72" s="1">
        <f t="shared" ref="B72:F72" si="14">B63</f>
        <v>-4.5788932168105925</v>
      </c>
      <c r="C72" s="1">
        <f t="shared" si="14"/>
        <v>3.4203634614846163</v>
      </c>
      <c r="D72" s="1">
        <f t="shared" si="14"/>
        <v>1.1143036625354927</v>
      </c>
      <c r="E72" s="1">
        <f t="shared" si="14"/>
        <v>0.42962616612144539</v>
      </c>
      <c r="F72" s="1">
        <f t="shared" si="14"/>
        <v>-1.51748340672313</v>
      </c>
    </row>
    <row r="73" spans="1:46" x14ac:dyDescent="0.25">
      <c r="A73" s="1">
        <f t="shared" ref="A73:F75" si="15">A64</f>
        <v>3.7504701236501767</v>
      </c>
      <c r="B73" s="1">
        <f t="shared" si="15"/>
        <v>-2.8634213930187729</v>
      </c>
      <c r="C73" s="1">
        <f t="shared" si="15"/>
        <v>0.52593822604577545</v>
      </c>
      <c r="D73" s="1">
        <f t="shared" si="15"/>
        <v>2.3998196405461703</v>
      </c>
      <c r="E73" s="1">
        <f t="shared" si="15"/>
        <v>-3.1775899390604292</v>
      </c>
      <c r="F73" s="1">
        <f t="shared" si="15"/>
        <v>-0.6764241626249059</v>
      </c>
    </row>
    <row r="74" spans="1:46" x14ac:dyDescent="0.25">
      <c r="A74" s="1">
        <f t="shared" si="15"/>
        <v>-4.8274315799822959E-17</v>
      </c>
      <c r="B74" s="1">
        <f t="shared" si="15"/>
        <v>4.5259056191636544</v>
      </c>
      <c r="C74" s="1">
        <f t="shared" si="15"/>
        <v>-4.7274015905679141</v>
      </c>
      <c r="D74" s="1">
        <f t="shared" si="15"/>
        <v>2.990910847846131</v>
      </c>
      <c r="E74" s="1">
        <f t="shared" si="15"/>
        <v>2.9757862403438486</v>
      </c>
      <c r="F74" s="1">
        <f t="shared" si="15"/>
        <v>3.5880413330531664</v>
      </c>
    </row>
    <row r="75" spans="1:46" x14ac:dyDescent="0.25">
      <c r="A75" s="1">
        <f t="shared" si="15"/>
        <v>1.2427310678300166E-16</v>
      </c>
      <c r="B75" s="1">
        <f t="shared" si="15"/>
        <v>1.3343997467037051E-16</v>
      </c>
      <c r="C75" s="1">
        <f t="shared" si="15"/>
        <v>0.59342980672039258</v>
      </c>
      <c r="D75" s="1">
        <f t="shared" si="15"/>
        <v>0.55932404392632784</v>
      </c>
      <c r="E75" s="1">
        <f t="shared" si="15"/>
        <v>-2.6604242701544276</v>
      </c>
      <c r="F75" s="1">
        <f t="shared" si="15"/>
        <v>-6.4751538179319246</v>
      </c>
    </row>
    <row r="76" spans="1:46" x14ac:dyDescent="0.25">
      <c r="A76" s="2">
        <f>AA67</f>
        <v>3.3831060865774831E-17</v>
      </c>
      <c r="B76" s="2">
        <f t="shared" ref="B76:F76" si="16">AB67</f>
        <v>1.7747525462216224E-16</v>
      </c>
      <c r="C76" s="2">
        <f t="shared" si="16"/>
        <v>0</v>
      </c>
      <c r="D76" s="2">
        <f t="shared" si="16"/>
        <v>1.5768432466930733</v>
      </c>
      <c r="E76" s="2">
        <f t="shared" si="16"/>
        <v>-0.98867902902099114</v>
      </c>
      <c r="F76" s="2">
        <f t="shared" si="16"/>
        <v>7.6182090070549764</v>
      </c>
      <c r="G76" t="s">
        <v>38</v>
      </c>
    </row>
    <row r="77" spans="1:46" x14ac:dyDescent="0.25">
      <c r="A77">
        <f t="shared" ref="A77:F77" si="17">AH68</f>
        <v>-1.7738853291905973E-16</v>
      </c>
      <c r="B77">
        <f t="shared" si="17"/>
        <v>-1.6747613844012996E-16</v>
      </c>
      <c r="C77">
        <f t="shared" si="17"/>
        <v>0</v>
      </c>
      <c r="D77">
        <f t="shared" si="17"/>
        <v>0</v>
      </c>
      <c r="E77">
        <f t="shared" si="17"/>
        <v>-1.67711698627576E-10</v>
      </c>
      <c r="F77">
        <f t="shared" si="17"/>
        <v>8.9451861178196648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-1.4724573608360951</v>
      </c>
      <c r="B81">
        <f t="shared" ref="B81:F86" si="18">AI63</f>
        <v>-5.3416150522499244</v>
      </c>
      <c r="C81">
        <f t="shared" si="18"/>
        <v>-2.0700836483498604</v>
      </c>
      <c r="D81">
        <f t="shared" si="18"/>
        <v>0.17698478462942721</v>
      </c>
      <c r="E81">
        <f t="shared" si="18"/>
        <v>1.1144320401222592</v>
      </c>
      <c r="F81">
        <f t="shared" si="18"/>
        <v>-1.5174901715067282</v>
      </c>
    </row>
    <row r="82" spans="1:6" x14ac:dyDescent="0.25">
      <c r="A82">
        <f t="shared" ref="A82:A86" si="19">AH64</f>
        <v>3.7504701236501767</v>
      </c>
      <c r="B82">
        <f t="shared" si="18"/>
        <v>-2.8634213930187729</v>
      </c>
      <c r="C82">
        <f t="shared" si="18"/>
        <v>-0.6295181055621546</v>
      </c>
      <c r="D82">
        <f t="shared" si="18"/>
        <v>3.9668044609969875</v>
      </c>
      <c r="E82">
        <f t="shared" si="18"/>
        <v>3.2090038045741565E-2</v>
      </c>
      <c r="F82">
        <f t="shared" si="18"/>
        <v>-0.67639658914741552</v>
      </c>
    </row>
    <row r="83" spans="1:6" x14ac:dyDescent="0.25">
      <c r="A83">
        <f t="shared" si="19"/>
        <v>-4.8274315799822959E-17</v>
      </c>
      <c r="B83">
        <f t="shared" si="18"/>
        <v>4.5259056191636544</v>
      </c>
      <c r="C83">
        <f t="shared" si="18"/>
        <v>-4.7274015905679141</v>
      </c>
      <c r="D83">
        <f t="shared" si="18"/>
        <v>-0.58111760045870919</v>
      </c>
      <c r="E83">
        <f t="shared" si="18"/>
        <v>4.1789231175224524</v>
      </c>
      <c r="F83">
        <f t="shared" si="18"/>
        <v>3.5880072419039135</v>
      </c>
    </row>
    <row r="84" spans="1:6" x14ac:dyDescent="0.25">
      <c r="A84">
        <f t="shared" si="19"/>
        <v>1.2427310678300166E-16</v>
      </c>
      <c r="B84">
        <f t="shared" si="18"/>
        <v>1.3343997467037051E-16</v>
      </c>
      <c r="C84">
        <f t="shared" si="18"/>
        <v>0.59342980672039258</v>
      </c>
      <c r="D84">
        <f t="shared" si="18"/>
        <v>0.55932404392632784</v>
      </c>
      <c r="E84">
        <f t="shared" si="18"/>
        <v>-2.6604707826201572</v>
      </c>
      <c r="F84">
        <f t="shared" si="18"/>
        <v>-6.4751347073191905</v>
      </c>
    </row>
    <row r="85" spans="1:6" x14ac:dyDescent="0.25">
      <c r="A85">
        <f t="shared" si="19"/>
        <v>3.3831060865774831E-17</v>
      </c>
      <c r="B85">
        <f t="shared" si="18"/>
        <v>1.7747525462216224E-16</v>
      </c>
      <c r="C85">
        <f t="shared" si="18"/>
        <v>0</v>
      </c>
      <c r="D85">
        <f t="shared" si="18"/>
        <v>1.5768432466930733</v>
      </c>
      <c r="E85">
        <f t="shared" si="18"/>
        <v>-0.98862430563010595</v>
      </c>
      <c r="F85">
        <f t="shared" si="18"/>
        <v>7.6182161087696141</v>
      </c>
    </row>
    <row r="86" spans="1:6" x14ac:dyDescent="0.25">
      <c r="A86">
        <f t="shared" si="19"/>
        <v>-1.7738853291905973E-16</v>
      </c>
      <c r="B86">
        <f t="shared" si="18"/>
        <v>-1.6747613844012996E-16</v>
      </c>
      <c r="C86">
        <f t="shared" si="18"/>
        <v>0</v>
      </c>
      <c r="D86">
        <f t="shared" si="18"/>
        <v>0</v>
      </c>
      <c r="E86">
        <f t="shared" si="18"/>
        <v>-1.67711698627576E-10</v>
      </c>
      <c r="F86">
        <f t="shared" si="18"/>
        <v>8.9451861178196648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0.11054997592145414</v>
      </c>
      <c r="B90">
        <f t="shared" ref="B90:F95" si="20">AP63</f>
        <v>0.62182710666226515</v>
      </c>
      <c r="C90">
        <f t="shared" si="20"/>
        <v>0.73574350588515913</v>
      </c>
      <c r="D90">
        <f t="shared" si="20"/>
        <v>0.17333098650454049</v>
      </c>
      <c r="E90">
        <f t="shared" si="20"/>
        <v>0.17247496893456329</v>
      </c>
      <c r="F90">
        <f t="shared" si="20"/>
        <v>-2.4020773019576808E-8</v>
      </c>
    </row>
    <row r="91" spans="1:6" x14ac:dyDescent="0.25">
      <c r="A91">
        <f t="shared" ref="A91:A95" si="21">AO64</f>
        <v>-0.9761504869954386</v>
      </c>
      <c r="B91">
        <f t="shared" si="20"/>
        <v>-7.7054994411231745E-2</v>
      </c>
      <c r="C91">
        <f t="shared" si="20"/>
        <v>0.18192889783853219</v>
      </c>
      <c r="D91">
        <f t="shared" si="20"/>
        <v>6.0714684224281265E-2</v>
      </c>
      <c r="E91">
        <f t="shared" si="20"/>
        <v>6.6395465399777628E-2</v>
      </c>
      <c r="F91">
        <f t="shared" si="20"/>
        <v>-5.1374283086038895E-8</v>
      </c>
    </row>
    <row r="92" spans="1:6" x14ac:dyDescent="0.25">
      <c r="A92">
        <f t="shared" si="21"/>
        <v>0.18683931481980406</v>
      </c>
      <c r="B92">
        <f t="shared" si="20"/>
        <v>-0.77050294327838387</v>
      </c>
      <c r="C92">
        <f t="shared" si="20"/>
        <v>0.5151675676850298</v>
      </c>
      <c r="D92">
        <f t="shared" si="20"/>
        <v>0.21464932167764866</v>
      </c>
      <c r="E92">
        <f t="shared" si="20"/>
        <v>0.24483531351862717</v>
      </c>
      <c r="F92">
        <f t="shared" si="20"/>
        <v>-2.5419455011572012E-7</v>
      </c>
    </row>
    <row r="93" spans="1:6" x14ac:dyDescent="0.25">
      <c r="A93">
        <f t="shared" si="21"/>
        <v>0</v>
      </c>
      <c r="B93">
        <f t="shared" si="20"/>
        <v>0.11712724557364226</v>
      </c>
      <c r="C93">
        <f t="shared" si="20"/>
        <v>-0.39741904535594846</v>
      </c>
      <c r="D93">
        <f t="shared" si="20"/>
        <v>0.53176694833759697</v>
      </c>
      <c r="E93">
        <f t="shared" si="20"/>
        <v>0.73862251751887875</v>
      </c>
      <c r="F93">
        <f t="shared" si="20"/>
        <v>-1.5784502182523187E-6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4.7369286177102281E-2</v>
      </c>
      <c r="D94">
        <f t="shared" si="20"/>
        <v>-0.79838566967777236</v>
      </c>
      <c r="E94">
        <f t="shared" si="20"/>
        <v>0.60028032874822645</v>
      </c>
      <c r="F94">
        <f t="shared" si="20"/>
        <v>-9.9079769656758256E-6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-7.0091737641677988E-6</v>
      </c>
      <c r="E95">
        <f t="shared" si="20"/>
        <v>7.1832323484189867E-6</v>
      </c>
      <c r="F95">
        <f t="shared" si="20"/>
        <v>0.9999999999496364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-1.2368613153755159</v>
      </c>
      <c r="B98">
        <v>-2.5993261036002244</v>
      </c>
      <c r="C98">
        <v>-1.2376120820852259</v>
      </c>
      <c r="D98">
        <v>4.9013044929607261</v>
      </c>
      <c r="E98">
        <v>-0.57505180524725719</v>
      </c>
      <c r="F98">
        <v>2.2431042377849213</v>
      </c>
      <c r="H98">
        <f t="array" ref="H98:M103">MMULT(A90:F95,TRANSPOSE(A90:F95))</f>
        <v>0.99999999999999967</v>
      </c>
      <c r="I98">
        <v>-1.0731218422624358E-18</v>
      </c>
      <c r="J98">
        <v>-2.7704429520624243E-19</v>
      </c>
      <c r="K98">
        <v>1.402560024694671E-16</v>
      </c>
      <c r="L98">
        <v>-4.8428491746999681E-17</v>
      </c>
      <c r="M98">
        <v>-2.150669592637872E-22</v>
      </c>
    </row>
    <row r="99" spans="1:13" x14ac:dyDescent="0.25">
      <c r="A99">
        <v>4.7613233999892977</v>
      </c>
      <c r="B99">
        <v>-1.4406975225547931</v>
      </c>
      <c r="C99">
        <v>-4.1980150740314217</v>
      </c>
      <c r="D99">
        <v>-0.41033824737028612</v>
      </c>
      <c r="E99">
        <v>8.0143482607869077E-2</v>
      </c>
      <c r="F99">
        <v>2.2988586134409896</v>
      </c>
      <c r="H99">
        <v>-1.0731218422624358E-18</v>
      </c>
      <c r="I99">
        <v>1</v>
      </c>
      <c r="J99">
        <v>-2.4221679243772614E-17</v>
      </c>
      <c r="K99">
        <v>2.4650870366346962E-17</v>
      </c>
      <c r="L99">
        <v>-1.51044521478148E-17</v>
      </c>
      <c r="M99">
        <v>-2.6469779601696886E-23</v>
      </c>
    </row>
    <row r="100" spans="1:13" x14ac:dyDescent="0.25">
      <c r="A100">
        <v>-1.4081182917762876E-16</v>
      </c>
      <c r="B100">
        <v>2.3447248714464175</v>
      </c>
      <c r="C100">
        <v>-4.6888250958438142</v>
      </c>
      <c r="D100">
        <v>0.92010982280367182</v>
      </c>
      <c r="E100">
        <v>3.0584046482583838</v>
      </c>
      <c r="F100">
        <v>2.5614171691117233</v>
      </c>
      <c r="H100">
        <v>-2.7704429520624243E-19</v>
      </c>
      <c r="I100">
        <v>-2.4221679243772614E-17</v>
      </c>
      <c r="J100">
        <v>0.99999999999999989</v>
      </c>
      <c r="K100">
        <v>1.0986431163934741E-16</v>
      </c>
      <c r="L100">
        <v>-4.2695166514697116E-17</v>
      </c>
      <c r="M100">
        <v>-3.1763735522036263E-22</v>
      </c>
    </row>
    <row r="101" spans="1:13" x14ac:dyDescent="0.25">
      <c r="A101">
        <v>1.7545432859363942E-16</v>
      </c>
      <c r="B101">
        <v>1.2317498194179362E-16</v>
      </c>
      <c r="C101">
        <v>2.3511231328002111</v>
      </c>
      <c r="D101">
        <v>-2.7535733108727074</v>
      </c>
      <c r="E101">
        <v>-3.9044877881232076</v>
      </c>
      <c r="F101">
        <v>0.67849990185879572</v>
      </c>
      <c r="H101">
        <v>1.402560024694671E-16</v>
      </c>
      <c r="I101">
        <v>2.4650870366346962E-17</v>
      </c>
      <c r="J101">
        <v>1.0986431163934741E-16</v>
      </c>
      <c r="K101">
        <v>1</v>
      </c>
      <c r="L101">
        <v>-1.9254774777104586E-17</v>
      </c>
      <c r="M101">
        <v>-1.0587911840678754E-21</v>
      </c>
    </row>
    <row r="102" spans="1:13" x14ac:dyDescent="0.25">
      <c r="A102">
        <v>3.9036550989574818E-16</v>
      </c>
      <c r="B102">
        <v>2.1072210376084626E-16</v>
      </c>
      <c r="C102">
        <v>3.9867426783360242E-16</v>
      </c>
      <c r="D102">
        <v>1.8303932397174338</v>
      </c>
      <c r="E102">
        <v>0.62727653062957611</v>
      </c>
      <c r="F102">
        <v>9.9126018476785891</v>
      </c>
      <c r="H102">
        <v>-4.8428491746999681E-17</v>
      </c>
      <c r="I102">
        <v>-1.51044521478148E-17</v>
      </c>
      <c r="J102">
        <v>-4.2695166514697116E-17</v>
      </c>
      <c r="K102">
        <v>-1.9254774777104586E-17</v>
      </c>
      <c r="L102">
        <v>1</v>
      </c>
      <c r="M102">
        <v>0</v>
      </c>
    </row>
    <row r="103" spans="1:13" x14ac:dyDescent="0.25">
      <c r="A103">
        <v>-2.4587277993181765E-16</v>
      </c>
      <c r="B103">
        <v>1.5454380820450727E-16</v>
      </c>
      <c r="C103">
        <v>3.4779172814261572E-18</v>
      </c>
      <c r="D103">
        <v>1.3552527156068805E-20</v>
      </c>
      <c r="E103">
        <v>-8.7809062953525557E-5</v>
      </c>
      <c r="F103">
        <v>8.94528622571036</v>
      </c>
      <c r="H103">
        <v>-2.150669592637872E-22</v>
      </c>
      <c r="I103">
        <v>-2.6469779601696886E-23</v>
      </c>
      <c r="J103">
        <v>-3.1763735522036263E-22</v>
      </c>
      <c r="K103">
        <v>-1.0587911840678754E-21</v>
      </c>
      <c r="L103">
        <v>0</v>
      </c>
      <c r="M103">
        <v>1.0000000000000002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0</v>
      </c>
      <c r="E106">
        <f t="shared" si="22"/>
        <v>-8.8817841970012523E-16</v>
      </c>
      <c r="F106">
        <f t="shared" si="22"/>
        <v>0</v>
      </c>
    </row>
    <row r="107" spans="1:13" x14ac:dyDescent="0.25">
      <c r="A107">
        <f t="shared" ref="A107:F111" si="23">A99-A4</f>
        <v>0</v>
      </c>
      <c r="B107">
        <f t="shared" si="23"/>
        <v>0</v>
      </c>
      <c r="C107">
        <f t="shared" si="23"/>
        <v>0</v>
      </c>
      <c r="D107">
        <f t="shared" si="23"/>
        <v>0</v>
      </c>
      <c r="E107">
        <f t="shared" si="23"/>
        <v>-1.6653345369377348E-16</v>
      </c>
      <c r="F107">
        <f t="shared" si="23"/>
        <v>0</v>
      </c>
    </row>
    <row r="108" spans="1:13" x14ac:dyDescent="0.25">
      <c r="A108">
        <f t="shared" si="23"/>
        <v>-3.758233245464254E-16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0</v>
      </c>
    </row>
    <row r="109" spans="1:13" x14ac:dyDescent="0.25">
      <c r="A109">
        <f t="shared" si="23"/>
        <v>9.8083749247635213E-17</v>
      </c>
      <c r="B109">
        <f t="shared" si="23"/>
        <v>6.7037905773918594E-17</v>
      </c>
      <c r="C109">
        <f t="shared" si="23"/>
        <v>0</v>
      </c>
      <c r="D109">
        <f t="shared" si="23"/>
        <v>0</v>
      </c>
      <c r="E109">
        <f t="shared" si="23"/>
        <v>0</v>
      </c>
      <c r="F109">
        <f t="shared" si="23"/>
        <v>8.8817841970012523E-16</v>
      </c>
    </row>
    <row r="110" spans="1:13" x14ac:dyDescent="0.25">
      <c r="A110">
        <f t="shared" si="23"/>
        <v>3.0640982017818752E-16</v>
      </c>
      <c r="B110">
        <f t="shared" si="23"/>
        <v>1.1804487574106604E-16</v>
      </c>
      <c r="C110">
        <f t="shared" si="23"/>
        <v>3.9872290735019104E-16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13" x14ac:dyDescent="0.25">
      <c r="A111">
        <f t="shared" si="23"/>
        <v>6.9519210009255446E-21</v>
      </c>
      <c r="B111">
        <f t="shared" si="23"/>
        <v>2.7513643369056566E-21</v>
      </c>
      <c r="C111">
        <f t="shared" si="23"/>
        <v>8.8112943098438453E-21</v>
      </c>
      <c r="D111">
        <f t="shared" si="23"/>
        <v>1.3552527156068805E-20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abSelected="1" topLeftCell="A82" workbookViewId="0">
      <selection activeCell="H97" sqref="H97:M103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-1.4724573608360951</v>
      </c>
      <c r="B3">
        <v>-5.3416150522499244</v>
      </c>
      <c r="C3">
        <v>-2.0700836483498604</v>
      </c>
      <c r="D3">
        <v>0.17698478462942721</v>
      </c>
      <c r="E3">
        <v>1.1144320401222592</v>
      </c>
      <c r="F3">
        <v>-1.5174901715067282</v>
      </c>
      <c r="H3">
        <f>E7</f>
        <v>-0.98862430563010595</v>
      </c>
      <c r="I3">
        <f>F7</f>
        <v>7.6182161087696141</v>
      </c>
      <c r="K3" t="s">
        <v>2</v>
      </c>
      <c r="L3">
        <f>H3+I4</f>
        <v>7.9565618121895589</v>
      </c>
    </row>
    <row r="4" spans="1:20" x14ac:dyDescent="0.25">
      <c r="A4">
        <v>3.7504701236501767</v>
      </c>
      <c r="B4">
        <v>-2.8634213930187729</v>
      </c>
      <c r="C4">
        <v>-0.6295181055621546</v>
      </c>
      <c r="D4">
        <v>3.9668044609969875</v>
      </c>
      <c r="E4">
        <v>3.2090038045741565E-2</v>
      </c>
      <c r="F4">
        <v>-0.67639658914741552</v>
      </c>
      <c r="H4">
        <f>E8</f>
        <v>-1.67711698627576E-10</v>
      </c>
      <c r="I4">
        <f>F8</f>
        <v>8.9451861178196648</v>
      </c>
      <c r="K4" t="s">
        <v>3</v>
      </c>
      <c r="L4">
        <f>H3*I4-H4*I3</f>
        <v>-8.8434284131838652</v>
      </c>
    </row>
    <row r="5" spans="1:20" x14ac:dyDescent="0.25">
      <c r="A5">
        <v>-4.8274315799822959E-17</v>
      </c>
      <c r="B5">
        <v>4.5259056191636544</v>
      </c>
      <c r="C5">
        <v>-4.7274015905679141</v>
      </c>
      <c r="D5">
        <v>-0.58111760045870919</v>
      </c>
      <c r="E5">
        <v>4.1789231175224524</v>
      </c>
      <c r="F5">
        <v>3.5880072419039135</v>
      </c>
    </row>
    <row r="6" spans="1:20" x14ac:dyDescent="0.25">
      <c r="A6">
        <v>1.2427310678300166E-16</v>
      </c>
      <c r="B6">
        <v>1.3343997467037051E-16</v>
      </c>
      <c r="C6">
        <v>0.59342980672039258</v>
      </c>
      <c r="D6">
        <v>0.55932404392632784</v>
      </c>
      <c r="E6">
        <v>-2.6604707826201572</v>
      </c>
      <c r="F6">
        <v>-6.4751347073191905</v>
      </c>
    </row>
    <row r="7" spans="1:20" x14ac:dyDescent="0.25">
      <c r="A7">
        <v>3.3831060865774831E-17</v>
      </c>
      <c r="B7">
        <v>1.7747525462216224E-16</v>
      </c>
      <c r="C7">
        <v>0</v>
      </c>
      <c r="D7">
        <v>1.5768432466930733</v>
      </c>
      <c r="E7">
        <v>-0.98862430563010595</v>
      </c>
      <c r="F7">
        <v>7.6182161087696141</v>
      </c>
    </row>
    <row r="8" spans="1:20" x14ac:dyDescent="0.25">
      <c r="A8">
        <v>-1.7738853291905973E-16</v>
      </c>
      <c r="B8">
        <v>-1.6747613844012996E-16</v>
      </c>
      <c r="C8">
        <v>0</v>
      </c>
      <c r="D8">
        <v>0</v>
      </c>
      <c r="E8">
        <v>-1.67711698627576E-10</v>
      </c>
      <c r="F8">
        <v>8.9451861178196648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-17.86543698602302</v>
      </c>
      <c r="B11">
        <v>13.791592000116378</v>
      </c>
      <c r="C11">
        <v>16.301898072246704</v>
      </c>
      <c r="D11">
        <v>-18.390506442781838</v>
      </c>
      <c r="E11">
        <v>-12.035704154234686</v>
      </c>
      <c r="F11">
        <v>-7.810233564237123</v>
      </c>
      <c r="H11">
        <f>$L$3*A3</f>
        <v>-11.715698007305896</v>
      </c>
      <c r="I11">
        <f t="shared" ref="I11:M16" si="0">$L$3*B3</f>
        <v>-42.500890340148686</v>
      </c>
      <c r="J11">
        <f t="shared" si="0"/>
        <v>-16.470748504498538</v>
      </c>
      <c r="K11">
        <f t="shared" si="0"/>
        <v>1.4081903787210941</v>
      </c>
      <c r="L11">
        <f t="shared" si="0"/>
        <v>8.8670474127172696</v>
      </c>
      <c r="M11">
        <f t="shared" si="0"/>
        <v>-12.074004348983417</v>
      </c>
      <c r="O11">
        <f>L4</f>
        <v>-8.8434284131838652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-16.261583726102241</v>
      </c>
      <c r="B12">
        <v>-14.683525122834864</v>
      </c>
      <c r="C12">
        <v>-0.6312063677207238</v>
      </c>
      <c r="D12">
        <v>-8.0597024851297743</v>
      </c>
      <c r="E12">
        <v>-9.1282433546755044</v>
      </c>
      <c r="F12">
        <v>-37.504826386466888</v>
      </c>
      <c r="H12">
        <f t="shared" ref="H12:H16" si="1">$L$3*A4</f>
        <v>29.84084736359285</v>
      </c>
      <c r="I12">
        <f t="shared" si="0"/>
        <v>-22.782989307899797</v>
      </c>
      <c r="J12">
        <f t="shared" si="0"/>
        <v>-5.0087997187977544</v>
      </c>
      <c r="K12">
        <f t="shared" si="0"/>
        <v>31.562124890791818</v>
      </c>
      <c r="L12">
        <f t="shared" si="0"/>
        <v>0.25532637126645741</v>
      </c>
      <c r="M12">
        <f t="shared" si="0"/>
        <v>-5.3817912711055973</v>
      </c>
      <c r="O12">
        <v>0</v>
      </c>
      <c r="P12">
        <f>O11</f>
        <v>-8.8434284131838652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16.974273807133741</v>
      </c>
      <c r="B13">
        <v>-34.355348395491603</v>
      </c>
      <c r="C13">
        <v>19.154333761852996</v>
      </c>
      <c r="D13">
        <v>26.965032518894738</v>
      </c>
      <c r="E13">
        <v>-22.19554987778352</v>
      </c>
      <c r="F13">
        <v>47.670888459947655</v>
      </c>
      <c r="H13">
        <f t="shared" si="1"/>
        <v>-3.8409757760245041E-16</v>
      </c>
      <c r="I13">
        <f t="shared" si="0"/>
        <v>36.010647815011673</v>
      </c>
      <c r="J13">
        <f t="shared" si="0"/>
        <v>-37.613862966396844</v>
      </c>
      <c r="K13">
        <f t="shared" si="0"/>
        <v>-4.6236981082009949</v>
      </c>
      <c r="L13">
        <f t="shared" si="0"/>
        <v>33.249860092955288</v>
      </c>
      <c r="M13">
        <f t="shared" si="0"/>
        <v>28.548201402792262</v>
      </c>
      <c r="O13">
        <v>0</v>
      </c>
      <c r="P13">
        <v>0</v>
      </c>
      <c r="Q13">
        <f>P12</f>
        <v>-8.8434284131838652</v>
      </c>
      <c r="R13">
        <v>0</v>
      </c>
      <c r="S13">
        <v>0</v>
      </c>
      <c r="T13">
        <v>0</v>
      </c>
    </row>
    <row r="14" spans="1:20" x14ac:dyDescent="0.25">
      <c r="A14">
        <v>1.4169454034139671E-15</v>
      </c>
      <c r="B14">
        <v>2.6858072968150255</v>
      </c>
      <c r="C14">
        <v>-2.4734614528991252</v>
      </c>
      <c r="D14">
        <v>-4.2271545058067588</v>
      </c>
      <c r="E14">
        <v>3.6220383422507747</v>
      </c>
      <c r="F14">
        <v>-79.681794553382787</v>
      </c>
      <c r="H14">
        <f t="shared" si="1"/>
        <v>9.8878665571178629E-16</v>
      </c>
      <c r="I14">
        <f t="shared" si="0"/>
        <v>1.061723406681812E-15</v>
      </c>
      <c r="J14">
        <f t="shared" si="0"/>
        <v>4.7216609383665062</v>
      </c>
      <c r="K14">
        <f t="shared" si="0"/>
        <v>4.4502963285436552</v>
      </c>
      <c r="L14">
        <f t="shared" si="0"/>
        <v>-21.168200231441613</v>
      </c>
      <c r="M14">
        <f t="shared" si="0"/>
        <v>-51.519809541039088</v>
      </c>
      <c r="O14">
        <v>0</v>
      </c>
      <c r="P14">
        <v>0</v>
      </c>
      <c r="Q14">
        <v>0</v>
      </c>
      <c r="R14">
        <f>Q13</f>
        <v>-8.8434284131838652</v>
      </c>
      <c r="S14">
        <v>0</v>
      </c>
      <c r="T14">
        <v>0</v>
      </c>
    </row>
    <row r="15" spans="1:20" x14ac:dyDescent="0.25">
      <c r="A15">
        <v>-5.730703333248796E-16</v>
      </c>
      <c r="B15">
        <v>-1.9298107879393805E-15</v>
      </c>
      <c r="C15">
        <v>0.9357457831134266</v>
      </c>
      <c r="D15">
        <v>-0.67693921847117089</v>
      </c>
      <c r="E15">
        <v>-3.2177673701938851</v>
      </c>
      <c r="F15">
        <v>50.404534933379459</v>
      </c>
      <c r="H15">
        <f t="shared" si="1"/>
        <v>2.6917892695048463E-16</v>
      </c>
      <c r="I15">
        <f t="shared" si="0"/>
        <v>1.4120928335353146E-15</v>
      </c>
      <c r="J15">
        <f t="shared" si="0"/>
        <v>0</v>
      </c>
      <c r="K15">
        <f t="shared" si="0"/>
        <v>12.546250760447107</v>
      </c>
      <c r="L15">
        <f t="shared" si="0"/>
        <v>-7.8660503967789204</v>
      </c>
      <c r="M15">
        <f t="shared" si="0"/>
        <v>60.61480736804365</v>
      </c>
      <c r="O15">
        <v>0</v>
      </c>
      <c r="P15">
        <v>0</v>
      </c>
      <c r="Q15">
        <v>0</v>
      </c>
      <c r="R15">
        <v>0</v>
      </c>
      <c r="S15">
        <f>R14</f>
        <v>-8.8434284131838652</v>
      </c>
      <c r="T15">
        <v>0</v>
      </c>
    </row>
    <row r="16" spans="1:20" x14ac:dyDescent="0.25">
      <c r="A16">
        <v>-1.9536906447530663E-15</v>
      </c>
      <c r="B16">
        <v>-7.1009213503837027E-17</v>
      </c>
      <c r="C16">
        <v>4.7263836279821222E-16</v>
      </c>
      <c r="D16">
        <v>-2.6445575511248157E-10</v>
      </c>
      <c r="E16">
        <v>-1.3344086998193956E-9</v>
      </c>
      <c r="F16">
        <v>80.016354681155974</v>
      </c>
      <c r="H16">
        <f t="shared" si="1"/>
        <v>-1.4114028269441212E-15</v>
      </c>
      <c r="I16">
        <f t="shared" si="0"/>
        <v>-1.3325342475657099E-15</v>
      </c>
      <c r="J16">
        <f t="shared" si="0"/>
        <v>0</v>
      </c>
      <c r="K16">
        <f t="shared" si="0"/>
        <v>0</v>
      </c>
      <c r="L16">
        <f t="shared" si="0"/>
        <v>-1.3344084967576152E-9</v>
      </c>
      <c r="M16">
        <f t="shared" si="0"/>
        <v>71.172926267972116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-8.8434284131838652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-14.99316739190099</v>
      </c>
      <c r="B19">
        <f t="shared" ref="B19:F24" si="2">B11-I11+P11</f>
        <v>56.292482340265067</v>
      </c>
      <c r="C19">
        <f t="shared" si="2"/>
        <v>32.772646576745245</v>
      </c>
      <c r="D19">
        <f t="shared" si="2"/>
        <v>-19.798696821502933</v>
      </c>
      <c r="E19">
        <f t="shared" si="2"/>
        <v>-20.902751566951956</v>
      </c>
      <c r="F19">
        <f t="shared" si="2"/>
        <v>4.2637707847462938</v>
      </c>
      <c r="H19" t="s">
        <v>8</v>
      </c>
      <c r="I19">
        <f>SQRT(A19*A19+A20*A20)</f>
        <v>48.479162748769156</v>
      </c>
      <c r="J19" t="s">
        <v>9</v>
      </c>
      <c r="K19">
        <f>A19/I19</f>
        <v>-0.30927034506761675</v>
      </c>
      <c r="M19">
        <f>K19</f>
        <v>-0.30927034506761675</v>
      </c>
      <c r="N19">
        <f>K20</f>
        <v>-0.95097416035440074</v>
      </c>
      <c r="O19">
        <v>0</v>
      </c>
      <c r="P19">
        <v>0</v>
      </c>
      <c r="Q19">
        <v>0</v>
      </c>
      <c r="R19">
        <v>0</v>
      </c>
      <c r="T19">
        <f>K22</f>
        <v>0.94381848632407661</v>
      </c>
      <c r="U19">
        <v>0</v>
      </c>
      <c r="V19">
        <f>K23</f>
        <v>0.33046431709479429</v>
      </c>
      <c r="W19">
        <v>0</v>
      </c>
      <c r="X19">
        <v>0</v>
      </c>
      <c r="Y19">
        <v>0</v>
      </c>
      <c r="AO19">
        <f t="array" ref="AO19:AT24">MMULT(TRANSPOSE(M19:R24),TRANSPOSE(T19:Y24))</f>
        <v>-0.29189506894664291</v>
      </c>
      <c r="AP19">
        <v>0.95097416035440074</v>
      </c>
      <c r="AQ19">
        <v>0.10220281338044135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-46.102431089695088</v>
      </c>
      <c r="B20">
        <f t="shared" si="2"/>
        <v>-0.74396422811893181</v>
      </c>
      <c r="C20">
        <f t="shared" si="2"/>
        <v>4.3775933510770306</v>
      </c>
      <c r="D20">
        <f t="shared" si="2"/>
        <v>-39.62182737592159</v>
      </c>
      <c r="E20">
        <f t="shared" si="2"/>
        <v>-9.3835697259419621</v>
      </c>
      <c r="F20">
        <f t="shared" si="2"/>
        <v>-32.12303511536129</v>
      </c>
      <c r="J20" t="s">
        <v>10</v>
      </c>
      <c r="K20">
        <f>A20/I19</f>
        <v>-0.95097416035440074</v>
      </c>
      <c r="M20">
        <f>-N19</f>
        <v>0.95097416035440074</v>
      </c>
      <c r="N20">
        <f>M19</f>
        <v>-0.30927034506761675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-0.89754699255900017</v>
      </c>
      <c r="AP20">
        <v>-0.30927034506761675</v>
      </c>
      <c r="AQ20">
        <v>0.31426302647631243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16.974273807133741</v>
      </c>
      <c r="B21">
        <f t="shared" si="2"/>
        <v>-70.365996210503283</v>
      </c>
      <c r="C21">
        <f t="shared" si="2"/>
        <v>47.924768315065975</v>
      </c>
      <c r="D21">
        <f t="shared" si="2"/>
        <v>31.588730627095732</v>
      </c>
      <c r="E21">
        <f t="shared" si="2"/>
        <v>-55.445409970738808</v>
      </c>
      <c r="F21">
        <f t="shared" si="2"/>
        <v>19.122687057155392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-0.33046431709479429</v>
      </c>
      <c r="U21">
        <v>0</v>
      </c>
      <c r="V21">
        <f>T19</f>
        <v>0.94381848632407661</v>
      </c>
      <c r="W21">
        <v>0</v>
      </c>
      <c r="X21">
        <v>0</v>
      </c>
      <c r="Y21">
        <v>0</v>
      </c>
      <c r="AO21">
        <v>0.33046431709479429</v>
      </c>
      <c r="AP21">
        <v>0</v>
      </c>
      <c r="AQ21">
        <v>0.94381848632407661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4.2815874770218078E-16</v>
      </c>
      <c r="B22">
        <f t="shared" si="2"/>
        <v>2.6858072968150246</v>
      </c>
      <c r="C22">
        <f t="shared" si="2"/>
        <v>-7.195122391265631</v>
      </c>
      <c r="D22">
        <f t="shared" si="2"/>
        <v>-17.520879247534278</v>
      </c>
      <c r="E22">
        <f t="shared" si="2"/>
        <v>24.790238573692388</v>
      </c>
      <c r="F22">
        <f t="shared" si="2"/>
        <v>-28.161985012343699</v>
      </c>
      <c r="H22" t="s">
        <v>8</v>
      </c>
      <c r="I22">
        <f>SQRT(I19*I19+A21*A21)</f>
        <v>51.364921805656373</v>
      </c>
      <c r="J22" t="s">
        <v>9</v>
      </c>
      <c r="K22">
        <f>I19/I22</f>
        <v>0.94381848632407661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-8.4224926027536429E-16</v>
      </c>
      <c r="B23">
        <f t="shared" si="2"/>
        <v>-3.3419036214746953E-15</v>
      </c>
      <c r="C23">
        <f t="shared" si="2"/>
        <v>0.9357457831134266</v>
      </c>
      <c r="D23">
        <f t="shared" si="2"/>
        <v>-13.223189978918278</v>
      </c>
      <c r="E23">
        <f t="shared" si="2"/>
        <v>-4.1951453865988295</v>
      </c>
      <c r="F23">
        <f t="shared" si="2"/>
        <v>-10.210272434664191</v>
      </c>
      <c r="J23" t="s">
        <v>10</v>
      </c>
      <c r="K23">
        <f>A21/I22</f>
        <v>0.33046431709479429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-5.4228781780894513E-16</v>
      </c>
      <c r="B24">
        <f t="shared" si="2"/>
        <v>1.2615250340618729E-15</v>
      </c>
      <c r="C24">
        <f t="shared" si="2"/>
        <v>4.7263836279821222E-16</v>
      </c>
      <c r="D24">
        <f t="shared" si="2"/>
        <v>-2.6445575511248157E-10</v>
      </c>
      <c r="E24">
        <f t="shared" si="2"/>
        <v>-2.03061780356593E-16</v>
      </c>
      <c r="F24">
        <f t="shared" si="2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-2.9364201373023544</v>
      </c>
      <c r="B27">
        <v>5.6248966633684292</v>
      </c>
      <c r="C27">
        <v>-0.3929682465907185</v>
      </c>
      <c r="D27">
        <v>-3.804093030936738</v>
      </c>
      <c r="E27">
        <v>1.0268854398968119</v>
      </c>
      <c r="F27">
        <v>2.2357539855311908</v>
      </c>
    </row>
    <row r="28" spans="1:46" x14ac:dyDescent="0.25">
      <c r="A28">
        <v>-2.5601780916858399</v>
      </c>
      <c r="B28">
        <v>-4.1941665669568886</v>
      </c>
      <c r="C28">
        <v>-1.773904777619363</v>
      </c>
      <c r="D28">
        <v>-1.0585070275098258</v>
      </c>
      <c r="E28">
        <v>1.0498715764876678</v>
      </c>
      <c r="F28">
        <v>-1.2339045351664861</v>
      </c>
    </row>
    <row r="29" spans="1:46" x14ac:dyDescent="0.25">
      <c r="A29">
        <v>1.0281448069071057</v>
      </c>
      <c r="B29">
        <v>2.8258378313423189</v>
      </c>
      <c r="C29">
        <v>-4.871211651325642</v>
      </c>
      <c r="D29">
        <v>0.71623878422609111</v>
      </c>
      <c r="E29">
        <v>4.068127693542527</v>
      </c>
      <c r="F29">
        <v>3.0187693599646988</v>
      </c>
    </row>
    <row r="30" spans="1:46" x14ac:dyDescent="0.25">
      <c r="A30">
        <v>1.2427310678300166E-16</v>
      </c>
      <c r="B30">
        <v>1.3343997467037051E-16</v>
      </c>
      <c r="C30">
        <v>0.59342980672039258</v>
      </c>
      <c r="D30">
        <v>0.55932404392632784</v>
      </c>
      <c r="E30">
        <v>-2.6604707826201572</v>
      </c>
      <c r="F30">
        <v>-6.4751347073191905</v>
      </c>
    </row>
    <row r="31" spans="1:46" x14ac:dyDescent="0.25">
      <c r="A31">
        <v>3.3831060865774831E-17</v>
      </c>
      <c r="B31">
        <v>1.7747525462216224E-16</v>
      </c>
      <c r="C31">
        <v>0</v>
      </c>
      <c r="D31">
        <v>1.5768432466930733</v>
      </c>
      <c r="E31">
        <v>-0.98862430563010595</v>
      </c>
      <c r="F31">
        <v>7.6182161087696141</v>
      </c>
    </row>
    <row r="32" spans="1:46" x14ac:dyDescent="0.25">
      <c r="A32">
        <v>-1.7738853291905973E-16</v>
      </c>
      <c r="B32">
        <v>-1.6747613844012996E-16</v>
      </c>
      <c r="C32">
        <v>0</v>
      </c>
      <c r="D32">
        <v>0</v>
      </c>
      <c r="E32">
        <v>-1.67711698627576E-10</v>
      </c>
      <c r="F32">
        <v>8.9451861178196648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-4.321344508476848</v>
      </c>
      <c r="B36">
        <v>-4.5320734065685011</v>
      </c>
      <c r="C36">
        <v>1.0966959540767134</v>
      </c>
      <c r="D36">
        <v>-3.804093030936738</v>
      </c>
      <c r="E36">
        <v>1.0268854398968119</v>
      </c>
      <c r="F36">
        <v>2.2357539855311908</v>
      </c>
      <c r="H36" t="s">
        <v>8</v>
      </c>
      <c r="I36">
        <f>SQRT(A37*A37+A38*A38)</f>
        <v>5.9311556800531431</v>
      </c>
      <c r="J36" t="s">
        <v>9</v>
      </c>
      <c r="K36">
        <f>A37/I36</f>
        <v>0.66185292207498359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-4.321344508476848</v>
      </c>
      <c r="AB36">
        <v>-4.5320734065685011</v>
      </c>
      <c r="AC36">
        <v>1.0966959540767134</v>
      </c>
      <c r="AD36">
        <v>-3.804093030936738</v>
      </c>
      <c r="AE36">
        <v>1.0268854398968119</v>
      </c>
      <c r="AF36">
        <v>2.2357539855311908</v>
      </c>
      <c r="AH36">
        <f t="array" ref="AH36:AM41">MMULT(MMULT(AA36:AF41,TRANSPOSE(M36:R41)),TRANSPOSE(T36:Y41))</f>
        <v>-4.321344508476848</v>
      </c>
      <c r="AI36">
        <v>-3.9453086312681149</v>
      </c>
      <c r="AJ36">
        <v>-2.671543611279223</v>
      </c>
      <c r="AK36">
        <v>-3.6757243780389173</v>
      </c>
      <c r="AL36">
        <v>1.0268854398968119</v>
      </c>
      <c r="AM36">
        <v>2.2357539855311908</v>
      </c>
      <c r="AO36">
        <f t="array" ref="AO36:AT41">MMULT(MMULT(AO19:AT24,TRANSPOSE(M36:R41)),TRANSPOSE(T36:Y41))</f>
        <v>-0.29189506894664291</v>
      </c>
      <c r="AP36">
        <v>0.55248843762075417</v>
      </c>
      <c r="AQ36">
        <v>0.78052552519989604</v>
      </c>
      <c r="AR36">
        <v>-1.8267444578791349E-2</v>
      </c>
      <c r="AS36">
        <v>0</v>
      </c>
      <c r="AT36">
        <v>0</v>
      </c>
    </row>
    <row r="37" spans="1:46" x14ac:dyDescent="0.25">
      <c r="A37">
        <v>3.9255527181248091</v>
      </c>
      <c r="B37">
        <v>-1.1375318696648553</v>
      </c>
      <c r="C37">
        <v>-3.2539730046986541</v>
      </c>
      <c r="D37">
        <v>-1.0585070275098258</v>
      </c>
      <c r="E37">
        <v>1.0498715764876678</v>
      </c>
      <c r="F37">
        <v>-1.2339045351664861</v>
      </c>
      <c r="J37" t="s">
        <v>10</v>
      </c>
      <c r="K37">
        <f>A38/I36</f>
        <v>-0.7496337169183398</v>
      </c>
      <c r="M37">
        <v>0</v>
      </c>
      <c r="N37">
        <f>K36</f>
        <v>0.66185292207498359</v>
      </c>
      <c r="O37">
        <f>K37</f>
        <v>-0.7496337169183398</v>
      </c>
      <c r="P37">
        <v>0</v>
      </c>
      <c r="Q37">
        <v>0</v>
      </c>
      <c r="R37">
        <v>0</v>
      </c>
      <c r="T37">
        <v>0</v>
      </c>
      <c r="U37">
        <f>K39</f>
        <v>0.99945383570346336</v>
      </c>
      <c r="V37">
        <v>0</v>
      </c>
      <c r="W37">
        <f>K40</f>
        <v>3.3045881704597706E-2</v>
      </c>
      <c r="X37">
        <v>0</v>
      </c>
      <c r="Y37">
        <v>0</v>
      </c>
      <c r="AA37">
        <v>5.9343968357262957</v>
      </c>
      <c r="AB37">
        <v>-0.83023056226251202</v>
      </c>
      <c r="AC37">
        <v>0.5665403906891493</v>
      </c>
      <c r="AD37">
        <v>-1.2183334806885444</v>
      </c>
      <c r="AE37">
        <v>-2.4413766381596655</v>
      </c>
      <c r="AF37">
        <v>-3.291929167075728</v>
      </c>
      <c r="AH37">
        <v>5.9343968357262957</v>
      </c>
      <c r="AI37">
        <v>-1.0139171396967386</v>
      </c>
      <c r="AJ37">
        <v>-0.24740240923693374</v>
      </c>
      <c r="AK37">
        <v>-1.1854751590381594</v>
      </c>
      <c r="AL37">
        <v>-2.4413766381596655</v>
      </c>
      <c r="AM37">
        <v>-3.291929167075728</v>
      </c>
      <c r="AO37">
        <v>-0.89754699255900017</v>
      </c>
      <c r="AP37">
        <v>-0.44003318047749779</v>
      </c>
      <c r="AQ37">
        <v>-2.3843575932179756E-2</v>
      </c>
      <c r="AR37">
        <v>1.4549230698506884E-2</v>
      </c>
      <c r="AS37">
        <v>0</v>
      </c>
      <c r="AT37">
        <v>0</v>
      </c>
    </row>
    <row r="38" spans="1:46" x14ac:dyDescent="0.25">
      <c r="A38">
        <v>-4.4461942780595614</v>
      </c>
      <c r="B38">
        <v>0.10379130326685759</v>
      </c>
      <c r="C38">
        <v>-3.6044039662810796</v>
      </c>
      <c r="D38">
        <v>0.71623878422609111</v>
      </c>
      <c r="E38">
        <v>4.068127693542527</v>
      </c>
      <c r="F38">
        <v>3.0187693599646988</v>
      </c>
      <c r="M38">
        <v>0</v>
      </c>
      <c r="N38">
        <f>-O37</f>
        <v>0.7496337169183398</v>
      </c>
      <c r="O38">
        <f>N37</f>
        <v>0.66185292207498359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0</v>
      </c>
      <c r="AB38">
        <v>-0.78403766621679349</v>
      </c>
      <c r="AC38">
        <v>-4.8248731756859833</v>
      </c>
      <c r="AD38">
        <v>-0.3194478251729021</v>
      </c>
      <c r="AE38">
        <v>3.479521333514652</v>
      </c>
      <c r="AF38">
        <v>1.0730048789438145</v>
      </c>
      <c r="AH38">
        <v>0</v>
      </c>
      <c r="AI38">
        <v>3.0857215563038443</v>
      </c>
      <c r="AJ38">
        <v>-3.7810974798990493</v>
      </c>
      <c r="AK38">
        <v>-0.42164850405444865</v>
      </c>
      <c r="AL38">
        <v>3.479521333514652</v>
      </c>
      <c r="AM38">
        <v>1.0730048789438145</v>
      </c>
      <c r="AO38">
        <v>0.33046431709479429</v>
      </c>
      <c r="AP38">
        <v>-0.70713173884121594</v>
      </c>
      <c r="AQ38">
        <v>0.62466902308197803</v>
      </c>
      <c r="AR38">
        <v>2.3380561419193445E-2</v>
      </c>
      <c r="AS38">
        <v>0</v>
      </c>
      <c r="AT38">
        <v>0</v>
      </c>
    </row>
    <row r="39" spans="1:46" x14ac:dyDescent="0.25">
      <c r="A39">
        <v>0.19610737582155013</v>
      </c>
      <c r="B39">
        <v>7.6911486365478259E-17</v>
      </c>
      <c r="C39">
        <v>0.56009002191843027</v>
      </c>
      <c r="D39">
        <v>0.55932404392632784</v>
      </c>
      <c r="E39">
        <v>-2.6604707826201572</v>
      </c>
      <c r="F39">
        <v>-6.4751347073191905</v>
      </c>
      <c r="H39" t="s">
        <v>8</v>
      </c>
      <c r="I39">
        <f>SQRT(I36*I36+A39*A39)</f>
        <v>5.9343968357262966</v>
      </c>
      <c r="J39" t="s">
        <v>9</v>
      </c>
      <c r="K39">
        <f>I36/I39</f>
        <v>0.99945383570346336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-3.3045881704597706E-2</v>
      </c>
      <c r="V39">
        <f>T37</f>
        <v>0</v>
      </c>
      <c r="W39">
        <f>U37</f>
        <v>0.99945383570346336</v>
      </c>
      <c r="X39">
        <v>0</v>
      </c>
      <c r="Y39">
        <v>0</v>
      </c>
      <c r="AA39">
        <v>0</v>
      </c>
      <c r="AB39">
        <v>2.7450693536793656E-2</v>
      </c>
      <c r="AC39">
        <v>0.54166403274224184</v>
      </c>
      <c r="AD39">
        <v>0.59991259884844572</v>
      </c>
      <c r="AE39">
        <v>-2.5812031000145019</v>
      </c>
      <c r="AF39">
        <v>-6.3698289786472708</v>
      </c>
      <c r="AH39">
        <v>0</v>
      </c>
      <c r="AI39">
        <v>-0.36784481276298597</v>
      </c>
      <c r="AJ39">
        <v>0.3790798882813452</v>
      </c>
      <c r="AK39">
        <v>0.61240282757618136</v>
      </c>
      <c r="AL39">
        <v>-2.5812031000145019</v>
      </c>
      <c r="AM39">
        <v>-6.3698289786472708</v>
      </c>
      <c r="AO39">
        <v>0</v>
      </c>
      <c r="AP39">
        <v>3.3045881704597706E-2</v>
      </c>
      <c r="AQ39">
        <v>0</v>
      </c>
      <c r="AR39">
        <v>0.99945383570346336</v>
      </c>
      <c r="AS39">
        <v>0</v>
      </c>
      <c r="AT39">
        <v>0</v>
      </c>
    </row>
    <row r="40" spans="1:46" x14ac:dyDescent="0.25">
      <c r="A40">
        <v>-1.6916750088371796E-16</v>
      </c>
      <c r="B40">
        <v>-2.2715368537230413E-17</v>
      </c>
      <c r="C40">
        <v>5.9231540242342011E-17</v>
      </c>
      <c r="D40">
        <v>1.5768432466930733</v>
      </c>
      <c r="E40">
        <v>-0.98862430563010595</v>
      </c>
      <c r="F40">
        <v>7.6182161087696141</v>
      </c>
      <c r="J40" t="s">
        <v>10</v>
      </c>
      <c r="K40">
        <f>A39/I39</f>
        <v>3.3045881704597706E-2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-1.6916750088371796E-16</v>
      </c>
      <c r="AB40">
        <v>-2.2715368537230413E-17</v>
      </c>
      <c r="AC40">
        <v>5.9231540242342011E-17</v>
      </c>
      <c r="AD40">
        <v>1.5768432466930733</v>
      </c>
      <c r="AE40">
        <v>-0.98862430563010595</v>
      </c>
      <c r="AF40">
        <v>7.6182161087696141</v>
      </c>
      <c r="AH40">
        <v>-1.6916750088371796E-16</v>
      </c>
      <c r="AI40">
        <v>5.2108175396913016E-2</v>
      </c>
      <c r="AJ40">
        <v>2.2174361840662095E-17</v>
      </c>
      <c r="AK40">
        <v>1.5759820312104946</v>
      </c>
      <c r="AL40">
        <v>-0.98862430563010595</v>
      </c>
      <c r="AM40">
        <v>7.6182161087696141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2.0209654242908619E-16</v>
      </c>
      <c r="B41">
        <v>-1.1689650802323085E-16</v>
      </c>
      <c r="C41">
        <v>-7.076116525451806E-17</v>
      </c>
      <c r="D41">
        <v>0</v>
      </c>
      <c r="E41">
        <v>-1.67711698627576E-10</v>
      </c>
      <c r="F41">
        <v>8.9451861178196648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2.0209654242908619E-16</v>
      </c>
      <c r="AB41">
        <v>-1.1689650802323085E-16</v>
      </c>
      <c r="AC41">
        <v>-7.076116525451806E-17</v>
      </c>
      <c r="AD41">
        <v>0</v>
      </c>
      <c r="AE41">
        <v>-1.67711698627576E-10</v>
      </c>
      <c r="AF41">
        <v>8.9451861178196648</v>
      </c>
      <c r="AH41">
        <v>2.0209654242908619E-16</v>
      </c>
      <c r="AI41">
        <v>-2.431005555238891E-17</v>
      </c>
      <c r="AJ41">
        <v>-1.3446304779736266E-16</v>
      </c>
      <c r="AK41">
        <v>8.0378621935150052E-19</v>
      </c>
      <c r="AL41">
        <v>-1.67711698627576E-10</v>
      </c>
      <c r="AM41">
        <v>8.9451861178196648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-4.321344508476848</v>
      </c>
      <c r="B45" s="1">
        <f t="shared" ref="B45:F45" si="4">AB36</f>
        <v>-4.5320734065685011</v>
      </c>
      <c r="C45" s="1">
        <f t="shared" si="4"/>
        <v>1.0966959540767134</v>
      </c>
      <c r="D45" s="1">
        <f t="shared" si="4"/>
        <v>-3.804093030936738</v>
      </c>
      <c r="E45" s="1">
        <f t="shared" si="4"/>
        <v>1.0268854398968119</v>
      </c>
      <c r="F45" s="1">
        <f t="shared" si="4"/>
        <v>2.2357539855311908</v>
      </c>
      <c r="H45" t="s">
        <v>8</v>
      </c>
      <c r="I45">
        <f>SQRT(B47*B47+B48*B48)</f>
        <v>3.1075693603385357</v>
      </c>
      <c r="J45" t="s">
        <v>9</v>
      </c>
      <c r="K45">
        <f>B47/I45</f>
        <v>0.99296948788544137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-4.321344508476848</v>
      </c>
      <c r="AB45" s="1">
        <v>-3.9453086312681149</v>
      </c>
      <c r="AC45" s="1">
        <v>-2.671543611279223</v>
      </c>
      <c r="AD45" s="1">
        <v>-3.6757243780389173</v>
      </c>
      <c r="AE45" s="1">
        <v>1.0268854398968119</v>
      </c>
      <c r="AF45" s="1">
        <v>2.2357539855311908</v>
      </c>
      <c r="AH45">
        <f t="array" ref="AH45:AM50">MMULT(MMULT(AA45:AF50,TRANSPOSE(M45:R50)), TRANSPOSE(T45:Y50))</f>
        <v>-4.321344508476848</v>
      </c>
      <c r="AI45">
        <v>-3.9453086312681149</v>
      </c>
      <c r="AJ45">
        <v>-2.2001353856035459</v>
      </c>
      <c r="AK45">
        <v>-3.9661143416868785</v>
      </c>
      <c r="AL45">
        <v>1.0639219852175621</v>
      </c>
      <c r="AM45">
        <v>2.2357539855311908</v>
      </c>
      <c r="AO45">
        <f t="array" ref="AO45:AT50">MMULT(MMULT(AO36:AT41,TRANSPOSE(M45:R50)),TRANSPOSE(T45:Y50))</f>
        <v>-0.29189506894664291</v>
      </c>
      <c r="AP45">
        <v>0.55248843762075417</v>
      </c>
      <c r="AQ45">
        <v>0.77709111924623619</v>
      </c>
      <c r="AR45">
        <v>7.4252250361159358E-2</v>
      </c>
      <c r="AS45">
        <v>-1.3030377007145892E-2</v>
      </c>
      <c r="AT45">
        <v>0</v>
      </c>
    </row>
    <row r="46" spans="1:46" x14ac:dyDescent="0.25">
      <c r="A46">
        <f>AH37</f>
        <v>5.9343968357262957</v>
      </c>
      <c r="B46">
        <f t="shared" ref="B46:F46" si="5">AI37</f>
        <v>-1.0139171396967386</v>
      </c>
      <c r="C46">
        <f t="shared" si="5"/>
        <v>-0.24740240923693374</v>
      </c>
      <c r="D46">
        <f t="shared" si="5"/>
        <v>-1.1854751590381594</v>
      </c>
      <c r="E46">
        <f t="shared" si="5"/>
        <v>-2.4413766381596655</v>
      </c>
      <c r="F46">
        <f t="shared" si="5"/>
        <v>-3.291929167075728</v>
      </c>
      <c r="J46" t="s">
        <v>10</v>
      </c>
      <c r="K46">
        <f>B48/I45</f>
        <v>-0.11837058810584788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5.9343968357262957</v>
      </c>
      <c r="AB46" s="1">
        <v>-1.0139171396967386</v>
      </c>
      <c r="AC46" s="1">
        <v>-0.24740240923693374</v>
      </c>
      <c r="AD46" s="1">
        <v>-1.1854751590381594</v>
      </c>
      <c r="AE46" s="1">
        <v>-2.4413766381596655</v>
      </c>
      <c r="AF46" s="1">
        <v>-3.291929167075728</v>
      </c>
      <c r="AH46">
        <v>5.9343968357262957</v>
      </c>
      <c r="AI46">
        <v>-1.0139171396967386</v>
      </c>
      <c r="AJ46">
        <v>-0.14625445090796374</v>
      </c>
      <c r="AK46">
        <v>-1.206425830251213</v>
      </c>
      <c r="AL46">
        <v>-2.4392674199105064</v>
      </c>
      <c r="AM46">
        <v>-3.291929167075728</v>
      </c>
      <c r="AO46">
        <v>-0.89754699255900017</v>
      </c>
      <c r="AP46">
        <v>-0.44003318047749779</v>
      </c>
      <c r="AQ46">
        <v>-2.5394574522700161E-2</v>
      </c>
      <c r="AR46">
        <v>1.1624564050184966E-2</v>
      </c>
      <c r="AS46">
        <v>4.2581992223487595E-4</v>
      </c>
      <c r="AT46">
        <v>0</v>
      </c>
    </row>
    <row r="47" spans="1:46" x14ac:dyDescent="0.25">
      <c r="A47">
        <f t="shared" ref="A47:F50" si="6">AH38</f>
        <v>0</v>
      </c>
      <c r="B47">
        <f t="shared" si="6"/>
        <v>3.0857215563038443</v>
      </c>
      <c r="C47">
        <f t="shared" si="6"/>
        <v>-3.7810974798990493</v>
      </c>
      <c r="D47">
        <f t="shared" si="6"/>
        <v>-0.42164850405444865</v>
      </c>
      <c r="E47">
        <f t="shared" si="6"/>
        <v>3.479521333514652</v>
      </c>
      <c r="F47">
        <f t="shared" si="6"/>
        <v>1.0730048789438145</v>
      </c>
      <c r="M47">
        <v>0</v>
      </c>
      <c r="N47">
        <v>0</v>
      </c>
      <c r="O47">
        <f>K45</f>
        <v>0.99296948788544137</v>
      </c>
      <c r="P47">
        <f>K46</f>
        <v>-0.11837058810584788</v>
      </c>
      <c r="Q47">
        <v>0</v>
      </c>
      <c r="R47">
        <v>0</v>
      </c>
      <c r="T47">
        <v>0</v>
      </c>
      <c r="U47">
        <v>0</v>
      </c>
      <c r="V47">
        <f>K48</f>
        <v>0.99985944428652207</v>
      </c>
      <c r="W47">
        <v>0</v>
      </c>
      <c r="X47">
        <f>K49</f>
        <v>1.6765788709368099E-2</v>
      </c>
      <c r="Y47">
        <v>0</v>
      </c>
      <c r="AA47">
        <v>-2.8362265763082565E-18</v>
      </c>
      <c r="AB47">
        <v>3.1080062083686459</v>
      </c>
      <c r="AC47">
        <v>-3.7988523121177979</v>
      </c>
      <c r="AD47">
        <v>-0.46468296285763439</v>
      </c>
      <c r="AE47">
        <v>3.7434934059738794</v>
      </c>
      <c r="AF47">
        <v>1.9469311733911758</v>
      </c>
      <c r="AH47">
        <v>-2.8362265763082565E-18</v>
      </c>
      <c r="AI47">
        <v>3.1080062083686459</v>
      </c>
      <c r="AJ47">
        <v>-3.6538545546262364</v>
      </c>
      <c r="AK47">
        <v>-0.91108838597047859</v>
      </c>
      <c r="AL47">
        <v>3.8052880143833554</v>
      </c>
      <c r="AM47">
        <v>1.9469311733911758</v>
      </c>
      <c r="AO47">
        <v>0.33046431709479429</v>
      </c>
      <c r="AP47">
        <v>-0.70713173884121594</v>
      </c>
      <c r="AQ47">
        <v>0.61742291462442789</v>
      </c>
      <c r="AR47">
        <v>9.715862373260982E-2</v>
      </c>
      <c r="AS47">
        <v>-1.0353037309461072E-2</v>
      </c>
      <c r="AT47">
        <v>0</v>
      </c>
    </row>
    <row r="48" spans="1:46" x14ac:dyDescent="0.25">
      <c r="A48">
        <f t="shared" si="6"/>
        <v>0</v>
      </c>
      <c r="B48">
        <f t="shared" si="6"/>
        <v>-0.36784481276298597</v>
      </c>
      <c r="C48">
        <f t="shared" si="6"/>
        <v>0.3790798882813452</v>
      </c>
      <c r="D48">
        <f t="shared" si="6"/>
        <v>0.61240282757618136</v>
      </c>
      <c r="E48">
        <f t="shared" si="6"/>
        <v>-2.5812031000145019</v>
      </c>
      <c r="F48">
        <f t="shared" si="6"/>
        <v>-6.3698289786472708</v>
      </c>
      <c r="H48" t="s">
        <v>8</v>
      </c>
      <c r="I48">
        <f>SQRT(I45*I45+B49*B49)</f>
        <v>3.1080062083686468</v>
      </c>
      <c r="J48" t="s">
        <v>9</v>
      </c>
      <c r="K48">
        <f>I45/I48</f>
        <v>0.99985944428652207</v>
      </c>
      <c r="M48">
        <v>0</v>
      </c>
      <c r="N48">
        <v>0</v>
      </c>
      <c r="O48">
        <f>-P47</f>
        <v>0.11837058810584788</v>
      </c>
      <c r="P48">
        <f>O47</f>
        <v>0.99296948788544137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0</v>
      </c>
      <c r="AB48">
        <v>0</v>
      </c>
      <c r="AC48">
        <v>-7.1155969846792178E-2</v>
      </c>
      <c r="AD48">
        <v>0.55818654067904105</v>
      </c>
      <c r="AE48">
        <v>-2.1511829337747401</v>
      </c>
      <c r="AF48">
        <v>-6.1980336002842016</v>
      </c>
      <c r="AH48">
        <v>0</v>
      </c>
      <c r="AI48">
        <v>0</v>
      </c>
      <c r="AJ48">
        <v>-0.17277563659201695</v>
      </c>
      <c r="AK48">
        <v>0.54583942944460673</v>
      </c>
      <c r="AL48">
        <v>-2.1485882103063818</v>
      </c>
      <c r="AM48">
        <v>-6.1980336002842016</v>
      </c>
      <c r="AO48">
        <v>0</v>
      </c>
      <c r="AP48">
        <v>3.3045881704597706E-2</v>
      </c>
      <c r="AQ48">
        <v>-0.11828930974129562</v>
      </c>
      <c r="AR48">
        <v>0.99242716340360804</v>
      </c>
      <c r="AS48">
        <v>1.9834923648840842E-3</v>
      </c>
      <c r="AT48">
        <v>0</v>
      </c>
    </row>
    <row r="49" spans="1:46" x14ac:dyDescent="0.25">
      <c r="A49">
        <f t="shared" si="6"/>
        <v>-1.6916750088371796E-16</v>
      </c>
      <c r="B49">
        <f t="shared" si="6"/>
        <v>5.2108175396913016E-2</v>
      </c>
      <c r="C49">
        <f t="shared" si="6"/>
        <v>2.2174361840662095E-17</v>
      </c>
      <c r="D49">
        <f t="shared" si="6"/>
        <v>1.5759820312104946</v>
      </c>
      <c r="E49">
        <f t="shared" si="6"/>
        <v>-0.98862430563010595</v>
      </c>
      <c r="F49">
        <f t="shared" si="6"/>
        <v>7.6182161087696141</v>
      </c>
      <c r="J49" t="s">
        <v>10</v>
      </c>
      <c r="K49">
        <f>B49/I48</f>
        <v>1.6765788709368099E-2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-1.6765788709368099E-2</v>
      </c>
      <c r="W49">
        <v>0</v>
      </c>
      <c r="X49">
        <f>V47</f>
        <v>0.99985944428652207</v>
      </c>
      <c r="Y49">
        <v>0</v>
      </c>
      <c r="AA49">
        <v>-1.6914372342493396E-16</v>
      </c>
      <c r="AB49">
        <v>6.9388939039072284E-18</v>
      </c>
      <c r="AC49">
        <v>6.3699708561046633E-2</v>
      </c>
      <c r="AD49">
        <v>1.5839954471928346</v>
      </c>
      <c r="AE49">
        <v>-1.0515347243230007</v>
      </c>
      <c r="AF49">
        <v>7.5866406177697856</v>
      </c>
      <c r="AH49">
        <v>-1.6914372342493396E-16</v>
      </c>
      <c r="AI49">
        <v>6.9388939039072284E-18</v>
      </c>
      <c r="AJ49">
        <v>-0.1418589510911453</v>
      </c>
      <c r="AK49">
        <v>1.5803993199764819</v>
      </c>
      <c r="AL49">
        <v>-1.0493038327713442</v>
      </c>
      <c r="AM49">
        <v>7.5866406177697856</v>
      </c>
      <c r="AO49">
        <v>0</v>
      </c>
      <c r="AP49">
        <v>0</v>
      </c>
      <c r="AQ49">
        <v>1.6765788709368099E-2</v>
      </c>
      <c r="AR49">
        <v>0</v>
      </c>
      <c r="AS49">
        <v>0.99985944428652207</v>
      </c>
      <c r="AT49">
        <v>0</v>
      </c>
    </row>
    <row r="50" spans="1:46" x14ac:dyDescent="0.25">
      <c r="A50">
        <f t="shared" si="6"/>
        <v>2.0209654242908619E-16</v>
      </c>
      <c r="B50">
        <f t="shared" si="6"/>
        <v>-2.431005555238891E-17</v>
      </c>
      <c r="C50">
        <f t="shared" si="6"/>
        <v>-1.3446304779736266E-16</v>
      </c>
      <c r="D50">
        <f t="shared" si="6"/>
        <v>8.0378621935150052E-19</v>
      </c>
      <c r="E50">
        <f t="shared" si="6"/>
        <v>-1.67711698627576E-10</v>
      </c>
      <c r="F50">
        <f t="shared" si="6"/>
        <v>8.9451861178196648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2.0209654242908619E-16</v>
      </c>
      <c r="AB50">
        <v>-2.431005555238891E-17</v>
      </c>
      <c r="AC50">
        <v>-1.3446304779736266E-16</v>
      </c>
      <c r="AD50">
        <v>8.0378621935150052E-19</v>
      </c>
      <c r="AE50">
        <v>-1.67711698627576E-10</v>
      </c>
      <c r="AF50">
        <v>8.9451861178196648</v>
      </c>
      <c r="AH50">
        <v>2.0209654242908619E-16</v>
      </c>
      <c r="AI50">
        <v>-2.431005555238891E-17</v>
      </c>
      <c r="AJ50">
        <v>-2.8119524973474682E-12</v>
      </c>
      <c r="AK50">
        <v>-1.5118334855679716E-17</v>
      </c>
      <c r="AL50">
        <v>-1.6768812354999203E-10</v>
      </c>
      <c r="AM50">
        <v>8.9451861178196648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-4.321344508476848</v>
      </c>
      <c r="B54" s="1">
        <f t="shared" ref="B54:F55" si="7">B45</f>
        <v>-4.5320734065685011</v>
      </c>
      <c r="C54" s="1">
        <f t="shared" si="7"/>
        <v>1.0966959540767134</v>
      </c>
      <c r="D54" s="1">
        <f t="shared" si="7"/>
        <v>-3.804093030936738</v>
      </c>
      <c r="E54" s="1">
        <f t="shared" si="7"/>
        <v>1.0268854398968119</v>
      </c>
      <c r="F54" s="1">
        <f t="shared" si="7"/>
        <v>2.2357539855311908</v>
      </c>
      <c r="H54" t="s">
        <v>8</v>
      </c>
      <c r="I54">
        <f>SQRT(C57*C57+C58*C58)</f>
        <v>0.2235517448029799</v>
      </c>
      <c r="J54" t="s">
        <v>9</v>
      </c>
      <c r="K54">
        <f>C57/I54</f>
        <v>-0.77286641955886837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-4.321344508476848</v>
      </c>
      <c r="AB54">
        <v>-3.9453086312681149</v>
      </c>
      <c r="AC54">
        <v>-2.2001353856035459</v>
      </c>
      <c r="AD54">
        <v>-3.9661143416868785</v>
      </c>
      <c r="AE54">
        <v>1.0639219852175621</v>
      </c>
      <c r="AF54">
        <v>2.2357539855311908</v>
      </c>
      <c r="AH54">
        <f t="array" ref="AH54:AM59">MMULT(MMULT(AA54:AF59,TRANSPOSE(M54:R59)), TRANSPOSE(T54:Y59))</f>
        <v>-4.321344508476848</v>
      </c>
      <c r="AI54">
        <v>-3.9453086312681149</v>
      </c>
      <c r="AJ54">
        <v>-2.2001353856035459</v>
      </c>
      <c r="AK54">
        <v>2.3901449473388188</v>
      </c>
      <c r="AL54">
        <v>-3.3390417925716207</v>
      </c>
      <c r="AM54">
        <v>2.2357539855612552</v>
      </c>
      <c r="AO54">
        <f t="array" ref="AO54:AT59">MMULT(MMULT(AO45:AT50,TRANSPOSE(M54:R59)),TRANSPOSE(T54:Y59))</f>
        <v>-0.29189506894664291</v>
      </c>
      <c r="AP54">
        <v>0.55248843762075417</v>
      </c>
      <c r="AQ54">
        <v>0.77709111924623619</v>
      </c>
      <c r="AR54">
        <v>-4.9118400841203662E-2</v>
      </c>
      <c r="AS54">
        <v>5.71888984633162E-2</v>
      </c>
      <c r="AT54">
        <v>-6.1783731561953577E-13</v>
      </c>
    </row>
    <row r="55" spans="1:46" x14ac:dyDescent="0.25">
      <c r="A55" s="1">
        <f>A46</f>
        <v>5.9343968357262957</v>
      </c>
      <c r="B55" s="1">
        <f t="shared" si="7"/>
        <v>-1.0139171396967386</v>
      </c>
      <c r="C55" s="1">
        <f t="shared" si="7"/>
        <v>-0.24740240923693374</v>
      </c>
      <c r="D55" s="1">
        <f t="shared" si="7"/>
        <v>-1.1854751590381594</v>
      </c>
      <c r="E55" s="1">
        <f t="shared" si="7"/>
        <v>-2.4413766381596655</v>
      </c>
      <c r="F55" s="1">
        <f t="shared" si="7"/>
        <v>-3.291929167075728</v>
      </c>
      <c r="J55" t="s">
        <v>10</v>
      </c>
      <c r="K55">
        <f>C58/I54</f>
        <v>-0.63456874924491458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5.9343968357262957</v>
      </c>
      <c r="AB55">
        <v>-1.0139171396967386</v>
      </c>
      <c r="AC55">
        <v>-0.14625445090796374</v>
      </c>
      <c r="AD55">
        <v>-1.206425830251213</v>
      </c>
      <c r="AE55">
        <v>-2.4392674199105064</v>
      </c>
      <c r="AF55">
        <v>-3.291929167075728</v>
      </c>
      <c r="AH55">
        <v>5.9343968357262957</v>
      </c>
      <c r="AI55">
        <v>-1.0139171396967386</v>
      </c>
      <c r="AJ55">
        <v>-0.14625445090796374</v>
      </c>
      <c r="AK55">
        <v>2.480288887657478</v>
      </c>
      <c r="AL55">
        <v>1.1196677470135621</v>
      </c>
      <c r="AM55">
        <v>-3.2919291670445294</v>
      </c>
      <c r="AO55">
        <v>-0.89754699255900017</v>
      </c>
      <c r="AP55">
        <v>-0.44003318047749779</v>
      </c>
      <c r="AQ55">
        <v>-2.5394574522700161E-2</v>
      </c>
      <c r="AR55">
        <v>-9.2544472118553447E-3</v>
      </c>
      <c r="AS55">
        <v>7.0474831511687678E-3</v>
      </c>
      <c r="AT55">
        <v>-1.1640734887523037E-13</v>
      </c>
    </row>
    <row r="56" spans="1:46" x14ac:dyDescent="0.25">
      <c r="A56">
        <f>AH47</f>
        <v>-2.8362265763082565E-18</v>
      </c>
      <c r="B56">
        <f t="shared" ref="B56:F56" si="8">AI47</f>
        <v>3.1080062083686459</v>
      </c>
      <c r="C56">
        <f t="shared" si="8"/>
        <v>-3.6538545546262364</v>
      </c>
      <c r="D56">
        <f t="shared" si="8"/>
        <v>-0.91108838597047859</v>
      </c>
      <c r="E56">
        <f t="shared" si="8"/>
        <v>3.8052880143833554</v>
      </c>
      <c r="F56">
        <f t="shared" si="8"/>
        <v>1.9469311733911758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-2.8362265763082565E-18</v>
      </c>
      <c r="AB56">
        <v>3.1080062083686459</v>
      </c>
      <c r="AC56">
        <v>-3.6538545546262364</v>
      </c>
      <c r="AD56">
        <v>-0.91108838597047859</v>
      </c>
      <c r="AE56">
        <v>3.8052880143833554</v>
      </c>
      <c r="AF56">
        <v>1.9469311733911758</v>
      </c>
      <c r="AH56">
        <v>-2.8362265763082565E-18</v>
      </c>
      <c r="AI56">
        <v>3.1080062083686459</v>
      </c>
      <c r="AJ56">
        <v>-3.6538545546262364</v>
      </c>
      <c r="AK56">
        <v>-1.7105672370617275</v>
      </c>
      <c r="AL56">
        <v>-3.519127540603594</v>
      </c>
      <c r="AM56">
        <v>1.9469311733696595</v>
      </c>
      <c r="AO56">
        <v>0.33046431709479429</v>
      </c>
      <c r="AP56">
        <v>-0.70713173884121594</v>
      </c>
      <c r="AQ56">
        <v>0.61742291462442789</v>
      </c>
      <c r="AR56">
        <v>-6.852092371713879E-2</v>
      </c>
      <c r="AS56">
        <v>6.9655341217282049E-2</v>
      </c>
      <c r="AT56">
        <v>-8.6189254633988183E-13</v>
      </c>
    </row>
    <row r="57" spans="1:46" x14ac:dyDescent="0.25">
      <c r="A57">
        <f t="shared" ref="A57:F59" si="9">AH48</f>
        <v>0</v>
      </c>
      <c r="B57">
        <f t="shared" si="9"/>
        <v>0</v>
      </c>
      <c r="C57">
        <f t="shared" si="9"/>
        <v>-0.17277563659201695</v>
      </c>
      <c r="D57">
        <f t="shared" si="9"/>
        <v>0.54583942944460673</v>
      </c>
      <c r="E57">
        <f t="shared" si="9"/>
        <v>-2.1485882103063818</v>
      </c>
      <c r="F57">
        <f t="shared" si="9"/>
        <v>-6.1980336002842016</v>
      </c>
      <c r="H57" t="s">
        <v>8</v>
      </c>
      <c r="I57">
        <f>SQRT(I54*I54+C59*C59)</f>
        <v>0.2235517448029799</v>
      </c>
      <c r="J57" t="s">
        <v>9</v>
      </c>
      <c r="K57">
        <f>I54/I57</f>
        <v>1</v>
      </c>
      <c r="M57">
        <v>0</v>
      </c>
      <c r="N57">
        <v>0</v>
      </c>
      <c r="O57">
        <v>0</v>
      </c>
      <c r="P57">
        <f>K54</f>
        <v>-0.77286641955886837</v>
      </c>
      <c r="Q57">
        <f>K55</f>
        <v>-0.63456874924491458</v>
      </c>
      <c r="R57">
        <v>0</v>
      </c>
      <c r="T57">
        <v>0</v>
      </c>
      <c r="U57">
        <v>0</v>
      </c>
      <c r="V57">
        <v>0</v>
      </c>
      <c r="W57">
        <f>K57</f>
        <v>1</v>
      </c>
      <c r="X57">
        <v>0</v>
      </c>
      <c r="Y57">
        <f>K58</f>
        <v>-1.2578530755041485E-11</v>
      </c>
      <c r="AA57">
        <v>1.0733332101384602E-16</v>
      </c>
      <c r="AB57">
        <v>-4.4032052254397879E-18</v>
      </c>
      <c r="AC57">
        <v>0.22355174480297993</v>
      </c>
      <c r="AD57">
        <v>-1.4247329852738984</v>
      </c>
      <c r="AE57">
        <v>2.3264270979454973</v>
      </c>
      <c r="AF57">
        <v>-2.3993010944143491E-2</v>
      </c>
      <c r="AH57">
        <v>1.0733332101384602E-16</v>
      </c>
      <c r="AI57">
        <v>-4.4032052254397879E-18</v>
      </c>
      <c r="AJ57">
        <v>0.22355174480297993</v>
      </c>
      <c r="AK57">
        <v>-0.37514965259639305</v>
      </c>
      <c r="AL57">
        <v>-2.7021084100270962</v>
      </c>
      <c r="AM57">
        <v>-2.3993010948862324E-2</v>
      </c>
      <c r="AO57">
        <v>0</v>
      </c>
      <c r="AP57">
        <v>3.3045881704597706E-2</v>
      </c>
      <c r="AQ57">
        <v>-0.11828930974129562</v>
      </c>
      <c r="AR57">
        <v>-0.7682722907218319</v>
      </c>
      <c r="AS57">
        <v>0.62823028915543566</v>
      </c>
      <c r="AT57">
        <v>-9.6637366370907357E-12</v>
      </c>
    </row>
    <row r="58" spans="1:46" x14ac:dyDescent="0.25">
      <c r="A58">
        <f t="shared" si="9"/>
        <v>-1.6914372342493396E-16</v>
      </c>
      <c r="B58">
        <f t="shared" si="9"/>
        <v>6.9388939039072284E-18</v>
      </c>
      <c r="C58">
        <f t="shared" si="9"/>
        <v>-0.1418589510911453</v>
      </c>
      <c r="D58">
        <f t="shared" si="9"/>
        <v>1.5803993199764819</v>
      </c>
      <c r="E58">
        <f t="shared" si="9"/>
        <v>-1.0493038327713442</v>
      </c>
      <c r="F58">
        <f t="shared" si="9"/>
        <v>7.5866406177697856</v>
      </c>
      <c r="J58" t="s">
        <v>10</v>
      </c>
      <c r="K58">
        <f>C59/I57</f>
        <v>-1.2578530755041485E-11</v>
      </c>
      <c r="M58">
        <v>0</v>
      </c>
      <c r="N58">
        <v>0</v>
      </c>
      <c r="O58">
        <v>0</v>
      </c>
      <c r="P58">
        <f>-Q57</f>
        <v>0.63456874924491458</v>
      </c>
      <c r="Q58">
        <f>P57</f>
        <v>-0.77286641955886837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1.3072550391428421E-16</v>
      </c>
      <c r="AB58">
        <v>-5.362838087211638E-18</v>
      </c>
      <c r="AC58">
        <v>0</v>
      </c>
      <c r="AD58">
        <v>-0.87506491987227197</v>
      </c>
      <c r="AE58">
        <v>-0.55245523699310373</v>
      </c>
      <c r="AF58">
        <v>-9.7965382002459158</v>
      </c>
      <c r="AH58">
        <v>1.3072550391428421E-16</v>
      </c>
      <c r="AI58">
        <v>-5.362838087211638E-18</v>
      </c>
      <c r="AJ58">
        <v>0</v>
      </c>
      <c r="AK58">
        <v>1.0268791203789938</v>
      </c>
      <c r="AL58">
        <v>-0.12831475073004289</v>
      </c>
      <c r="AM58">
        <v>-9.7965382002329999</v>
      </c>
      <c r="AO58">
        <v>0</v>
      </c>
      <c r="AP58">
        <v>0</v>
      </c>
      <c r="AQ58">
        <v>1.6765788709368099E-2</v>
      </c>
      <c r="AR58">
        <v>-0.63447955698161362</v>
      </c>
      <c r="AS58">
        <v>-0.77275778876784418</v>
      </c>
      <c r="AT58">
        <v>-7.9808206209383242E-12</v>
      </c>
    </row>
    <row r="59" spans="1:46" x14ac:dyDescent="0.25">
      <c r="A59">
        <f t="shared" si="9"/>
        <v>2.0209654242908619E-16</v>
      </c>
      <c r="B59">
        <f t="shared" si="9"/>
        <v>-2.431005555238891E-17</v>
      </c>
      <c r="C59">
        <f t="shared" si="9"/>
        <v>-2.8119524973474682E-12</v>
      </c>
      <c r="D59">
        <f t="shared" si="9"/>
        <v>-1.5118334855679716E-17</v>
      </c>
      <c r="E59">
        <f t="shared" si="9"/>
        <v>-1.6768812354999203E-10</v>
      </c>
      <c r="F59">
        <f t="shared" si="9"/>
        <v>8.9451861178196648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1.2578530755041485E-11</v>
      </c>
      <c r="X59">
        <v>0</v>
      </c>
      <c r="Y59">
        <f>W57</f>
        <v>1</v>
      </c>
      <c r="AA59">
        <v>2.0209654243043627E-16</v>
      </c>
      <c r="AB59">
        <v>-2.4310055552444296E-17</v>
      </c>
      <c r="AC59">
        <v>4.0389678347315804E-28</v>
      </c>
      <c r="AD59">
        <v>-1.7921062791324653E-11</v>
      </c>
      <c r="AE59">
        <v>-1.3842508874912269E-10</v>
      </c>
      <c r="AF59">
        <v>8.9451861178193628</v>
      </c>
      <c r="AH59">
        <v>2.0209654243043627E-16</v>
      </c>
      <c r="AI59">
        <v>-2.4310055552444296E-17</v>
      </c>
      <c r="AJ59">
        <v>4.0389678347315804E-28</v>
      </c>
      <c r="AK59">
        <v>-1.0826475626693168E-11</v>
      </c>
      <c r="AL59">
        <v>9.5611956318022587E-11</v>
      </c>
      <c r="AM59">
        <v>8.9451861178193628</v>
      </c>
      <c r="AO59">
        <v>0</v>
      </c>
      <c r="AP59">
        <v>0</v>
      </c>
      <c r="AQ59">
        <v>0</v>
      </c>
      <c r="AR59">
        <v>-1.2578530755041485E-11</v>
      </c>
      <c r="AS59">
        <v>0</v>
      </c>
      <c r="AT59">
        <v>1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-4.321344508476848</v>
      </c>
      <c r="B63" s="1">
        <f t="shared" ref="B63:F63" si="10">B54</f>
        <v>-4.5320734065685011</v>
      </c>
      <c r="C63" s="1">
        <f t="shared" si="10"/>
        <v>1.0966959540767134</v>
      </c>
      <c r="D63" s="1">
        <f t="shared" si="10"/>
        <v>-3.804093030936738</v>
      </c>
      <c r="E63" s="1">
        <f t="shared" si="10"/>
        <v>1.0268854398968119</v>
      </c>
      <c r="F63" s="1">
        <f t="shared" si="10"/>
        <v>2.2357539855311908</v>
      </c>
      <c r="H63" t="s">
        <v>8</v>
      </c>
      <c r="I63">
        <f>SQRT(D67*D67+D68*D68)</f>
        <v>1.0268791203789938</v>
      </c>
      <c r="J63" t="s">
        <v>9</v>
      </c>
      <c r="K63">
        <f>D67/I63</f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-4.321344508476848</v>
      </c>
      <c r="AB63">
        <v>-3.9453086312681149</v>
      </c>
      <c r="AC63">
        <v>-2.2001353856035459</v>
      </c>
      <c r="AD63">
        <v>2.3901449473388188</v>
      </c>
      <c r="AE63">
        <v>-3.3390417925716207</v>
      </c>
      <c r="AF63">
        <v>2.2357539855612552</v>
      </c>
      <c r="AH63">
        <f t="array" ref="AH63:AM68">MMULT(AA63:AF68,TRANSPOSE(M63:R68))</f>
        <v>-4.321344508476848</v>
      </c>
      <c r="AI63">
        <v>-3.9453086312681149</v>
      </c>
      <c r="AJ63">
        <v>-2.2001353856035459</v>
      </c>
      <c r="AK63">
        <v>2.3901449473388188</v>
      </c>
      <c r="AL63">
        <v>-3.3390417925951925</v>
      </c>
      <c r="AM63">
        <v>2.2357539855260513</v>
      </c>
      <c r="AO63">
        <f t="array" ref="AO63:AT68">MMULT(MMULT(AO54:AT59,TRANSPOSE(M63:R68)),TRANSPOSE(T63:Y68))</f>
        <v>-0.29189506894664291</v>
      </c>
      <c r="AP63">
        <v>0.55248843762075417</v>
      </c>
      <c r="AQ63">
        <v>0.77709111924623619</v>
      </c>
      <c r="AR63">
        <v>-4.9118400841203662E-2</v>
      </c>
      <c r="AS63">
        <v>5.71888984633162E-2</v>
      </c>
      <c r="AT63">
        <v>-1.4889799165982966E-14</v>
      </c>
    </row>
    <row r="64" spans="1:46" x14ac:dyDescent="0.25">
      <c r="A64" s="1">
        <f t="shared" ref="A64:F65" si="11">A55</f>
        <v>5.9343968357262957</v>
      </c>
      <c r="B64" s="1">
        <f t="shared" si="11"/>
        <v>-1.0139171396967386</v>
      </c>
      <c r="C64" s="1">
        <f t="shared" si="11"/>
        <v>-0.24740240923693374</v>
      </c>
      <c r="D64" s="1">
        <f t="shared" si="11"/>
        <v>-1.1854751590381594</v>
      </c>
      <c r="E64" s="1">
        <f t="shared" si="11"/>
        <v>-2.4413766381596655</v>
      </c>
      <c r="F64" s="1">
        <f t="shared" si="11"/>
        <v>-3.291929167075728</v>
      </c>
      <c r="J64" t="s">
        <v>10</v>
      </c>
      <c r="K64">
        <f>D68/I63</f>
        <v>-1.0543086729329352E-11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5.9343968357262957</v>
      </c>
      <c r="AB64">
        <v>-1.0139171396967386</v>
      </c>
      <c r="AC64">
        <v>-0.14625445090796374</v>
      </c>
      <c r="AD64">
        <v>2.480288887657478</v>
      </c>
      <c r="AE64">
        <v>1.1196677470135621</v>
      </c>
      <c r="AF64">
        <v>-3.2919291670445294</v>
      </c>
      <c r="AH64">
        <v>5.9343968357262957</v>
      </c>
      <c r="AI64">
        <v>-1.0139171396967386</v>
      </c>
      <c r="AJ64">
        <v>-0.14625445090796374</v>
      </c>
      <c r="AK64">
        <v>2.480288887657478</v>
      </c>
      <c r="AL64">
        <v>1.1196677470482692</v>
      </c>
      <c r="AM64">
        <v>-3.2919291670327246</v>
      </c>
      <c r="AO64">
        <v>-0.89754699255900017</v>
      </c>
      <c r="AP64">
        <v>-0.44003318047749779</v>
      </c>
      <c r="AQ64">
        <v>-2.5394574522700161E-2</v>
      </c>
      <c r="AR64">
        <v>-9.2544472118553447E-3</v>
      </c>
      <c r="AS64">
        <v>7.0474831511687678E-3</v>
      </c>
      <c r="AT64">
        <v>-4.2105122788970731E-14</v>
      </c>
    </row>
    <row r="65" spans="1:46" x14ac:dyDescent="0.25">
      <c r="A65" s="1">
        <f t="shared" si="11"/>
        <v>-2.8362265763082565E-18</v>
      </c>
      <c r="B65" s="1">
        <f t="shared" si="11"/>
        <v>3.1080062083686459</v>
      </c>
      <c r="C65" s="1">
        <f t="shared" si="11"/>
        <v>-3.6538545546262364</v>
      </c>
      <c r="D65" s="1">
        <f t="shared" si="11"/>
        <v>-0.91108838597047859</v>
      </c>
      <c r="E65" s="1">
        <f t="shared" si="11"/>
        <v>3.8052880143833554</v>
      </c>
      <c r="F65" s="1">
        <f t="shared" si="11"/>
        <v>1.9469311733911758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-2.8362265763082565E-18</v>
      </c>
      <c r="AB65">
        <v>3.1080062083686459</v>
      </c>
      <c r="AC65">
        <v>-3.6538545546262364</v>
      </c>
      <c r="AD65">
        <v>-1.7105672370617275</v>
      </c>
      <c r="AE65">
        <v>-3.519127540603594</v>
      </c>
      <c r="AF65">
        <v>1.9469311733696595</v>
      </c>
      <c r="AH65">
        <v>-2.8362265763082565E-18</v>
      </c>
      <c r="AI65">
        <v>3.1080062083686459</v>
      </c>
      <c r="AJ65">
        <v>-3.6538545546262364</v>
      </c>
      <c r="AK65">
        <v>-1.7105672370617275</v>
      </c>
      <c r="AL65">
        <v>-3.5191275406241207</v>
      </c>
      <c r="AM65">
        <v>1.9469311733325569</v>
      </c>
      <c r="AO65">
        <v>0.33046431709479429</v>
      </c>
      <c r="AP65">
        <v>-0.70713173884121594</v>
      </c>
      <c r="AQ65">
        <v>0.61742291462442789</v>
      </c>
      <c r="AR65">
        <v>-6.852092371713879E-2</v>
      </c>
      <c r="AS65">
        <v>6.9655341217282049E-2</v>
      </c>
      <c r="AT65">
        <v>-1.2751024272504756E-13</v>
      </c>
    </row>
    <row r="66" spans="1:46" x14ac:dyDescent="0.25">
      <c r="A66">
        <f>AH57</f>
        <v>1.0733332101384602E-16</v>
      </c>
      <c r="B66">
        <f t="shared" ref="B66:F66" si="12">AI57</f>
        <v>-4.4032052254397879E-18</v>
      </c>
      <c r="C66">
        <f t="shared" si="12"/>
        <v>0.22355174480297993</v>
      </c>
      <c r="D66">
        <f t="shared" si="12"/>
        <v>-0.37514965259639305</v>
      </c>
      <c r="E66">
        <f t="shared" si="12"/>
        <v>-2.7021084100270962</v>
      </c>
      <c r="F66">
        <f t="shared" si="12"/>
        <v>-2.3993010948862324E-2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1.0733332101384602E-16</v>
      </c>
      <c r="AB66">
        <v>-4.4032052254397879E-18</v>
      </c>
      <c r="AC66">
        <v>0.22355174480297993</v>
      </c>
      <c r="AD66">
        <v>-0.37514965259639305</v>
      </c>
      <c r="AE66">
        <v>-2.7021084100270962</v>
      </c>
      <c r="AF66">
        <v>-2.3993010948862324E-2</v>
      </c>
      <c r="AH66">
        <v>1.0733332101384602E-16</v>
      </c>
      <c r="AI66">
        <v>-4.4032052254397879E-18</v>
      </c>
      <c r="AJ66">
        <v>0.22355174480297993</v>
      </c>
      <c r="AK66">
        <v>-0.37514965259639305</v>
      </c>
      <c r="AL66">
        <v>-2.7021084100268431</v>
      </c>
      <c r="AM66">
        <v>-2.3993010977350886E-2</v>
      </c>
      <c r="AO66">
        <v>0</v>
      </c>
      <c r="AP66">
        <v>3.3045881704597706E-2</v>
      </c>
      <c r="AQ66">
        <v>-0.11828930974129562</v>
      </c>
      <c r="AR66">
        <v>-0.7682722907218319</v>
      </c>
      <c r="AS66">
        <v>0.62823028915543566</v>
      </c>
      <c r="AT66">
        <v>-3.0402502125333201E-12</v>
      </c>
    </row>
    <row r="67" spans="1:46" x14ac:dyDescent="0.25">
      <c r="A67">
        <f t="shared" ref="A67:F68" si="13">AH58</f>
        <v>1.3072550391428421E-16</v>
      </c>
      <c r="B67">
        <f t="shared" si="13"/>
        <v>-5.362838087211638E-18</v>
      </c>
      <c r="C67">
        <f t="shared" si="13"/>
        <v>0</v>
      </c>
      <c r="D67">
        <f t="shared" si="13"/>
        <v>1.0268791203789938</v>
      </c>
      <c r="E67">
        <f t="shared" si="13"/>
        <v>-0.12831475073004289</v>
      </c>
      <c r="F67">
        <f t="shared" si="13"/>
        <v>-9.7965382002329999</v>
      </c>
      <c r="M67">
        <v>0</v>
      </c>
      <c r="N67">
        <v>0</v>
      </c>
      <c r="O67">
        <v>0</v>
      </c>
      <c r="P67">
        <v>0</v>
      </c>
      <c r="Q67">
        <f>K63</f>
        <v>1</v>
      </c>
      <c r="R67">
        <f>K64</f>
        <v>-1.0543086729329352E-11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1.3072550391215349E-16</v>
      </c>
      <c r="AB67">
        <v>-5.3628380869553353E-18</v>
      </c>
      <c r="AC67">
        <v>-4.2583188178546635E-39</v>
      </c>
      <c r="AD67">
        <v>1.0268791203789938</v>
      </c>
      <c r="AE67">
        <v>-0.12831475073004289</v>
      </c>
      <c r="AF67">
        <v>-9.7965382003273103</v>
      </c>
      <c r="AH67">
        <v>1.3072550391215349E-16</v>
      </c>
      <c r="AI67">
        <v>-5.3628380869553353E-18</v>
      </c>
      <c r="AJ67">
        <v>-4.2583188178546635E-39</v>
      </c>
      <c r="AK67">
        <v>1.0268791203789938</v>
      </c>
      <c r="AL67">
        <v>-0.12831475062675715</v>
      </c>
      <c r="AM67">
        <v>-9.7965382003286638</v>
      </c>
      <c r="AO67">
        <v>0</v>
      </c>
      <c r="AP67">
        <v>0</v>
      </c>
      <c r="AQ67">
        <v>1.6765788709368099E-2</v>
      </c>
      <c r="AR67">
        <v>-0.63447955698161362</v>
      </c>
      <c r="AS67">
        <v>-0.77275778876784418</v>
      </c>
      <c r="AT67">
        <v>-1.6128073008682475E-11</v>
      </c>
    </row>
    <row r="68" spans="1:46" x14ac:dyDescent="0.25">
      <c r="A68">
        <f t="shared" si="13"/>
        <v>2.0209654243043627E-16</v>
      </c>
      <c r="B68">
        <f t="shared" si="13"/>
        <v>-2.4310055552444296E-17</v>
      </c>
      <c r="C68">
        <f t="shared" si="13"/>
        <v>4.0389678347315804E-28</v>
      </c>
      <c r="D68">
        <f t="shared" si="13"/>
        <v>-1.0826475626693168E-11</v>
      </c>
      <c r="E68">
        <f t="shared" si="13"/>
        <v>9.5611956318022587E-11</v>
      </c>
      <c r="F68">
        <f t="shared" si="13"/>
        <v>8.9451861178193628</v>
      </c>
      <c r="M68">
        <v>0</v>
      </c>
      <c r="N68">
        <v>0</v>
      </c>
      <c r="O68">
        <v>0</v>
      </c>
      <c r="P68">
        <v>0</v>
      </c>
      <c r="Q68">
        <f>-R67</f>
        <v>1.0543086729329352E-11</v>
      </c>
      <c r="R68">
        <f>Q67</f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2.0209654243181451E-16</v>
      </c>
      <c r="AB68">
        <v>-2.4310055552500839E-17</v>
      </c>
      <c r="AC68">
        <v>4.0389678347315804E-28</v>
      </c>
      <c r="AD68">
        <v>0</v>
      </c>
      <c r="AE68">
        <v>9.4259122772423469E-11</v>
      </c>
      <c r="AF68">
        <v>8.9451861177160765</v>
      </c>
      <c r="AH68">
        <v>2.0209654243181451E-16</v>
      </c>
      <c r="AI68">
        <v>-2.4310055552500839E-17</v>
      </c>
      <c r="AJ68">
        <v>4.0389678347315804E-28</v>
      </c>
      <c r="AK68">
        <v>0</v>
      </c>
      <c r="AL68">
        <v>-5.0750276650047727E-14</v>
      </c>
      <c r="AM68">
        <v>8.9451861177160765</v>
      </c>
      <c r="AO68">
        <v>0</v>
      </c>
      <c r="AP68">
        <v>0</v>
      </c>
      <c r="AQ68">
        <v>0</v>
      </c>
      <c r="AR68">
        <v>-1.2578530755041485E-11</v>
      </c>
      <c r="AS68">
        <v>-1.0543086729329352E-11</v>
      </c>
      <c r="AT68">
        <v>1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-4.321344508476848</v>
      </c>
      <c r="B72" s="1">
        <f t="shared" ref="B72:F72" si="14">B63</f>
        <v>-4.5320734065685011</v>
      </c>
      <c r="C72" s="1">
        <f t="shared" si="14"/>
        <v>1.0966959540767134</v>
      </c>
      <c r="D72" s="1">
        <f t="shared" si="14"/>
        <v>-3.804093030936738</v>
      </c>
      <c r="E72" s="1">
        <f t="shared" si="14"/>
        <v>1.0268854398968119</v>
      </c>
      <c r="F72" s="1">
        <f t="shared" si="14"/>
        <v>2.2357539855311908</v>
      </c>
    </row>
    <row r="73" spans="1:46" x14ac:dyDescent="0.25">
      <c r="A73" s="1">
        <f t="shared" ref="A73:F75" si="15">A64</f>
        <v>5.9343968357262957</v>
      </c>
      <c r="B73" s="1">
        <f t="shared" si="15"/>
        <v>-1.0139171396967386</v>
      </c>
      <c r="C73" s="1">
        <f t="shared" si="15"/>
        <v>-0.24740240923693374</v>
      </c>
      <c r="D73" s="1">
        <f t="shared" si="15"/>
        <v>-1.1854751590381594</v>
      </c>
      <c r="E73" s="1">
        <f t="shared" si="15"/>
        <v>-2.4413766381596655</v>
      </c>
      <c r="F73" s="1">
        <f t="shared" si="15"/>
        <v>-3.291929167075728</v>
      </c>
    </row>
    <row r="74" spans="1:46" x14ac:dyDescent="0.25">
      <c r="A74" s="1">
        <f t="shared" si="15"/>
        <v>-2.8362265763082565E-18</v>
      </c>
      <c r="B74" s="1">
        <f t="shared" si="15"/>
        <v>3.1080062083686459</v>
      </c>
      <c r="C74" s="1">
        <f t="shared" si="15"/>
        <v>-3.6538545546262364</v>
      </c>
      <c r="D74" s="1">
        <f t="shared" si="15"/>
        <v>-0.91108838597047859</v>
      </c>
      <c r="E74" s="1">
        <f t="shared" si="15"/>
        <v>3.8052880143833554</v>
      </c>
      <c r="F74" s="1">
        <f t="shared" si="15"/>
        <v>1.9469311733911758</v>
      </c>
    </row>
    <row r="75" spans="1:46" x14ac:dyDescent="0.25">
      <c r="A75" s="1">
        <f t="shared" si="15"/>
        <v>1.0733332101384602E-16</v>
      </c>
      <c r="B75" s="1">
        <f t="shared" si="15"/>
        <v>-4.4032052254397879E-18</v>
      </c>
      <c r="C75" s="1">
        <f t="shared" si="15"/>
        <v>0.22355174480297993</v>
      </c>
      <c r="D75" s="1">
        <f t="shared" si="15"/>
        <v>-0.37514965259639305</v>
      </c>
      <c r="E75" s="1">
        <f t="shared" si="15"/>
        <v>-2.7021084100270962</v>
      </c>
      <c r="F75" s="1">
        <f t="shared" si="15"/>
        <v>-2.3993010948862324E-2</v>
      </c>
    </row>
    <row r="76" spans="1:46" x14ac:dyDescent="0.25">
      <c r="A76" s="2">
        <f>AA67</f>
        <v>1.3072550391215349E-16</v>
      </c>
      <c r="B76" s="2">
        <f t="shared" ref="B76:F76" si="16">AB67</f>
        <v>-5.3628380869553353E-18</v>
      </c>
      <c r="C76" s="2">
        <f t="shared" si="16"/>
        <v>-4.2583188178546635E-39</v>
      </c>
      <c r="D76" s="2">
        <f t="shared" si="16"/>
        <v>1.0268791203789938</v>
      </c>
      <c r="E76" s="2">
        <f t="shared" si="16"/>
        <v>-0.12831475073004289</v>
      </c>
      <c r="F76" s="2">
        <f t="shared" si="16"/>
        <v>-9.7965382003273103</v>
      </c>
      <c r="G76" t="s">
        <v>38</v>
      </c>
    </row>
    <row r="77" spans="1:46" x14ac:dyDescent="0.25">
      <c r="A77">
        <f t="shared" ref="A77:F77" si="17">AH68</f>
        <v>2.0209654243181451E-16</v>
      </c>
      <c r="B77">
        <f t="shared" si="17"/>
        <v>-2.4310055552500839E-17</v>
      </c>
      <c r="C77">
        <f t="shared" si="17"/>
        <v>4.0389678347315804E-28</v>
      </c>
      <c r="D77">
        <f t="shared" si="17"/>
        <v>0</v>
      </c>
      <c r="E77">
        <f t="shared" si="17"/>
        <v>-5.0750276650047727E-14</v>
      </c>
      <c r="F77">
        <f t="shared" si="17"/>
        <v>8.9451861177160765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-4.321344508476848</v>
      </c>
      <c r="B81">
        <f t="shared" ref="B81:F86" si="18">AI63</f>
        <v>-3.9453086312681149</v>
      </c>
      <c r="C81">
        <f t="shared" si="18"/>
        <v>-2.2001353856035459</v>
      </c>
      <c r="D81">
        <f t="shared" si="18"/>
        <v>2.3901449473388188</v>
      </c>
      <c r="E81">
        <f t="shared" si="18"/>
        <v>-3.3390417925951925</v>
      </c>
      <c r="F81">
        <f t="shared" si="18"/>
        <v>2.2357539855260513</v>
      </c>
    </row>
    <row r="82" spans="1:6" x14ac:dyDescent="0.25">
      <c r="A82">
        <f t="shared" ref="A82:A86" si="19">AH64</f>
        <v>5.9343968357262957</v>
      </c>
      <c r="B82">
        <f t="shared" si="18"/>
        <v>-1.0139171396967386</v>
      </c>
      <c r="C82">
        <f t="shared" si="18"/>
        <v>-0.14625445090796374</v>
      </c>
      <c r="D82">
        <f t="shared" si="18"/>
        <v>2.480288887657478</v>
      </c>
      <c r="E82">
        <f t="shared" si="18"/>
        <v>1.1196677470482692</v>
      </c>
      <c r="F82">
        <f t="shared" si="18"/>
        <v>-3.2919291670327246</v>
      </c>
    </row>
    <row r="83" spans="1:6" x14ac:dyDescent="0.25">
      <c r="A83">
        <f t="shared" si="19"/>
        <v>-2.8362265763082565E-18</v>
      </c>
      <c r="B83">
        <f t="shared" si="18"/>
        <v>3.1080062083686459</v>
      </c>
      <c r="C83">
        <f t="shared" si="18"/>
        <v>-3.6538545546262364</v>
      </c>
      <c r="D83">
        <f t="shared" si="18"/>
        <v>-1.7105672370617275</v>
      </c>
      <c r="E83">
        <f t="shared" si="18"/>
        <v>-3.5191275406241207</v>
      </c>
      <c r="F83">
        <f t="shared" si="18"/>
        <v>1.9469311733325569</v>
      </c>
    </row>
    <row r="84" spans="1:6" x14ac:dyDescent="0.25">
      <c r="A84">
        <f t="shared" si="19"/>
        <v>1.0733332101384602E-16</v>
      </c>
      <c r="B84">
        <f t="shared" si="18"/>
        <v>-4.4032052254397879E-18</v>
      </c>
      <c r="C84">
        <f t="shared" si="18"/>
        <v>0.22355174480297993</v>
      </c>
      <c r="D84">
        <f t="shared" si="18"/>
        <v>-0.37514965259639305</v>
      </c>
      <c r="E84">
        <f t="shared" si="18"/>
        <v>-2.7021084100268431</v>
      </c>
      <c r="F84">
        <f t="shared" si="18"/>
        <v>-2.3993010977350886E-2</v>
      </c>
    </row>
    <row r="85" spans="1:6" x14ac:dyDescent="0.25">
      <c r="A85">
        <f t="shared" si="19"/>
        <v>1.3072550391215349E-16</v>
      </c>
      <c r="B85">
        <f t="shared" si="18"/>
        <v>-5.3628380869553353E-18</v>
      </c>
      <c r="C85">
        <f t="shared" si="18"/>
        <v>-4.2583188178546635E-39</v>
      </c>
      <c r="D85">
        <f t="shared" si="18"/>
        <v>1.0268791203789938</v>
      </c>
      <c r="E85">
        <f t="shared" si="18"/>
        <v>-0.12831475062675715</v>
      </c>
      <c r="F85">
        <f t="shared" si="18"/>
        <v>-9.7965382003286638</v>
      </c>
    </row>
    <row r="86" spans="1:6" x14ac:dyDescent="0.25">
      <c r="A86">
        <f t="shared" si="19"/>
        <v>2.0209654243181451E-16</v>
      </c>
      <c r="B86">
        <f t="shared" si="18"/>
        <v>-2.4310055552500839E-17</v>
      </c>
      <c r="C86">
        <f t="shared" si="18"/>
        <v>4.0389678347315804E-28</v>
      </c>
      <c r="D86">
        <f t="shared" si="18"/>
        <v>0</v>
      </c>
      <c r="E86">
        <f t="shared" si="18"/>
        <v>-5.0750276650047727E-14</v>
      </c>
      <c r="F86">
        <f t="shared" si="18"/>
        <v>8.9451861177160765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-0.29189506894664291</v>
      </c>
      <c r="B90">
        <f t="shared" ref="B90:F95" si="20">AP63</f>
        <v>0.55248843762075417</v>
      </c>
      <c r="C90">
        <f t="shared" si="20"/>
        <v>0.77709111924623619</v>
      </c>
      <c r="D90">
        <f t="shared" si="20"/>
        <v>-4.9118400841203662E-2</v>
      </c>
      <c r="E90">
        <f t="shared" si="20"/>
        <v>5.71888984633162E-2</v>
      </c>
      <c r="F90">
        <f t="shared" si="20"/>
        <v>-1.4889799165982966E-14</v>
      </c>
    </row>
    <row r="91" spans="1:6" x14ac:dyDescent="0.25">
      <c r="A91">
        <f t="shared" ref="A91:A95" si="21">AO64</f>
        <v>-0.89754699255900017</v>
      </c>
      <c r="B91">
        <f t="shared" si="20"/>
        <v>-0.44003318047749779</v>
      </c>
      <c r="C91">
        <f t="shared" si="20"/>
        <v>-2.5394574522700161E-2</v>
      </c>
      <c r="D91">
        <f t="shared" si="20"/>
        <v>-9.2544472118553447E-3</v>
      </c>
      <c r="E91">
        <f t="shared" si="20"/>
        <v>7.0474831511687678E-3</v>
      </c>
      <c r="F91">
        <f t="shared" si="20"/>
        <v>-4.2105122788970731E-14</v>
      </c>
    </row>
    <row r="92" spans="1:6" x14ac:dyDescent="0.25">
      <c r="A92">
        <f t="shared" si="21"/>
        <v>0.33046431709479429</v>
      </c>
      <c r="B92">
        <f t="shared" si="20"/>
        <v>-0.70713173884121594</v>
      </c>
      <c r="C92">
        <f t="shared" si="20"/>
        <v>0.61742291462442789</v>
      </c>
      <c r="D92">
        <f t="shared" si="20"/>
        <v>-6.852092371713879E-2</v>
      </c>
      <c r="E92">
        <f t="shared" si="20"/>
        <v>6.9655341217282049E-2</v>
      </c>
      <c r="F92">
        <f t="shared" si="20"/>
        <v>-1.2751024272504756E-13</v>
      </c>
    </row>
    <row r="93" spans="1:6" x14ac:dyDescent="0.25">
      <c r="A93">
        <f t="shared" si="21"/>
        <v>0</v>
      </c>
      <c r="B93">
        <f t="shared" si="20"/>
        <v>3.3045881704597706E-2</v>
      </c>
      <c r="C93">
        <f t="shared" si="20"/>
        <v>-0.11828930974129562</v>
      </c>
      <c r="D93">
        <f t="shared" si="20"/>
        <v>-0.7682722907218319</v>
      </c>
      <c r="E93">
        <f t="shared" si="20"/>
        <v>0.62823028915543566</v>
      </c>
      <c r="F93">
        <f t="shared" si="20"/>
        <v>-3.0402502125333201E-12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1.6765788709368099E-2</v>
      </c>
      <c r="D94">
        <f t="shared" si="20"/>
        <v>-0.63447955698161362</v>
      </c>
      <c r="E94">
        <f t="shared" si="20"/>
        <v>-0.77275778876784418</v>
      </c>
      <c r="F94">
        <f t="shared" si="20"/>
        <v>-1.6128073008682475E-11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-1.2578530755041485E-11</v>
      </c>
      <c r="E95">
        <f t="shared" si="20"/>
        <v>-1.0543086729329352E-11</v>
      </c>
      <c r="F95">
        <f t="shared" si="20"/>
        <v>1</v>
      </c>
    </row>
    <row r="97" spans="1:13" x14ac:dyDescent="0.25">
      <c r="A97" t="s">
        <v>36</v>
      </c>
      <c r="H97" t="s">
        <v>40</v>
      </c>
    </row>
    <row r="98" spans="1:13" x14ac:dyDescent="0.25">
      <c r="A98">
        <f t="array" ref="A98:F103">MMULT(MMULT(A90:F95,A81:F86),TRANSPOSE(A90:F95))</f>
        <v>-1.4724573608360956</v>
      </c>
      <c r="B98">
        <v>-5.3416150522499244</v>
      </c>
      <c r="C98">
        <v>-2.0700836483498586</v>
      </c>
      <c r="D98">
        <v>0.17698478462942682</v>
      </c>
      <c r="E98">
        <v>1.1144320401222587</v>
      </c>
      <c r="F98">
        <v>-1.5174901715067284</v>
      </c>
      <c r="H98">
        <f t="array" ref="H98:M103">MMULT(A90:F95,TRANSPOSE(A90:F95))</f>
        <v>1.0000000000000002</v>
      </c>
      <c r="I98">
        <v>8.0230960770196692E-18</v>
      </c>
      <c r="J98">
        <v>-1.0842021724665184E-16</v>
      </c>
      <c r="K98">
        <v>1.3877787853083172E-17</v>
      </c>
      <c r="L98">
        <v>-6.9388936637634604E-18</v>
      </c>
      <c r="M98">
        <v>0</v>
      </c>
    </row>
    <row r="99" spans="1:13" x14ac:dyDescent="0.25">
      <c r="A99">
        <v>3.7504701236501776</v>
      </c>
      <c r="B99">
        <v>-2.8634213930187746</v>
      </c>
      <c r="C99">
        <v>-0.62951810556215437</v>
      </c>
      <c r="D99">
        <v>3.966804460996987</v>
      </c>
      <c r="E99">
        <v>3.2090038045741322E-2</v>
      </c>
      <c r="F99">
        <v>-0.67639658914741585</v>
      </c>
      <c r="H99">
        <v>8.0230960770196692E-18</v>
      </c>
      <c r="I99">
        <v>1</v>
      </c>
      <c r="J99">
        <v>-5.2909066011923783E-17</v>
      </c>
      <c r="K99">
        <v>1.7347236039869156E-18</v>
      </c>
      <c r="L99">
        <v>-8.6736105891390914E-19</v>
      </c>
      <c r="M99">
        <v>0</v>
      </c>
    </row>
    <row r="100" spans="1:13" x14ac:dyDescent="0.25">
      <c r="A100">
        <v>5.0437618409636104E-16</v>
      </c>
      <c r="B100">
        <v>4.5259056191636535</v>
      </c>
      <c r="C100">
        <v>-4.7274015905679114</v>
      </c>
      <c r="D100">
        <v>-0.58111760045870886</v>
      </c>
      <c r="E100">
        <v>4.1789231175224515</v>
      </c>
      <c r="F100">
        <v>3.5880072419039122</v>
      </c>
      <c r="H100">
        <v>-1.0842021724665184E-16</v>
      </c>
      <c r="I100">
        <v>-5.2909066011923783E-17</v>
      </c>
      <c r="J100">
        <v>0.99999999999999978</v>
      </c>
      <c r="K100">
        <v>-2.0816681324058642E-17</v>
      </c>
      <c r="L100">
        <v>-2.0816679655227181E-17</v>
      </c>
      <c r="M100">
        <v>0</v>
      </c>
    </row>
    <row r="101" spans="1:13" x14ac:dyDescent="0.25">
      <c r="A101">
        <v>4.6096826592582648E-17</v>
      </c>
      <c r="B101">
        <v>6.9650485688829171E-17</v>
      </c>
      <c r="C101">
        <v>0.59342980672039236</v>
      </c>
      <c r="D101">
        <v>0.55932404392632773</v>
      </c>
      <c r="E101">
        <v>-2.6604707826201568</v>
      </c>
      <c r="F101">
        <v>-6.4751347073191896</v>
      </c>
      <c r="H101">
        <v>1.3877787853083172E-17</v>
      </c>
      <c r="I101">
        <v>1.7347236039869156E-18</v>
      </c>
      <c r="J101">
        <v>-2.0816681324058642E-17</v>
      </c>
      <c r="K101">
        <v>0.99999999999999967</v>
      </c>
      <c r="L101">
        <v>-5.5511102197880436E-17</v>
      </c>
      <c r="M101">
        <v>0</v>
      </c>
    </row>
    <row r="102" spans="1:13" x14ac:dyDescent="0.25">
      <c r="A102">
        <v>7.2718617312596605E-17</v>
      </c>
      <c r="B102">
        <v>1.8567393819599797E-16</v>
      </c>
      <c r="C102">
        <v>3.0683596701442102E-17</v>
      </c>
      <c r="D102">
        <v>1.5768432466930729</v>
      </c>
      <c r="E102">
        <v>-0.98862430563010606</v>
      </c>
      <c r="F102">
        <v>7.6182161087696159</v>
      </c>
      <c r="H102">
        <v>-6.9388936637634604E-18</v>
      </c>
      <c r="I102">
        <v>-8.6736105891390914E-19</v>
      </c>
      <c r="J102">
        <v>-2.0816679655227181E-17</v>
      </c>
      <c r="K102">
        <v>-5.5511102197880436E-17</v>
      </c>
      <c r="L102">
        <v>1</v>
      </c>
      <c r="M102">
        <v>0</v>
      </c>
    </row>
    <row r="103" spans="1:13" x14ac:dyDescent="0.25">
      <c r="A103">
        <v>-1.7738853291819901E-16</v>
      </c>
      <c r="B103">
        <v>-1.6747613844023031E-16</v>
      </c>
      <c r="C103">
        <v>1.6155871338926322E-27</v>
      </c>
      <c r="D103">
        <v>-6.4623485355705287E-27</v>
      </c>
      <c r="E103">
        <v>-1.67711698627576E-10</v>
      </c>
      <c r="F103">
        <v>8.9451861178196648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5" spans="1:13" x14ac:dyDescent="0.25">
      <c r="A105" t="s">
        <v>37</v>
      </c>
    </row>
    <row r="106" spans="1:13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-3.8857805861880479E-16</v>
      </c>
      <c r="E106">
        <f t="shared" si="22"/>
        <v>0</v>
      </c>
      <c r="F106">
        <f t="shared" si="22"/>
        <v>0</v>
      </c>
    </row>
    <row r="107" spans="1:13" x14ac:dyDescent="0.25">
      <c r="A107">
        <f t="shared" ref="A107:F111" si="23">A99-A4</f>
        <v>0</v>
      </c>
      <c r="B107">
        <f t="shared" si="23"/>
        <v>0</v>
      </c>
      <c r="C107">
        <f t="shared" si="23"/>
        <v>0</v>
      </c>
      <c r="D107">
        <f t="shared" si="23"/>
        <v>0</v>
      </c>
      <c r="E107">
        <f t="shared" si="23"/>
        <v>-2.4286128663675299E-16</v>
      </c>
      <c r="F107">
        <f t="shared" si="23"/>
        <v>0</v>
      </c>
    </row>
    <row r="108" spans="1:13" x14ac:dyDescent="0.25">
      <c r="A108">
        <f t="shared" si="23"/>
        <v>5.5265049989618396E-16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0</v>
      </c>
    </row>
    <row r="109" spans="1:13" x14ac:dyDescent="0.25">
      <c r="A109">
        <f t="shared" si="23"/>
        <v>-7.8176280190419017E-17</v>
      </c>
      <c r="B109">
        <f t="shared" si="23"/>
        <v>-6.3789488981541341E-17</v>
      </c>
      <c r="C109">
        <f t="shared" si="23"/>
        <v>0</v>
      </c>
      <c r="D109">
        <f t="shared" si="23"/>
        <v>0</v>
      </c>
      <c r="E109">
        <f t="shared" si="23"/>
        <v>0</v>
      </c>
      <c r="F109">
        <f t="shared" si="23"/>
        <v>0</v>
      </c>
    </row>
    <row r="110" spans="1:13" x14ac:dyDescent="0.25">
      <c r="A110">
        <f t="shared" si="23"/>
        <v>3.8887556446821774E-17</v>
      </c>
      <c r="B110">
        <f t="shared" si="23"/>
        <v>8.1986835738357295E-18</v>
      </c>
      <c r="C110">
        <f t="shared" si="23"/>
        <v>3.0683596701442102E-17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13" x14ac:dyDescent="0.25">
      <c r="A111">
        <f t="shared" si="23"/>
        <v>8.6072120330598835E-28</v>
      </c>
      <c r="B111">
        <f t="shared" si="23"/>
        <v>-1.003578982860856E-28</v>
      </c>
      <c r="C111">
        <f t="shared" si="23"/>
        <v>1.6155871338926322E-27</v>
      </c>
      <c r="D111">
        <f t="shared" si="23"/>
        <v>-6.4623485355705287E-27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A28" workbookViewId="0">
      <selection activeCell="A41" sqref="A41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>
        <v>6</v>
      </c>
      <c r="B2">
        <v>6</v>
      </c>
      <c r="H2" t="s">
        <v>1</v>
      </c>
    </row>
    <row r="3" spans="1:18" x14ac:dyDescent="0.25">
      <c r="A3" s="3">
        <v>1.2796401225600365</v>
      </c>
      <c r="B3" s="3">
        <v>5.4941281791004926</v>
      </c>
      <c r="C3" s="3">
        <v>1.2844908135267907</v>
      </c>
      <c r="D3" s="3">
        <v>5.1818174927433986</v>
      </c>
      <c r="E3" s="3">
        <v>-2.2619247834488072</v>
      </c>
      <c r="F3" s="3">
        <v>-1.9651318614438924</v>
      </c>
      <c r="H3">
        <f>D6</f>
        <v>5.5605316978868178</v>
      </c>
      <c r="I3">
        <f>E6</f>
        <v>0.89838001256178401</v>
      </c>
      <c r="K3" t="s">
        <v>2</v>
      </c>
      <c r="L3">
        <f>H3+I4</f>
        <v>3.8114411139551709</v>
      </c>
    </row>
    <row r="4" spans="1:18" x14ac:dyDescent="0.25">
      <c r="A4" s="3">
        <v>0</v>
      </c>
      <c r="B4">
        <v>5.4188141955051101</v>
      </c>
      <c r="C4">
        <v>6.8405178454826281</v>
      </c>
      <c r="D4">
        <v>-1.9184312247869169</v>
      </c>
      <c r="E4">
        <v>3.5976497348931158E-2</v>
      </c>
      <c r="F4" s="3">
        <v>4.2761300191810054</v>
      </c>
      <c r="H4">
        <f>D7</f>
        <v>1.3268339938055034</v>
      </c>
      <c r="I4">
        <f>E7</f>
        <v>-1.7490905839316468</v>
      </c>
      <c r="K4" t="s">
        <v>3</v>
      </c>
      <c r="L4">
        <f>H3*I4-H4*I3</f>
        <v>-10.917874774449675</v>
      </c>
    </row>
    <row r="5" spans="1:18" x14ac:dyDescent="0.25">
      <c r="A5" s="3">
        <v>0</v>
      </c>
      <c r="B5">
        <v>2.7254940866318993</v>
      </c>
      <c r="C5">
        <v>3.180851263231407</v>
      </c>
      <c r="D5">
        <v>0.77370061345781771</v>
      </c>
      <c r="E5">
        <v>-2.7026219167004077</v>
      </c>
      <c r="F5" s="3">
        <v>-1.5368643687518309</v>
      </c>
    </row>
    <row r="6" spans="1:18" x14ac:dyDescent="0.25">
      <c r="A6" s="3">
        <v>0</v>
      </c>
      <c r="B6">
        <v>0</v>
      </c>
      <c r="C6">
        <v>-2.2607831316744815</v>
      </c>
      <c r="D6">
        <v>5.5605316978868178</v>
      </c>
      <c r="E6">
        <v>0.89838001256178401</v>
      </c>
      <c r="F6" s="3">
        <v>1.3039441466792097</v>
      </c>
    </row>
    <row r="7" spans="1:18" x14ac:dyDescent="0.25">
      <c r="A7" s="3">
        <v>0</v>
      </c>
      <c r="B7">
        <v>0</v>
      </c>
      <c r="C7">
        <v>0</v>
      </c>
      <c r="D7">
        <v>1.3268339938055034</v>
      </c>
      <c r="E7">
        <v>-1.7490905839316468</v>
      </c>
      <c r="F7" s="3">
        <v>2.162934672559361</v>
      </c>
    </row>
    <row r="8" spans="1:18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-2.4613953870804455</v>
      </c>
    </row>
    <row r="10" spans="1:18" x14ac:dyDescent="0.25">
      <c r="A10" t="s">
        <v>4</v>
      </c>
      <c r="F10" t="s">
        <v>5</v>
      </c>
      <c r="K10" t="s">
        <v>6</v>
      </c>
    </row>
    <row r="11" spans="1:18" x14ac:dyDescent="0.25">
      <c r="A11">
        <f t="array" ref="A11:D14">MMULT(B4:E7,B4:E7)</f>
        <v>48.007338222770578</v>
      </c>
      <c r="B11">
        <v>63.163321987943576</v>
      </c>
      <c r="C11">
        <v>-15.722872296539409</v>
      </c>
      <c r="D11">
        <v>-20.07878991682151</v>
      </c>
      <c r="F11">
        <f>$L$3*B4</f>
        <v>20.653491213632091</v>
      </c>
      <c r="G11">
        <f t="shared" ref="G11:I11" si="0">$L$3*C4</f>
        <v>26.072230957016533</v>
      </c>
      <c r="H11">
        <f t="shared" si="0"/>
        <v>-7.3119876444482292</v>
      </c>
      <c r="I11">
        <f t="shared" si="0"/>
        <v>0.13712230113181542</v>
      </c>
      <c r="K11">
        <f>L4</f>
        <v>-10.917874774449675</v>
      </c>
      <c r="L11">
        <v>0</v>
      </c>
      <c r="M11">
        <v>0</v>
      </c>
      <c r="N11">
        <v>0</v>
      </c>
    </row>
    <row r="12" spans="1:18" x14ac:dyDescent="0.25">
      <c r="A12">
        <v>23.438337354798978</v>
      </c>
      <c r="B12">
        <v>27.012436400292088</v>
      </c>
      <c r="C12">
        <v>-2.0513902307617347</v>
      </c>
      <c r="D12">
        <v>-3.0763768937258602</v>
      </c>
      <c r="F12">
        <f t="shared" ref="F12:F14" si="1">$L$3*B5</f>
        <v>10.388060217630517</v>
      </c>
      <c r="G12">
        <f t="shared" ref="G12:G14" si="2">$L$3*C5</f>
        <v>12.123627282056427</v>
      </c>
      <c r="H12">
        <f t="shared" ref="H12:H14" si="3">$L$3*D5</f>
        <v>2.9489143280254639</v>
      </c>
      <c r="I12">
        <f t="shared" ref="I12:I14" si="4">$L$3*E5</f>
        <v>-10.300884288788261</v>
      </c>
      <c r="K12">
        <v>0</v>
      </c>
      <c r="L12">
        <f>K11</f>
        <v>-10.917874774449675</v>
      </c>
      <c r="M12">
        <v>0</v>
      </c>
      <c r="N12">
        <v>0</v>
      </c>
    </row>
    <row r="13" spans="1:18" x14ac:dyDescent="0.25">
      <c r="A13">
        <v>-6.1617510565359463</v>
      </c>
      <c r="B13">
        <v>-19.762371146002813</v>
      </c>
      <c r="C13">
        <v>30.362344607354817</v>
      </c>
      <c r="D13">
        <v>9.5341645564035851</v>
      </c>
      <c r="F13">
        <f t="shared" si="1"/>
        <v>0</v>
      </c>
      <c r="G13">
        <f t="shared" si="2"/>
        <v>-8.6168417778004454</v>
      </c>
      <c r="H13">
        <f t="shared" si="3"/>
        <v>21.19363912877677</v>
      </c>
      <c r="I13">
        <f t="shared" si="4"/>
        <v>3.4241225158335467</v>
      </c>
      <c r="K13">
        <v>0</v>
      </c>
      <c r="L13">
        <v>0</v>
      </c>
      <c r="M13">
        <f>L12</f>
        <v>-10.917874774449675</v>
      </c>
      <c r="N13">
        <v>0</v>
      </c>
    </row>
    <row r="14" spans="1:18" x14ac:dyDescent="0.25">
      <c r="A14">
        <v>0</v>
      </c>
      <c r="B14">
        <v>-2.9996839117277654</v>
      </c>
      <c r="C14">
        <v>5.0571496353836363</v>
      </c>
      <c r="D14">
        <v>4.2513190108207395</v>
      </c>
      <c r="F14">
        <f t="shared" si="1"/>
        <v>0</v>
      </c>
      <c r="G14">
        <f t="shared" si="2"/>
        <v>0</v>
      </c>
      <c r="H14">
        <f t="shared" si="3"/>
        <v>5.0571496353836363</v>
      </c>
      <c r="I14">
        <f t="shared" si="4"/>
        <v>-6.6665557636289368</v>
      </c>
      <c r="K14">
        <v>0</v>
      </c>
      <c r="L14">
        <v>0</v>
      </c>
      <c r="M14">
        <v>0</v>
      </c>
      <c r="N14">
        <f>M13</f>
        <v>-10.917874774449675</v>
      </c>
    </row>
    <row r="16" spans="1:18" x14ac:dyDescent="0.25">
      <c r="A16" t="s">
        <v>39</v>
      </c>
      <c r="K16" t="s">
        <v>11</v>
      </c>
      <c r="R16" t="s">
        <v>12</v>
      </c>
    </row>
    <row r="17" spans="1:23" x14ac:dyDescent="0.25">
      <c r="A17">
        <f>A11-F11+K11</f>
        <v>16.435972234688812</v>
      </c>
      <c r="B17">
        <f t="shared" ref="B17:D17" si="5">B11-G11+L11</f>
        <v>37.091091030927046</v>
      </c>
      <c r="C17">
        <f t="shared" si="5"/>
        <v>-8.4108846520911804</v>
      </c>
      <c r="D17">
        <f t="shared" si="5"/>
        <v>-20.215912217953324</v>
      </c>
      <c r="F17" t="s">
        <v>8</v>
      </c>
      <c r="G17">
        <f>SQRT(A17*A17  +A18*A18)</f>
        <v>20.986922515136975</v>
      </c>
      <c r="H17" t="s">
        <v>9</v>
      </c>
      <c r="I17">
        <f>A17/G17</f>
        <v>0.78315304317887691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f t="shared" ref="A18:A20" si="6">A12-F12+K12</f>
        <v>13.050277137168461</v>
      </c>
      <c r="B18">
        <f t="shared" ref="B18:B20" si="7">B12-G12+L12</f>
        <v>3.9709343437859861</v>
      </c>
      <c r="C18">
        <f t="shared" ref="C18:C20" si="8">C12-H12+M12</f>
        <v>-5.0003045587871986</v>
      </c>
      <c r="D18">
        <f t="shared" ref="D18:D20" si="9">D12-I12+N12</f>
        <v>7.2245073950624006</v>
      </c>
      <c r="H18" t="s">
        <v>10</v>
      </c>
      <c r="I18">
        <f>A18/G17</f>
        <v>0.62182900459826118</v>
      </c>
      <c r="K18">
        <v>0</v>
      </c>
      <c r="L18">
        <f>I17</f>
        <v>0.78315304317887691</v>
      </c>
      <c r="M18">
        <f>I18</f>
        <v>0.62182900459826118</v>
      </c>
      <c r="N18">
        <v>0</v>
      </c>
      <c r="O18">
        <v>0</v>
      </c>
      <c r="P18">
        <v>0</v>
      </c>
      <c r="R18">
        <v>0</v>
      </c>
      <c r="S18">
        <f>I20</f>
        <v>0.95949996095405266</v>
      </c>
      <c r="T18">
        <v>0</v>
      </c>
      <c r="U18">
        <f>I21</f>
        <v>-0.28170875905653225</v>
      </c>
      <c r="V18">
        <v>0</v>
      </c>
      <c r="W18">
        <v>0</v>
      </c>
    </row>
    <row r="19" spans="1:23" x14ac:dyDescent="0.25">
      <c r="A19">
        <f t="shared" si="6"/>
        <v>-6.1617510565359463</v>
      </c>
      <c r="B19">
        <f t="shared" si="7"/>
        <v>-11.145529368202368</v>
      </c>
      <c r="C19">
        <f t="shared" si="8"/>
        <v>-1.7491692958716278</v>
      </c>
      <c r="D19">
        <f t="shared" si="9"/>
        <v>6.110042040570038</v>
      </c>
      <c r="K19">
        <v>0</v>
      </c>
      <c r="L19">
        <f>-M18</f>
        <v>-0.62182900459826118</v>
      </c>
      <c r="M19">
        <f>L18</f>
        <v>0.78315304317887691</v>
      </c>
      <c r="N19">
        <v>0</v>
      </c>
      <c r="O19">
        <v>0</v>
      </c>
      <c r="P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25">
      <c r="A20">
        <f t="shared" si="6"/>
        <v>0</v>
      </c>
      <c r="B20">
        <f t="shared" si="7"/>
        <v>-2.9996839117277654</v>
      </c>
      <c r="C20">
        <f t="shared" si="8"/>
        <v>0</v>
      </c>
      <c r="D20">
        <f t="shared" si="9"/>
        <v>0</v>
      </c>
      <c r="F20" t="s">
        <v>8</v>
      </c>
      <c r="G20">
        <f>SQRT(G17*G17+A19*A19)</f>
        <v>21.872770577571675</v>
      </c>
      <c r="H20" t="s">
        <v>9</v>
      </c>
      <c r="I20">
        <f>G17/G20</f>
        <v>0.95949996095405266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R20">
        <v>0</v>
      </c>
      <c r="S20">
        <f>-U18</f>
        <v>0.28170875905653225</v>
      </c>
      <c r="T20">
        <v>0</v>
      </c>
      <c r="U20">
        <f>S18</f>
        <v>0.95949996095405266</v>
      </c>
      <c r="V20">
        <v>0</v>
      </c>
      <c r="W20">
        <v>0</v>
      </c>
    </row>
    <row r="21" spans="1:23" x14ac:dyDescent="0.25">
      <c r="H21" t="s">
        <v>10</v>
      </c>
      <c r="I21">
        <f>A19/G20</f>
        <v>-0.28170875905653225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 x14ac:dyDescent="0.25"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4" spans="1:23" x14ac:dyDescent="0.25">
      <c r="A24" t="s">
        <v>14</v>
      </c>
    </row>
    <row r="25" spans="1:23" x14ac:dyDescent="0.25">
      <c r="A25">
        <f t="array" ref="A25:F30">MMULT(R17:W22,MMULT(K17:P22,A3:F8))</f>
        <v>1.2796401225600365</v>
      </c>
      <c r="B25">
        <v>5.4941281791004926</v>
      </c>
      <c r="C25">
        <v>1.2844908135267907</v>
      </c>
      <c r="D25">
        <v>5.1818174927433986</v>
      </c>
      <c r="E25">
        <v>-2.2619247834488072</v>
      </c>
      <c r="F25">
        <v>-1.9651318614438924</v>
      </c>
    </row>
    <row r="26" spans="1:23" x14ac:dyDescent="0.25">
      <c r="A26">
        <v>0</v>
      </c>
      <c r="B26">
        <v>5.6980405105294336</v>
      </c>
      <c r="C26">
        <v>7.6749277898455954</v>
      </c>
      <c r="D26">
        <v>-2.5464029252610234</v>
      </c>
      <c r="E26">
        <v>-1.8385531063543621</v>
      </c>
      <c r="F26">
        <v>1.9289403214664493</v>
      </c>
    </row>
    <row r="27" spans="1:23" x14ac:dyDescent="0.25">
      <c r="A27">
        <v>0</v>
      </c>
      <c r="B27">
        <v>-1.2350968491820646</v>
      </c>
      <c r="C27">
        <v>-1.7625390560940541</v>
      </c>
      <c r="D27">
        <v>1.7988621688383253</v>
      </c>
      <c r="E27">
        <v>-2.1389378081612715</v>
      </c>
      <c r="F27">
        <v>-3.8626216807012481</v>
      </c>
    </row>
    <row r="28" spans="1:23" x14ac:dyDescent="0.25">
      <c r="A28">
        <v>0</v>
      </c>
      <c r="B28">
        <v>1.6729421434045932</v>
      </c>
      <c r="C28">
        <v>-0.1028543534805948</v>
      </c>
      <c r="D28">
        <v>5.0476163489761054</v>
      </c>
      <c r="E28">
        <v>0.39650183845018644</v>
      </c>
      <c r="F28">
        <v>1.925319026690502</v>
      </c>
    </row>
    <row r="29" spans="1:23" x14ac:dyDescent="0.25">
      <c r="A29">
        <v>0</v>
      </c>
      <c r="B29">
        <v>0</v>
      </c>
      <c r="C29">
        <v>0</v>
      </c>
      <c r="D29">
        <v>1.3268339938055034</v>
      </c>
      <c r="E29">
        <v>-1.7490905839316468</v>
      </c>
      <c r="F29">
        <v>2.162934672559361</v>
      </c>
    </row>
    <row r="30" spans="1:2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-2.4613953870804455</v>
      </c>
    </row>
    <row r="32" spans="1:23" x14ac:dyDescent="0.25">
      <c r="A32" t="s">
        <v>13</v>
      </c>
    </row>
    <row r="33" spans="1:25" x14ac:dyDescent="0.25">
      <c r="A33">
        <v>6</v>
      </c>
      <c r="B33">
        <v>6</v>
      </c>
      <c r="M33" t="s">
        <v>11</v>
      </c>
      <c r="T33" t="s">
        <v>12</v>
      </c>
    </row>
    <row r="34" spans="1:25" x14ac:dyDescent="0.25">
      <c r="A34">
        <f t="array" ref="A34:F39">MMULT(MMULT(A25:F30,TRANSPOSE(K17:P22)),TRANSPOSE(R17:W22))</f>
        <v>1.2796401225600365</v>
      </c>
      <c r="B34">
        <v>3.4351034600319084</v>
      </c>
      <c r="C34">
        <v>-2.4104553671964992</v>
      </c>
      <c r="D34">
        <v>6.4090843939015727</v>
      </c>
      <c r="E34">
        <v>-2.2619247834488072</v>
      </c>
      <c r="F34">
        <v>-1.9651318614438924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0</v>
      </c>
      <c r="B35">
        <v>9.5782594372544807</v>
      </c>
      <c r="C35">
        <v>2.4674361959726245</v>
      </c>
      <c r="D35">
        <v>0.15828729641472927</v>
      </c>
      <c r="E35">
        <v>-1.8385531063543621</v>
      </c>
      <c r="F35">
        <v>1.9289403214664493</v>
      </c>
      <c r="H35" t="s">
        <v>8</v>
      </c>
      <c r="I35">
        <f>SQRT(B36*B36+B37*B37)</f>
        <v>2.4967299595310051</v>
      </c>
      <c r="J35" t="s">
        <v>9</v>
      </c>
      <c r="K35">
        <f>B36/I35</f>
        <v>-0.99588686302290685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0</v>
      </c>
      <c r="B36">
        <v>-2.4864605672126419</v>
      </c>
      <c r="C36">
        <v>-0.61231878119235184</v>
      </c>
      <c r="D36">
        <v>1.1447675796814853</v>
      </c>
      <c r="E36">
        <v>-2.1389378081612715</v>
      </c>
      <c r="F36">
        <v>-3.8626216807012481</v>
      </c>
      <c r="J36" t="s">
        <v>10</v>
      </c>
      <c r="K36">
        <f>B37/I35</f>
        <v>-9.0605496844253022E-2</v>
      </c>
      <c r="M36">
        <v>0</v>
      </c>
      <c r="N36">
        <v>0</v>
      </c>
      <c r="O36">
        <f>K35</f>
        <v>-0.99588686302290685</v>
      </c>
      <c r="P36">
        <f>K36</f>
        <v>-9.0605496844253022E-2</v>
      </c>
      <c r="Q36">
        <v>0</v>
      </c>
      <c r="R36">
        <v>0</v>
      </c>
      <c r="T36">
        <v>0</v>
      </c>
      <c r="U36">
        <v>0</v>
      </c>
      <c r="V36">
        <f>K38</f>
        <v>0.9889786586865863</v>
      </c>
      <c r="W36">
        <v>0</v>
      </c>
      <c r="X36">
        <f>K39</f>
        <v>-0.14805813946717294</v>
      </c>
      <c r="Y36">
        <v>0</v>
      </c>
    </row>
    <row r="37" spans="1:25" x14ac:dyDescent="0.25">
      <c r="A37">
        <v>0</v>
      </c>
      <c r="B37">
        <v>-0.22621745846923846</v>
      </c>
      <c r="C37">
        <v>-1.1208346477162836</v>
      </c>
      <c r="D37">
        <v>5.1942565005612078</v>
      </c>
      <c r="E37">
        <v>0.39650183845018644</v>
      </c>
      <c r="F37">
        <v>1.925319026690502</v>
      </c>
      <c r="M37">
        <v>0</v>
      </c>
      <c r="N37">
        <v>0</v>
      </c>
      <c r="O37">
        <f>-P36</f>
        <v>9.0605496844253022E-2</v>
      </c>
      <c r="P37">
        <f>O36</f>
        <v>-0.99588686302290685</v>
      </c>
      <c r="Q37">
        <v>0</v>
      </c>
      <c r="R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25">
      <c r="A38">
        <v>0</v>
      </c>
      <c r="B38">
        <v>-0.37378075786897097</v>
      </c>
      <c r="C38">
        <v>0</v>
      </c>
      <c r="D38">
        <v>1.2730971652488903</v>
      </c>
      <c r="E38">
        <v>-1.7490905839316468</v>
      </c>
      <c r="F38">
        <v>2.162934672559361</v>
      </c>
      <c r="H38" t="s">
        <v>8</v>
      </c>
      <c r="I38">
        <f>SQRT(I35*I35+B38*B38)</f>
        <v>2.5245539300582975</v>
      </c>
      <c r="J38" t="s">
        <v>9</v>
      </c>
      <c r="K38">
        <f>I35/I38</f>
        <v>0.9889786586865863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T38">
        <v>0</v>
      </c>
      <c r="U38">
        <v>0</v>
      </c>
      <c r="V38">
        <f>-X36</f>
        <v>0.14805813946717294</v>
      </c>
      <c r="W38">
        <v>0</v>
      </c>
      <c r="X38">
        <f>V36</f>
        <v>0.9889786586865863</v>
      </c>
      <c r="Y38">
        <v>0</v>
      </c>
    </row>
    <row r="39" spans="1:2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-2.4613953870804455</v>
      </c>
      <c r="J39" t="s">
        <v>10</v>
      </c>
      <c r="K39">
        <f>B38/I38</f>
        <v>-0.14805813946717294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1" spans="1:25" x14ac:dyDescent="0.25">
      <c r="A41">
        <f t="array" ref="A41:F46">MMULT(T34:Y39,MMULT(M34:R39,A34:F39))</f>
        <v>1.2796401225600365</v>
      </c>
      <c r="B41">
        <v>3.4351034600319084</v>
      </c>
      <c r="C41">
        <v>-2.4104553671964992</v>
      </c>
      <c r="D41">
        <v>6.4090843939015727</v>
      </c>
      <c r="E41">
        <v>-2.2619247834488072</v>
      </c>
      <c r="F41">
        <v>-1.9651318614438924</v>
      </c>
    </row>
    <row r="42" spans="1:25" x14ac:dyDescent="0.25">
      <c r="A42">
        <v>0</v>
      </c>
      <c r="B42">
        <v>9.5782594372544807</v>
      </c>
      <c r="C42">
        <v>2.4674361959726245</v>
      </c>
      <c r="D42">
        <v>0.15828729641472927</v>
      </c>
      <c r="E42">
        <v>-1.8385531063543621</v>
      </c>
      <c r="F42">
        <v>1.9289403214664493</v>
      </c>
    </row>
    <row r="43" spans="1:25" x14ac:dyDescent="0.25">
      <c r="A43">
        <v>0</v>
      </c>
      <c r="B43">
        <v>2.524553930058298</v>
      </c>
      <c r="C43">
        <v>0.70351393496597536</v>
      </c>
      <c r="D43">
        <v>-1.7814276492241392</v>
      </c>
      <c r="E43">
        <v>2.3301008592231858</v>
      </c>
      <c r="F43">
        <v>3.3115760600291519</v>
      </c>
    </row>
    <row r="44" spans="1:25" x14ac:dyDescent="0.25">
      <c r="A44">
        <v>0</v>
      </c>
      <c r="B44">
        <v>0</v>
      </c>
      <c r="C44">
        <v>1.0607450538845542</v>
      </c>
      <c r="D44">
        <v>-5.0691695767520093</v>
      </c>
      <c r="E44">
        <v>-0.58867049490438117</v>
      </c>
      <c r="F44">
        <v>-2.2673746823104404</v>
      </c>
    </row>
    <row r="45" spans="1:25" x14ac:dyDescent="0.25">
      <c r="A45">
        <v>0</v>
      </c>
      <c r="B45">
        <v>0</v>
      </c>
      <c r="C45">
        <v>0.10532175126875139</v>
      </c>
      <c r="D45">
        <v>1.0205905790220413</v>
      </c>
      <c r="E45">
        <v>-1.4197477100354392</v>
      </c>
      <c r="F45">
        <v>2.6828086121038712</v>
      </c>
    </row>
    <row r="46" spans="1:2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-2.4613953870804455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A1">
        <f ca="1">RAND()*10-3</f>
        <v>2.0559019753857122</v>
      </c>
      <c r="B1">
        <f t="shared" ref="B1:K16" ca="1" si="0">RAND()*10-3</f>
        <v>6.6756292216447157</v>
      </c>
      <c r="C1">
        <f t="shared" ca="1" si="0"/>
        <v>3.0419278159865364</v>
      </c>
      <c r="D1">
        <f t="shared" ca="1" si="0"/>
        <v>0.96622065007055324</v>
      </c>
      <c r="E1">
        <f t="shared" ca="1" si="0"/>
        <v>6.1614057093371351</v>
      </c>
      <c r="F1">
        <f t="shared" ca="1" si="0"/>
        <v>2.7902015153384419</v>
      </c>
      <c r="G1">
        <f t="shared" ca="1" si="0"/>
        <v>4.5556666916284279</v>
      </c>
      <c r="H1">
        <f t="shared" ca="1" si="0"/>
        <v>6.5328050662836326</v>
      </c>
      <c r="I1">
        <f t="shared" ca="1" si="0"/>
        <v>4.1796039937845011</v>
      </c>
      <c r="J1">
        <f t="shared" ca="1" si="0"/>
        <v>5.4563300883003674</v>
      </c>
      <c r="K1">
        <f t="shared" ca="1" si="0"/>
        <v>4.0721584471688006</v>
      </c>
    </row>
    <row r="2" spans="1:11" x14ac:dyDescent="0.25">
      <c r="A2">
        <f t="shared" ref="A2:K25" ca="1" si="1">RAND()*10-3</f>
        <v>5.4054180231287869</v>
      </c>
      <c r="B2">
        <f t="shared" ca="1" si="0"/>
        <v>-2.8311983999888009</v>
      </c>
      <c r="C2">
        <f t="shared" ca="1" si="0"/>
        <v>1.0447352939008034</v>
      </c>
      <c r="D2">
        <f t="shared" ca="1" si="0"/>
        <v>3.4580127397474225</v>
      </c>
      <c r="E2">
        <f t="shared" ca="1" si="0"/>
        <v>4.6108859711817587</v>
      </c>
      <c r="F2">
        <f t="shared" ca="1" si="0"/>
        <v>5.5161949546560187</v>
      </c>
      <c r="G2">
        <f t="shared" ca="1" si="0"/>
        <v>4.5895583124318833</v>
      </c>
      <c r="H2">
        <f t="shared" ca="1" si="0"/>
        <v>5.0549744237229177</v>
      </c>
      <c r="I2">
        <f t="shared" ca="1" si="0"/>
        <v>5.0901348892545819</v>
      </c>
      <c r="J2">
        <f t="shared" ca="1" si="0"/>
        <v>3.7534682838974653</v>
      </c>
      <c r="K2">
        <f t="shared" ca="1" si="0"/>
        <v>1.2937445289494791</v>
      </c>
    </row>
    <row r="3" spans="1:11" x14ac:dyDescent="0.25">
      <c r="A3">
        <f t="shared" ca="1" si="1"/>
        <v>4.0112257082468368</v>
      </c>
      <c r="B3">
        <f t="shared" ca="1" si="0"/>
        <v>4.2170432893299852</v>
      </c>
      <c r="C3">
        <f t="shared" ca="1" si="0"/>
        <v>1.526365807877756</v>
      </c>
      <c r="D3">
        <f t="shared" ca="1" si="0"/>
        <v>-0.8437359809239835</v>
      </c>
      <c r="E3">
        <f t="shared" ca="1" si="0"/>
        <v>-0.9008097663343877</v>
      </c>
      <c r="F3">
        <f t="shared" ca="1" si="0"/>
        <v>6.9316713402051597</v>
      </c>
      <c r="G3">
        <f t="shared" ca="1" si="0"/>
        <v>-1.9814634462349363</v>
      </c>
      <c r="H3">
        <f t="shared" ca="1" si="0"/>
        <v>5.5165683129844147</v>
      </c>
      <c r="I3">
        <f t="shared" ca="1" si="0"/>
        <v>3.9807087528439666</v>
      </c>
      <c r="J3">
        <f t="shared" ca="1" si="0"/>
        <v>1.9481949478024347</v>
      </c>
      <c r="K3">
        <f t="shared" ca="1" si="0"/>
        <v>1.7927567344901645</v>
      </c>
    </row>
    <row r="4" spans="1:11" x14ac:dyDescent="0.25">
      <c r="A4">
        <f t="shared" ca="1" si="1"/>
        <v>3.0332003445847775</v>
      </c>
      <c r="B4">
        <f t="shared" ca="1" si="0"/>
        <v>-1.5919558551366004</v>
      </c>
      <c r="C4">
        <f t="shared" ca="1" si="0"/>
        <v>2.1882093639321507</v>
      </c>
      <c r="D4">
        <f t="shared" ca="1" si="0"/>
        <v>5.7869700154288886</v>
      </c>
      <c r="E4">
        <f t="shared" ca="1" si="0"/>
        <v>2.1274940707939711</v>
      </c>
      <c r="F4">
        <f t="shared" ca="1" si="0"/>
        <v>-1.2892042817576383</v>
      </c>
      <c r="G4">
        <f t="shared" ca="1" si="0"/>
        <v>4.9863016449281954</v>
      </c>
      <c r="H4">
        <f t="shared" ca="1" si="0"/>
        <v>2.3100553575777623</v>
      </c>
      <c r="I4">
        <f t="shared" ca="1" si="0"/>
        <v>6.5049613787087708</v>
      </c>
      <c r="J4">
        <f t="shared" ca="1" si="0"/>
        <v>-0.50615399517085446</v>
      </c>
      <c r="K4">
        <f t="shared" ca="1" si="0"/>
        <v>-0.59142246307644486</v>
      </c>
    </row>
    <row r="5" spans="1:11" x14ac:dyDescent="0.25">
      <c r="A5">
        <f t="shared" ca="1" si="1"/>
        <v>1.2149919095769084</v>
      </c>
      <c r="B5">
        <f t="shared" ca="1" si="0"/>
        <v>3.4379819752302918</v>
      </c>
      <c r="C5">
        <f t="shared" ca="1" si="0"/>
        <v>4.4895711419974589</v>
      </c>
      <c r="D5">
        <f t="shared" ca="1" si="0"/>
        <v>-2.381597396866137</v>
      </c>
      <c r="E5">
        <f t="shared" ca="1" si="0"/>
        <v>-2.2395291944543412</v>
      </c>
      <c r="F5">
        <f t="shared" ca="1" si="0"/>
        <v>0.28512914408349488</v>
      </c>
      <c r="G5">
        <f t="shared" ca="1" si="0"/>
        <v>-1.9701065488907006</v>
      </c>
      <c r="H5">
        <f t="shared" ca="1" si="0"/>
        <v>-0.89909276449454278</v>
      </c>
      <c r="I5">
        <f t="shared" ca="1" si="0"/>
        <v>2.371974006474904</v>
      </c>
      <c r="J5">
        <f t="shared" ca="1" si="0"/>
        <v>2.1454662275359819</v>
      </c>
      <c r="K5">
        <f t="shared" ca="1" si="0"/>
        <v>-0.66629589224733987</v>
      </c>
    </row>
    <row r="6" spans="1:11" x14ac:dyDescent="0.25">
      <c r="A6">
        <f t="shared" ca="1" si="1"/>
        <v>3.0190165296585549</v>
      </c>
      <c r="B6">
        <f t="shared" ca="1" si="0"/>
        <v>-0.95813764113824629</v>
      </c>
      <c r="C6">
        <f t="shared" ca="1" si="0"/>
        <v>2.4552093820035665</v>
      </c>
      <c r="D6">
        <f t="shared" ca="1" si="0"/>
        <v>4.4485050164222875</v>
      </c>
      <c r="E6">
        <f t="shared" ca="1" si="0"/>
        <v>4.7664536972585898</v>
      </c>
      <c r="F6">
        <f t="shared" ca="1" si="0"/>
        <v>2.2889260021123903</v>
      </c>
      <c r="G6">
        <f t="shared" ca="1" si="0"/>
        <v>5.7951040149645561</v>
      </c>
      <c r="H6">
        <f t="shared" ca="1" si="0"/>
        <v>0.84032853789815132</v>
      </c>
      <c r="I6">
        <f t="shared" ca="1" si="0"/>
        <v>-0.7126092285956438</v>
      </c>
      <c r="J6">
        <f t="shared" ca="1" si="0"/>
        <v>3.6443010635370001</v>
      </c>
      <c r="K6">
        <f t="shared" ca="1" si="0"/>
        <v>0.26403089844945615</v>
      </c>
    </row>
    <row r="7" spans="1:11" x14ac:dyDescent="0.25">
      <c r="A7">
        <f t="shared" ca="1" si="1"/>
        <v>0.7799916170758916</v>
      </c>
      <c r="B7">
        <f t="shared" ca="1" si="0"/>
        <v>6.0742147767182502</v>
      </c>
      <c r="C7">
        <f t="shared" ca="1" si="0"/>
        <v>-2.2639770095891674</v>
      </c>
      <c r="D7">
        <f t="shared" ca="1" si="0"/>
        <v>4.1822747708806176</v>
      </c>
      <c r="E7">
        <f t="shared" ca="1" si="0"/>
        <v>2.7691457818332461</v>
      </c>
      <c r="F7">
        <f t="shared" ca="1" si="0"/>
        <v>0.84317244582852213</v>
      </c>
      <c r="G7">
        <f t="shared" ca="1" si="0"/>
        <v>-0.26557067004488966</v>
      </c>
      <c r="H7">
        <f t="shared" ca="1" si="0"/>
        <v>6.9274444120313863</v>
      </c>
      <c r="I7">
        <f t="shared" ca="1" si="0"/>
        <v>1.4202775765611584</v>
      </c>
      <c r="J7">
        <f t="shared" ca="1" si="0"/>
        <v>-2.2494843752428793</v>
      </c>
      <c r="K7">
        <f t="shared" ca="1" si="0"/>
        <v>4.2246229692196202</v>
      </c>
    </row>
    <row r="8" spans="1:11" x14ac:dyDescent="0.25">
      <c r="A8">
        <f t="shared" ca="1" si="1"/>
        <v>0.13192803759663541</v>
      </c>
      <c r="B8">
        <f t="shared" ca="1" si="0"/>
        <v>1.48942890066653</v>
      </c>
      <c r="C8">
        <f t="shared" ca="1" si="0"/>
        <v>4.7858156867574877</v>
      </c>
      <c r="D8">
        <f t="shared" ca="1" si="0"/>
        <v>3.946440818875713</v>
      </c>
      <c r="E8">
        <f t="shared" ca="1" si="0"/>
        <v>4.8166235035537124</v>
      </c>
      <c r="F8">
        <f t="shared" ca="1" si="0"/>
        <v>3.1207536800815028</v>
      </c>
      <c r="G8">
        <f t="shared" ca="1" si="0"/>
        <v>2.2501965583611536</v>
      </c>
      <c r="H8">
        <f t="shared" ca="1" si="0"/>
        <v>-2.2069820288001178</v>
      </c>
      <c r="I8">
        <f t="shared" ca="1" si="0"/>
        <v>6.023188496295198</v>
      </c>
      <c r="J8">
        <f t="shared" ca="1" si="0"/>
        <v>-1.0949347722544385</v>
      </c>
      <c r="K8">
        <f t="shared" ca="1" si="0"/>
        <v>4.4941910486495154</v>
      </c>
    </row>
    <row r="9" spans="1:11" x14ac:dyDescent="0.25">
      <c r="A9">
        <f t="shared" ca="1" si="1"/>
        <v>-0.28551373406146041</v>
      </c>
      <c r="B9">
        <f t="shared" ca="1" si="0"/>
        <v>3.9127398226851611</v>
      </c>
      <c r="C9">
        <f t="shared" ca="1" si="0"/>
        <v>5.3813028715663727</v>
      </c>
      <c r="D9">
        <f t="shared" ca="1" si="0"/>
        <v>2.047058570013534</v>
      </c>
      <c r="E9">
        <f t="shared" ca="1" si="0"/>
        <v>-2.7319566881719077</v>
      </c>
      <c r="F9">
        <f t="shared" ca="1" si="0"/>
        <v>4.3176315987070737</v>
      </c>
      <c r="G9">
        <f t="shared" ca="1" si="0"/>
        <v>2.8040979611342198</v>
      </c>
      <c r="H9">
        <f t="shared" ca="1" si="0"/>
        <v>-1.6667200237512376</v>
      </c>
      <c r="I9">
        <f t="shared" ca="1" si="0"/>
        <v>-0.37281466815536657</v>
      </c>
      <c r="J9">
        <f t="shared" ca="1" si="0"/>
        <v>5.3561533516084658</v>
      </c>
      <c r="K9">
        <f t="shared" ca="1" si="0"/>
        <v>-3.2326657426224426E-2</v>
      </c>
    </row>
    <row r="10" spans="1:11" x14ac:dyDescent="0.25">
      <c r="A10">
        <f t="shared" ca="1" si="1"/>
        <v>0.52456504510446633</v>
      </c>
      <c r="B10">
        <f t="shared" ca="1" si="0"/>
        <v>-0.72221719051317557</v>
      </c>
      <c r="C10">
        <f t="shared" ca="1" si="0"/>
        <v>2.7849123926638288</v>
      </c>
      <c r="D10">
        <f t="shared" ca="1" si="0"/>
        <v>-2.4830820757157488</v>
      </c>
      <c r="E10">
        <f t="shared" ca="1" si="0"/>
        <v>6.735347189146994</v>
      </c>
      <c r="F10">
        <f t="shared" ca="1" si="0"/>
        <v>5.9773723356404709</v>
      </c>
      <c r="G10">
        <f t="shared" ca="1" si="0"/>
        <v>4.7555988483163159</v>
      </c>
      <c r="H10">
        <f t="shared" ca="1" si="0"/>
        <v>5.8210913874666534</v>
      </c>
      <c r="I10">
        <f t="shared" ca="1" si="0"/>
        <v>4.362928307347671</v>
      </c>
      <c r="J10">
        <f t="shared" ca="1" si="0"/>
        <v>-0.95476929356990103</v>
      </c>
      <c r="K10">
        <f t="shared" ca="1" si="0"/>
        <v>1.6334959124606172</v>
      </c>
    </row>
    <row r="11" spans="1:11" x14ac:dyDescent="0.25">
      <c r="A11">
        <f t="shared" ca="1" si="1"/>
        <v>-0.1612947164380838</v>
      </c>
      <c r="B11">
        <f t="shared" ca="1" si="0"/>
        <v>-0.60987425385120186</v>
      </c>
      <c r="C11">
        <f t="shared" ca="1" si="0"/>
        <v>0.29638621582387792</v>
      </c>
      <c r="D11">
        <f t="shared" ca="1" si="0"/>
        <v>-0.25285305252277102</v>
      </c>
      <c r="E11">
        <f t="shared" ca="1" si="0"/>
        <v>3.1439902426105473</v>
      </c>
      <c r="F11">
        <f t="shared" ca="1" si="0"/>
        <v>6.5391518297880413</v>
      </c>
      <c r="G11">
        <f t="shared" ca="1" si="0"/>
        <v>2.659960602856259</v>
      </c>
      <c r="H11">
        <f t="shared" ca="1" si="0"/>
        <v>-2.8993839994663801</v>
      </c>
      <c r="I11">
        <f t="shared" ca="1" si="0"/>
        <v>5.3933660249123552</v>
      </c>
      <c r="J11">
        <f t="shared" ca="1" si="0"/>
        <v>-0.97411382262355062</v>
      </c>
      <c r="K11">
        <f t="shared" ca="1" si="0"/>
        <v>3.7415247619862093</v>
      </c>
    </row>
    <row r="12" spans="1:11" x14ac:dyDescent="0.25">
      <c r="A12">
        <f t="shared" ca="1" si="1"/>
        <v>2.7442041374198922</v>
      </c>
      <c r="B12">
        <f t="shared" ca="1" si="0"/>
        <v>-1.279578795587248</v>
      </c>
      <c r="C12">
        <f t="shared" ca="1" si="0"/>
        <v>2.3362478751564248</v>
      </c>
      <c r="D12">
        <f t="shared" ca="1" si="0"/>
        <v>-0.99871332041760397</v>
      </c>
      <c r="E12">
        <f t="shared" ca="1" si="0"/>
        <v>-2.1548337364076353E-2</v>
      </c>
      <c r="F12">
        <f t="shared" ca="1" si="0"/>
        <v>3.0684081329541826</v>
      </c>
      <c r="G12">
        <f t="shared" ca="1" si="0"/>
        <v>-0.34837537776673688</v>
      </c>
      <c r="H12">
        <f t="shared" ca="1" si="0"/>
        <v>5.0611400920014269</v>
      </c>
      <c r="I12">
        <f t="shared" ca="1" si="0"/>
        <v>6.4097925456114417</v>
      </c>
      <c r="J12">
        <f t="shared" ca="1" si="0"/>
        <v>5.1369799714431998</v>
      </c>
      <c r="K12">
        <f t="shared" ca="1" si="0"/>
        <v>0.93189443087384571</v>
      </c>
    </row>
    <row r="13" spans="1:11" x14ac:dyDescent="0.25">
      <c r="A13">
        <f t="shared" ca="1" si="1"/>
        <v>-7.9271343501385427E-2</v>
      </c>
      <c r="B13">
        <f t="shared" ca="1" si="0"/>
        <v>5.9215678840092671</v>
      </c>
      <c r="C13">
        <f t="shared" ca="1" si="0"/>
        <v>6.3075838745685946</v>
      </c>
      <c r="D13">
        <f t="shared" ca="1" si="0"/>
        <v>0.73695842723799299</v>
      </c>
      <c r="E13">
        <f t="shared" ca="1" si="0"/>
        <v>4.6586042836252588</v>
      </c>
      <c r="F13">
        <f t="shared" ca="1" si="0"/>
        <v>3.7038223202658376</v>
      </c>
      <c r="G13">
        <f t="shared" ca="1" si="0"/>
        <v>-1.9508206210954389</v>
      </c>
      <c r="H13">
        <f t="shared" ca="1" si="0"/>
        <v>4.6813967714108404</v>
      </c>
      <c r="I13">
        <f t="shared" ca="1" si="0"/>
        <v>5.2396572294453296</v>
      </c>
      <c r="J13">
        <f t="shared" ca="1" si="0"/>
        <v>1.6630054509706573</v>
      </c>
      <c r="K13">
        <f t="shared" ca="1" si="0"/>
        <v>-0.59264852870360851</v>
      </c>
    </row>
    <row r="14" spans="1:11" x14ac:dyDescent="0.25">
      <c r="A14">
        <f t="shared" ca="1" si="1"/>
        <v>6.6057223088035446</v>
      </c>
      <c r="B14">
        <f t="shared" ca="1" si="0"/>
        <v>6.411704182139859</v>
      </c>
      <c r="C14">
        <f t="shared" ca="1" si="0"/>
        <v>6.5722039269027608</v>
      </c>
      <c r="D14">
        <f t="shared" ca="1" si="0"/>
        <v>-2.5160123515335817</v>
      </c>
      <c r="E14">
        <f t="shared" ca="1" si="0"/>
        <v>0.84593731253338289</v>
      </c>
      <c r="F14">
        <f t="shared" ca="1" si="0"/>
        <v>-0.13567590639642146</v>
      </c>
      <c r="G14">
        <f t="shared" ca="1" si="0"/>
        <v>4.8064176716294407</v>
      </c>
      <c r="H14">
        <f t="shared" ca="1" si="0"/>
        <v>5.1628535835611373</v>
      </c>
      <c r="I14">
        <f t="shared" ca="1" si="0"/>
        <v>-0.64485748398025411</v>
      </c>
      <c r="J14">
        <f t="shared" ca="1" si="0"/>
        <v>-1.246569806942623</v>
      </c>
      <c r="K14">
        <f t="shared" ca="1" si="0"/>
        <v>0.89324640473209138</v>
      </c>
    </row>
    <row r="15" spans="1:11" x14ac:dyDescent="0.25">
      <c r="A15">
        <f t="shared" ca="1" si="1"/>
        <v>3.064289376374953</v>
      </c>
      <c r="B15">
        <f t="shared" ca="1" si="0"/>
        <v>-2.171988192352063</v>
      </c>
      <c r="C15">
        <f t="shared" ca="1" si="0"/>
        <v>-0.88733731373332603</v>
      </c>
      <c r="D15">
        <f t="shared" ca="1" si="0"/>
        <v>4.7898332354923472</v>
      </c>
      <c r="E15">
        <f t="shared" ca="1" si="0"/>
        <v>4.937640589396203</v>
      </c>
      <c r="F15">
        <f t="shared" ca="1" si="0"/>
        <v>1.6931991404686837</v>
      </c>
      <c r="G15">
        <f t="shared" ca="1" si="0"/>
        <v>2.5003350705613121</v>
      </c>
      <c r="H15">
        <f t="shared" ca="1" si="0"/>
        <v>0.78993181207242369</v>
      </c>
      <c r="I15">
        <f t="shared" ca="1" si="0"/>
        <v>-2.6600938267642187</v>
      </c>
      <c r="J15">
        <f t="shared" ca="1" si="0"/>
        <v>2.7508969909972505</v>
      </c>
      <c r="K15">
        <f t="shared" ca="1" si="0"/>
        <v>-0.46264110146119819</v>
      </c>
    </row>
    <row r="16" spans="1:11" x14ac:dyDescent="0.25">
      <c r="A16">
        <f t="shared" ca="1" si="1"/>
        <v>4.2233129139120553</v>
      </c>
      <c r="B16">
        <f t="shared" ca="1" si="0"/>
        <v>4.5005224053489474</v>
      </c>
      <c r="C16">
        <f t="shared" ca="1" si="0"/>
        <v>-2.6671246366817454</v>
      </c>
      <c r="D16">
        <f t="shared" ca="1" si="0"/>
        <v>3.0945408628806472</v>
      </c>
      <c r="E16">
        <f t="shared" ca="1" si="0"/>
        <v>3.2184669961751462</v>
      </c>
      <c r="F16">
        <f t="shared" ca="1" si="0"/>
        <v>-1.587144713694036</v>
      </c>
      <c r="G16">
        <f t="shared" ca="1" si="0"/>
        <v>-0.96754663260620699</v>
      </c>
      <c r="H16">
        <f t="shared" ca="1" si="0"/>
        <v>3.9844393882126701</v>
      </c>
      <c r="I16">
        <f t="shared" ca="1" si="0"/>
        <v>-0.50355960303335401</v>
      </c>
      <c r="J16">
        <f t="shared" ca="1" si="0"/>
        <v>5.109368755524633</v>
      </c>
      <c r="K16">
        <f t="shared" ca="1" si="0"/>
        <v>4.0441680458451401</v>
      </c>
    </row>
    <row r="17" spans="1:11" x14ac:dyDescent="0.25">
      <c r="A17">
        <f t="shared" ca="1" si="1"/>
        <v>3.7433453308108202</v>
      </c>
      <c r="B17">
        <f t="shared" ca="1" si="1"/>
        <v>-2.9697950663582513</v>
      </c>
      <c r="C17">
        <f t="shared" ca="1" si="1"/>
        <v>-0.64640008475648836</v>
      </c>
      <c r="D17">
        <f t="shared" ca="1" si="1"/>
        <v>3.8283001317239869</v>
      </c>
      <c r="E17">
        <f t="shared" ca="1" si="1"/>
        <v>-2.5101740411904077</v>
      </c>
      <c r="F17">
        <f t="shared" ca="1" si="1"/>
        <v>1.8473373449883699</v>
      </c>
      <c r="G17">
        <f t="shared" ca="1" si="1"/>
        <v>4.8769685824805959</v>
      </c>
      <c r="H17">
        <f t="shared" ca="1" si="1"/>
        <v>-2.8533014900219786</v>
      </c>
      <c r="I17">
        <f t="shared" ca="1" si="1"/>
        <v>6.118378259736339</v>
      </c>
      <c r="J17">
        <f t="shared" ca="1" si="1"/>
        <v>2.2183505441865483</v>
      </c>
      <c r="K17">
        <f t="shared" ca="1" si="1"/>
        <v>5.2101085130323845</v>
      </c>
    </row>
    <row r="18" spans="1:11" x14ac:dyDescent="0.25">
      <c r="A18">
        <f t="shared" ca="1" si="1"/>
        <v>2.8339495064871265</v>
      </c>
      <c r="B18">
        <f t="shared" ca="1" si="1"/>
        <v>6.3198389278117197</v>
      </c>
      <c r="C18">
        <f t="shared" ca="1" si="1"/>
        <v>1.4389752606604818</v>
      </c>
      <c r="D18">
        <f t="shared" ca="1" si="1"/>
        <v>0.80614496886612663</v>
      </c>
      <c r="E18">
        <f t="shared" ca="1" si="1"/>
        <v>-1.3240013035024008</v>
      </c>
      <c r="F18">
        <f t="shared" ca="1" si="1"/>
        <v>6.6673045070393364</v>
      </c>
      <c r="G18">
        <f t="shared" ca="1" si="1"/>
        <v>-1.1328449259037328</v>
      </c>
      <c r="H18">
        <f t="shared" ca="1" si="1"/>
        <v>-2.1803002225803612</v>
      </c>
      <c r="I18">
        <f t="shared" ca="1" si="1"/>
        <v>6.2489481976273993</v>
      </c>
      <c r="J18">
        <f t="shared" ca="1" si="1"/>
        <v>2.7789429809478374</v>
      </c>
      <c r="K18">
        <f t="shared" ca="1" si="1"/>
        <v>0.71336790000675965</v>
      </c>
    </row>
    <row r="19" spans="1:11" x14ac:dyDescent="0.25">
      <c r="A19">
        <f t="shared" ca="1" si="1"/>
        <v>3.6748102169103021</v>
      </c>
      <c r="B19">
        <f t="shared" ca="1" si="1"/>
        <v>6.5995556669088202</v>
      </c>
      <c r="C19">
        <f t="shared" ca="1" si="1"/>
        <v>4.2145848550770575</v>
      </c>
      <c r="D19">
        <f t="shared" ca="1" si="1"/>
        <v>1.8388472916907146</v>
      </c>
      <c r="E19">
        <f t="shared" ca="1" si="1"/>
        <v>-1.2537440326878209</v>
      </c>
      <c r="F19">
        <f t="shared" ca="1" si="1"/>
        <v>4.5074582767733009</v>
      </c>
      <c r="G19">
        <f t="shared" ca="1" si="1"/>
        <v>-1.8660677932867404</v>
      </c>
      <c r="H19">
        <f t="shared" ca="1" si="1"/>
        <v>-1.5190212537432131</v>
      </c>
      <c r="I19">
        <f t="shared" ca="1" si="1"/>
        <v>-1.2439577800808372</v>
      </c>
      <c r="J19">
        <f t="shared" ca="1" si="1"/>
        <v>-1.5257125922228139</v>
      </c>
      <c r="K19">
        <f t="shared" ca="1" si="1"/>
        <v>-0.21707185006675989</v>
      </c>
    </row>
    <row r="20" spans="1:11" x14ac:dyDescent="0.25">
      <c r="A20">
        <f t="shared" ca="1" si="1"/>
        <v>2.4080398055208869</v>
      </c>
      <c r="B20">
        <f t="shared" ca="1" si="1"/>
        <v>0.37563964078465339</v>
      </c>
      <c r="C20">
        <f t="shared" ca="1" si="1"/>
        <v>0.51322304712124556</v>
      </c>
      <c r="D20">
        <f t="shared" ca="1" si="1"/>
        <v>-1.7370850435813041</v>
      </c>
      <c r="E20">
        <f t="shared" ca="1" si="1"/>
        <v>1.3906725252844421</v>
      </c>
      <c r="F20">
        <f t="shared" ca="1" si="1"/>
        <v>6.651771309586632</v>
      </c>
      <c r="G20">
        <f t="shared" ca="1" si="1"/>
        <v>5.7769362829167505</v>
      </c>
      <c r="H20">
        <f t="shared" ca="1" si="1"/>
        <v>6.9429812513798517</v>
      </c>
      <c r="I20">
        <f t="shared" ca="1" si="1"/>
        <v>4.2624790379872568</v>
      </c>
      <c r="J20">
        <f t="shared" ca="1" si="1"/>
        <v>4.5377467966825566</v>
      </c>
      <c r="K20">
        <f t="shared" ca="1" si="1"/>
        <v>2.4196064656372585</v>
      </c>
    </row>
    <row r="21" spans="1:11" x14ac:dyDescent="0.25">
      <c r="A21">
        <f t="shared" ca="1" si="1"/>
        <v>0.16573916192489646</v>
      </c>
      <c r="B21">
        <f t="shared" ca="1" si="1"/>
        <v>0.70300969914433731</v>
      </c>
      <c r="C21">
        <f t="shared" ca="1" si="1"/>
        <v>2.8189815983770785</v>
      </c>
      <c r="D21">
        <f t="shared" ca="1" si="1"/>
        <v>2.7881960762575879</v>
      </c>
      <c r="E21">
        <f t="shared" ca="1" si="1"/>
        <v>3.0439388188666392</v>
      </c>
      <c r="F21">
        <f t="shared" ca="1" si="1"/>
        <v>-0.51064410334314037</v>
      </c>
      <c r="G21">
        <f t="shared" ca="1" si="1"/>
        <v>4.3400453117854454E-3</v>
      </c>
      <c r="H21">
        <f t="shared" ca="1" si="1"/>
        <v>4.4099971770602853</v>
      </c>
      <c r="I21">
        <f t="shared" ca="1" si="1"/>
        <v>5.8721590918790056</v>
      </c>
      <c r="J21">
        <f t="shared" ca="1" si="1"/>
        <v>1.8769055276570095</v>
      </c>
      <c r="K21">
        <f t="shared" ca="1" si="1"/>
        <v>-0.46873669968178522</v>
      </c>
    </row>
    <row r="22" spans="1:11" x14ac:dyDescent="0.25">
      <c r="A22">
        <f t="shared" ca="1" si="1"/>
        <v>-0.3465638221920071</v>
      </c>
      <c r="B22">
        <f t="shared" ca="1" si="1"/>
        <v>-1.9975947023732505</v>
      </c>
      <c r="C22">
        <f t="shared" ca="1" si="1"/>
        <v>1.7734567558979455</v>
      </c>
      <c r="D22">
        <f t="shared" ca="1" si="1"/>
        <v>2.2820153234834342</v>
      </c>
      <c r="E22">
        <f t="shared" ca="1" si="1"/>
        <v>-2.8769084389489672</v>
      </c>
      <c r="F22">
        <f t="shared" ca="1" si="1"/>
        <v>4.6028188901002336</v>
      </c>
      <c r="G22">
        <f t="shared" ca="1" si="1"/>
        <v>3.1178995455475151</v>
      </c>
      <c r="H22">
        <f t="shared" ca="1" si="1"/>
        <v>-2.9698882057119742</v>
      </c>
      <c r="I22">
        <f t="shared" ca="1" si="1"/>
        <v>1.2792980253119106</v>
      </c>
      <c r="J22">
        <f t="shared" ca="1" si="1"/>
        <v>-2.3264921856113006</v>
      </c>
      <c r="K22">
        <f t="shared" ca="1" si="1"/>
        <v>5.0500492290354337</v>
      </c>
    </row>
    <row r="23" spans="1:11" x14ac:dyDescent="0.25">
      <c r="A23">
        <f t="shared" ca="1" si="1"/>
        <v>4.817797784289402</v>
      </c>
      <c r="B23">
        <f t="shared" ca="1" si="1"/>
        <v>6.8228294371676537</v>
      </c>
      <c r="C23">
        <f t="shared" ca="1" si="1"/>
        <v>0.7573051517642666</v>
      </c>
      <c r="D23">
        <f t="shared" ca="1" si="1"/>
        <v>4.6503267368911843</v>
      </c>
      <c r="E23">
        <f t="shared" ca="1" si="1"/>
        <v>0.6824561627290775</v>
      </c>
      <c r="F23">
        <f t="shared" ca="1" si="1"/>
        <v>-2.4811404113110767</v>
      </c>
      <c r="G23">
        <f t="shared" ca="1" si="1"/>
        <v>5.2111867847292643</v>
      </c>
      <c r="H23">
        <f t="shared" ca="1" si="1"/>
        <v>3.2975748968419962</v>
      </c>
      <c r="I23">
        <f t="shared" ca="1" si="1"/>
        <v>0.36023955836141752</v>
      </c>
      <c r="J23">
        <f t="shared" ca="1" si="1"/>
        <v>4.1054672746204384</v>
      </c>
      <c r="K23">
        <f t="shared" ca="1" si="1"/>
        <v>1.5629994963335152</v>
      </c>
    </row>
    <row r="24" spans="1:11" x14ac:dyDescent="0.25">
      <c r="A24">
        <f t="shared" ca="1" si="1"/>
        <v>4.3379668382215542</v>
      </c>
      <c r="B24">
        <f t="shared" ca="1" si="1"/>
        <v>3.5139415501103883</v>
      </c>
      <c r="C24">
        <f t="shared" ca="1" si="1"/>
        <v>4.9812785316711912</v>
      </c>
      <c r="D24">
        <f t="shared" ca="1" si="1"/>
        <v>6.0293359834198057</v>
      </c>
      <c r="E24">
        <f t="shared" ca="1" si="1"/>
        <v>1.5951116768855744E-2</v>
      </c>
      <c r="F24">
        <f t="shared" ca="1" si="1"/>
        <v>-2.0542622367185253</v>
      </c>
      <c r="G24">
        <f t="shared" ca="1" si="1"/>
        <v>3.210013942539109</v>
      </c>
      <c r="H24">
        <f t="shared" ca="1" si="1"/>
        <v>-0.65844967371631213</v>
      </c>
      <c r="I24">
        <f t="shared" ca="1" si="1"/>
        <v>-1.1623839676943177</v>
      </c>
      <c r="J24">
        <f t="shared" ca="1" si="1"/>
        <v>-0.4444819585455777</v>
      </c>
      <c r="K24">
        <f t="shared" ca="1" si="1"/>
        <v>-1.4417898465830525E-3</v>
      </c>
    </row>
    <row r="25" spans="1:11" x14ac:dyDescent="0.25">
      <c r="A25">
        <f t="shared" ca="1" si="1"/>
        <v>-0.16665652006575282</v>
      </c>
      <c r="B25">
        <f t="shared" ca="1" si="1"/>
        <v>-0.67458143744558541</v>
      </c>
      <c r="C25">
        <f t="shared" ca="1" si="1"/>
        <v>2.2868183114392133</v>
      </c>
      <c r="D25">
        <f t="shared" ca="1" si="1"/>
        <v>-0.2878581002017162</v>
      </c>
      <c r="E25">
        <f t="shared" ca="1" si="1"/>
        <v>3.2644823070786906</v>
      </c>
      <c r="F25">
        <f t="shared" ca="1" si="1"/>
        <v>4.7602615510633841</v>
      </c>
      <c r="G25">
        <f t="shared" ca="1" si="1"/>
        <v>3.0912640509306044</v>
      </c>
      <c r="H25">
        <f t="shared" ca="1" si="1"/>
        <v>2.7099164842812478</v>
      </c>
      <c r="I25">
        <f t="shared" ca="1" si="1"/>
        <v>-1.3651819011345274</v>
      </c>
      <c r="J25">
        <f t="shared" ca="1" si="1"/>
        <v>6.5155415961891059</v>
      </c>
      <c r="K25">
        <f t="shared" ca="1" si="1"/>
        <v>0.89639499070202433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6x6</vt:lpstr>
      <vt:lpstr>6x6(2)</vt:lpstr>
      <vt:lpstr>6x6(3)</vt:lpstr>
      <vt:lpstr>6x6(4)</vt:lpstr>
      <vt:lpstr>6x6(5)</vt:lpstr>
      <vt:lpstr>4x4 in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2016-12-10T13:23:59Z</dcterms:created>
  <dcterms:modified xsi:type="dcterms:W3CDTF">2016-12-11T08:57:00Z</dcterms:modified>
</cp:coreProperties>
</file>